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12-615  High Ag-Au-Cu CRMs JN1928\Results\Round Robin\SCC, SARs &amp; CCCs\"/>
    </mc:Choice>
  </mc:AlternateContent>
  <xr:revisionPtr revIDLastSave="0" documentId="8_{46CB74C8-0551-4D3C-8A21-7DF6B341F6B3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AR Digest 10-50g" sheetId="47898" r:id="rId9"/>
    <sheet name="4-Acid" sheetId="47899" r:id="rId10"/>
    <sheet name="Aqua Regia" sheetId="47900" r:id="rId11"/>
    <sheet name="IRC" sheetId="47901" r:id="rId12"/>
    <sheet name="Fusion XRF" sheetId="47902" r:id="rId13"/>
    <sheet name="Thermograv" sheetId="47903" r:id="rId14"/>
    <sheet name="Laser Ablation" sheetId="4790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4" i="47895"/>
  <c r="J8" i="47895"/>
  <c r="J11" i="47895"/>
  <c r="J14" i="47895"/>
  <c r="J15" i="47895"/>
  <c r="J17" i="47895"/>
  <c r="J6" i="47895"/>
  <c r="J19" i="47895"/>
  <c r="J20" i="47895"/>
  <c r="J22" i="47895"/>
  <c r="J10" i="47895" l="1"/>
  <c r="J24" i="47895" s="1"/>
  <c r="J9" i="47895"/>
  <c r="J13" i="47895"/>
  <c r="J3" i="47895"/>
  <c r="J16" i="47895"/>
  <c r="J12" i="47895"/>
  <c r="J21" i="47895"/>
  <c r="J18" i="47895"/>
  <c r="J7" i="47895"/>
  <c r="J25" i="47895" l="1"/>
  <c r="J23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AFFC68D-4E3C-4171-868C-08AB87779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24C3E18-5C04-4784-9819-25F6D687D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C56B931-265A-4ECE-907C-706D84A3F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DE936FA-0A83-418C-B4A4-DE9A91B2B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2609733-800C-46A9-8EBF-29391A1A7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688208C-CCFA-445F-B55A-B2C412B6A0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448B702-57DB-4B89-916B-CB6A613A8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4F65516-1D9F-4BC1-BAB5-08A8E9E3D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10DD6BE-B18B-4D3A-B1F4-136EE83B6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1286F80-25DD-42A9-9EEB-706178D13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F1F53BFA-75D5-4875-B8E0-1523BF9E3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AA81047E-6D3E-4D06-BDCD-CFAE0D0CD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9E0BA0B6-9701-4390-992D-4AD409C51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2AF526A6-7BA9-4089-AC0D-4F21E6D90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03DF9E54-7129-46C6-BBF8-47BAFB5D4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657EE90-B17A-4B8A-A77E-66A24D9E0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6C12FDBD-E773-43D2-82C7-4A620D9DE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A1F4F73A-1A99-4CC6-82DD-41999BBF9F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A5AB246E-C663-44CF-902D-7F51C8E9A4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6E72B0BC-9481-4FD6-8B3B-D87942A9C0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F8E2384A-BAED-4061-8CF5-A0378908E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676D16E5-DE47-41F3-94E7-C601C7DB8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FFF05BD-6C73-42B7-887B-EEA8731C4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4635862F-484E-4A60-AA43-4FF5DCA94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4664F20E-A33D-4DEC-8CF6-AF7F8F219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D303ABDD-E4FF-4935-BC68-3D2CC6A95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A27A5848-643C-4097-B102-F7CF9B916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55181DC5-A09C-45E5-A2E8-5437B2CDE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CFBDDD72-EE98-45C8-9276-F95A83A66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9778F6D3-CECE-40E1-B338-FF750E70D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9BC7E37E-C61F-4C41-874C-3534DCECD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B7127B85-FB54-45FA-8113-7F5250BA1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AC3DB563-1888-4FF7-8172-050C0260E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9074BB1A-879B-41BB-B9A7-AB419A795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821D604A-A507-49E6-9084-1895F5534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DC0BBCA6-EED3-470D-A6A3-FB9FFABA3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BA19508A-B2B2-4D57-B492-E721BA246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BE1F055B-7C88-4907-B3C9-D0E935B4E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5A0C4780-F6EF-4EBC-8C52-5B17DA565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66A094C-0F00-4DDA-BCB5-7740DC25B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47568ACA-87D7-4E0E-9E5B-E25D12F66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F1D5110E-E055-41A3-BE06-363FFD132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6989DD7E-17E7-4184-B99E-CB1A16FF8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54D2BCD7-19D2-49A6-843C-A36222D8B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1CB5F318-B3E4-47A8-B87F-50647239B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A66043FE-E4C1-46C8-8777-91BD8BF38E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F123B390-1638-45E2-BC48-A2B7F0A9C3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7B7F194E-4E1F-48D4-BE69-02EAB4C44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3C56A2A7-6F0F-4D16-B7A7-B021701A3A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71971F02-45C6-4250-BCE2-DF28207BB3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43B39897-7905-47D5-BDC5-C7942F63B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A9F2E08C-F1E1-48E0-A3C5-26099BC67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327F7F61-27DC-4460-9B3D-98A51F2B4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02A47BE4-5AC9-44EC-A4D1-96C16414C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1C03B7F0-B17E-4718-B17A-ED337BA15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391CAA8B-0A5C-4D88-888D-A15CAAAE4C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158F10C8-5570-4A17-8A78-7E2350154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2091B91E-E7A2-436C-BAAD-8237F635D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D1A755A0-C1A1-4462-905B-A2D5D12952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6385BA4A-8B29-4F07-BB89-5AEC3F2EE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2FBB6D5F-35CE-4B60-934A-080362761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B0193D60-BC5A-4E93-8009-A4AC542C01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93E7E427-C38B-43CA-AA22-F4233DA44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6991177D-5E9A-4699-B637-370507E6F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03E7B89B-4624-4FC3-92FF-1B74F791D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227FF37-3559-45F6-AE41-A9BC3A6F0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B179F46-FB15-4EE6-99C5-3CCE467EB6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93D829F-4FE5-4DD8-A551-092DE8B14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9A689BF-12B9-4E7C-AF50-77FA64CE3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172E4E5-EA45-464E-B6AA-6F3E704AE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7E1B345-E06F-44BF-85F0-1389FCBB8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AC25A30F-F829-4FE6-B60E-C852A6F75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3462811A-40FC-4E34-9572-6AC1A72DD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262D3537-72C2-4571-8B4D-40249306C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F44DE055-1E0C-4E70-8175-8CF9F0F04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344D21AF-1899-45C1-B843-0C474EA62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24E20C2D-B61B-4706-A511-AB0F86BE1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D6A1DE99-99C1-4A7F-885F-6D70C71FE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5250418E-5D77-445F-9AF4-394B1F8F5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1E3C9786-097A-463E-9E70-0E93E5E3FF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067B500C-0933-4965-87B5-570D3E132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D9A4A65C-7A06-4E1D-8BC3-62456F794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2D50A2CA-61AD-4709-A7B3-EAD7E109DA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93B92F26-7967-4B8D-AAB9-9308D685F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AFC227A-C319-4FD6-8BF5-6F4E7371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4B592A4D-BCA7-4F7B-AAC0-9881EABBF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2A99A85D-DE5C-4E0D-8D02-D88A8CF53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6581318-9650-4EEC-BEF4-43F0FB42F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BECFD80B-C277-474C-B9DA-86BF1301E8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1F48D60D-CF8E-4540-B29C-E377DB5097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459A3AE9-E177-4294-B929-6454BECA9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4C165BB0-612C-49C5-B522-02960C9EC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FAABCD73-AFF3-41DB-A86A-3C5FC1DE8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CBD09718-E392-4C6D-A221-80851E934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18676DA9-1C93-48BE-81CF-4D81EC823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EE31054A-3668-407D-A467-73DC1433E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84CFF794-7719-4E8D-B74A-5814B56CC4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B9BCCDBD-C635-47FE-8956-FCBFE61EB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CFFD7010-A8E8-4BFE-93E4-DB42CEB49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E71FD0BC-2AD4-4779-A6CF-C9A289AC4C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7283D8AA-3DB1-4548-906D-8EA3651F7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E1D5398F-166A-4899-8545-EC204F945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D5DA06E8-4AF3-4411-9251-0725F47D8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8437B802-4353-4785-BFD3-31037F7BA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C19D384F-CD64-436D-A9DB-14AA567FB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A81B7FF1-0D0F-4223-94DC-EEB00B900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6BEDA552-1A3C-4648-BA98-CDB8D9559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3AF324B2-DF6F-4400-A0C2-9411101B1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6A06C59B-9BE0-4419-9B64-C69F99E63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D90FF7EF-DEF1-4005-9C11-3A1B4A49E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C57D7563-3B53-48C6-82D9-EBAD0F51DC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31FD85E5-AFC4-467F-8402-A5780FF5D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46A467E6-DB8C-4AED-B15E-20E14D0FD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CEA5D89A-1114-428A-90D6-EEF3936D8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CA6C2530-AA1A-4C0D-86F5-8DB366C22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F7E93973-DCDE-4B02-9FC6-B727F01C3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6800227C-C64C-4D02-9B46-D5059F6C3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2EAD8894-CF3D-4835-89F4-79007EDB5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54CFF45F-31FB-47E5-8C2F-284A74CB1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205A58CF-87F5-4AE7-8923-50840598B3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FC7DB1B2-E523-45A0-B649-5C2060EBC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071B323A-9786-472A-AA02-377AC1A41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404019CC-A62B-46CB-9F8E-B128FA4ED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9C339481-F129-4CD7-905F-5C220DA7CF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7BFA3883-5040-4269-B868-3B1ABD6A7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61866BA3-47E7-4DE1-9D4D-29356679E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F333CBDA-F6D6-4D5B-B6F9-C369C5083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 xr:uid="{392D0521-778A-4A3C-962B-1D004CC83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E883F601-1DAA-4917-B527-6E6DC2699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878D3FA-5082-4A9D-AFEF-293E55333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80EDFE5-3BF1-4F9B-BBC8-DE65DA1BC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CB30768-498B-49C3-A0CF-EFE40790B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1BB796C-D0B5-464C-A973-47A904A2B9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195B965-67E3-4ADA-B22D-C525AA34E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24AEB32-B601-45F3-83D4-C414BB1D8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B67546B-996D-4428-9B69-FC7D70B43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BC0EEF8-A7D5-40DA-8E7E-248BE60B2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FAAC881-36BC-4AD4-A92C-D9B9B2924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C390DF6-248B-46A8-92E1-AE15DA811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F68C3F3-D43D-43BC-82EE-B95879104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930A41D-D690-4468-9A74-EF824AFC8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D4F0EAB-E487-43C4-8A27-4420EA872F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784F190-BB1D-4385-84DB-6B182868D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23EEC4D-E827-4CCF-98B3-7DF5FA7D3C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A422FA7-ECD1-4A54-B869-F01239F5F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733DB07-5DC7-4012-B56A-291AFF342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F567532-5ED9-44BA-AE3E-23873E813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508EDC51-0199-4A0C-9767-89999DD309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011A302-2D84-474C-A091-C769586327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8BC0B1B-5D56-4939-B59E-5472404AA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892F91F-19CC-43CD-A809-ED82D1A6A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D48E3D5-BDDC-4A67-B5FA-363BF98F3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EA7BE20-A954-4E79-844E-3AAB7C157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C405CDC-A062-46C2-89CF-C547909186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910E7EC-4305-4750-ACFD-BF6DEDEFE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384DA4A-0133-45C4-BF47-8290B3304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B18C5648-3299-4706-80E4-2AC5A6229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BAE3371-847A-432F-A457-9CC90BEAA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82DE4A8-B130-4134-BAED-0F5E49AA8F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50A92F7-26EA-4D4B-A3D8-9E452C932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DB89548-0EEB-4B18-8633-D1ADA0790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88FAB490-5F7F-4D9E-8AE9-7AEA3EDC0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FFFABA39-86AD-4D4F-8F0F-B139CDEC04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5B215A7-D08A-42B0-873A-525DF9B7E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3E192C2-66E2-4B74-84EE-E49503CC3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F75890C-9F6E-484B-8BCE-B3C53CB98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7A2C320-BF94-417B-BA1E-95A900142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1590254-6FC2-4906-AD56-E9DCEAAFA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F4D79D8-AB04-4520-B4E4-AF9751DF0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C10B656-E584-41D1-8A08-0A163DBD9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C31C63B-8113-4455-A30E-2E7945BCD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706B0D2-C3EA-415C-9C74-82FE356428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AD9FF482-3023-4A06-82CA-49CF2FD02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1818A7B-5E21-4659-96C5-23CAB9DF7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D7CCF718-9637-4412-A7BD-3AB0BC5B97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F04D281-C922-4431-BCE6-02F904508F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F63C4F7-6093-426F-8470-128000D295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5C70F81-7A75-4C17-89A8-E3B293A750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8A4A839-B49D-4748-BFEE-68E5CF46B1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2B1CA83-2508-4167-91E4-F03BDEAE8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4E70179-0A5E-4C93-80F9-3A44C5679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2CAFAF8-99C3-4E43-9795-888633DD9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4C521759-CCC4-4396-9736-A846CB4E6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66D9DBD-F27E-4D75-A518-0913AE902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7CC63942-B9B1-40B4-B3A0-D33F3AD16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04F0205-BD99-4E3E-9648-A429CB4F6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C07414B1-FCE1-4E6B-AF81-9C1D7326A4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D356815-20B1-48ED-B45B-F067EBC21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077FBC9-9D96-4F54-9D8C-85DC34E44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410AABC-90BA-4BB4-90EB-14862E20F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28FE5528-7EA3-44B1-BB13-FBD1BC566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49B063A-B432-4039-B691-1E146E2C1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EF55BC0C-6C2A-44B1-8760-55BC66939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<sst xmlns="http://schemas.openxmlformats.org/spreadsheetml/2006/main" count="12218" uniqueCount="636">
  <si>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</si>
  <si>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</si>
  <si>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</si>
  <si>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</si>
  <si>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</si>
  <si>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</si>
  <si>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</si>
  <si>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</si>
  <si>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</si>
  <si>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</si>
  <si>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</si>
  <si>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</si>
  <si>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</si>
  <si>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</si>
  <si>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</si>
  <si>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</si>
  <si>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</si>
  <si>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</si>
  <si>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</si>
  <si>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</si>
  <si>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</si>
  <si>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</si>
  <si>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</si>
  <si>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</si>
  <si>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</si>
  <si>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</si>
  <si>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</si>
  <si>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</si>
  <si>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</si>
  <si>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</si>
  <si>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</si>
  <si>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</si>
  <si>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</si>
  <si>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</si>
  <si>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</si>
  <si>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</si>
  <si>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</si>
  <si>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</si>
  <si>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</si>
  <si>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</si>
  <si>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</si>
  <si>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</si>
  <si>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</si>
  <si>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</si>
  <si>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</si>
  <si>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</si>
  <si>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</si>
  <si>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</si>
  <si>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</si>
  <si>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</si>
  <si>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</si>
  <si>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</si>
  <si>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</si>
  <si>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</si>
  <si>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</si>
  <si>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</si>
  <si>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</si>
  <si>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</si>
  <si>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</si>
  <si>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</si>
  <si>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</si>
  <si>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</si>
  <si>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</si>
  <si>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</si>
  <si>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</si>
  <si>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</si>
  <si>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</si>
  <si>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</si>
  <si>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</si>
  <si>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</si>
  <si>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</si>
  <si>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</si>
  <si>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</si>
  <si>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</si>
  <si>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</si>
  <si>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</si>
  <si>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</si>
  <si>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</si>
  <si>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</si>
  <si>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</si>
  <si>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</si>
  <si>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</si>
  <si>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</si>
  <si>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</si>
  <si>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</si>
  <si>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</si>
  <si>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</si>
  <si>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</si>
  <si>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</si>
  <si>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</si>
  <si>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</si>
  <si>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</si>
  <si>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</si>
  <si>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</si>
  <si>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</si>
  <si>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</si>
  <si>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</si>
  <si>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</si>
  <si>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</si>
  <si>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</si>
  <si>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</si>
  <si>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</si>
  <si>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</si>
  <si>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</si>
  <si>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</si>
  <si>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</si>
  <si>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</si>
  <si>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</si>
  <si>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</si>
  <si>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</si>
  <si>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</si>
  <si>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</si>
  <si>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</si>
  <si>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</si>
  <si>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</si>
  <si>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</si>
  <si>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</si>
  <si>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</si>
  <si>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</si>
  <si>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</si>
  <si>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</si>
  <si>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</si>
  <si>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</si>
  <si>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</si>
  <si>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</si>
  <si>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</si>
  <si>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</si>
  <si>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</si>
  <si>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</si>
  <si>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</si>
  <si>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</si>
  <si>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</si>
  <si>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</si>
  <si>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</si>
  <si>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</si>
  <si>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</si>
  <si>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</si>
  <si>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</si>
  <si>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</si>
  <si>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</si>
  <si>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</si>
  <si>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</si>
  <si>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</si>
  <si>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</si>
  <si>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</si>
  <si>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</si>
  <si>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</si>
  <si>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</si>
  <si>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</si>
  <si>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</si>
  <si>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</si>
  <si>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</si>
  <si>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</si>
  <si>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</si>
  <si>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</si>
  <si>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</si>
  <si>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</si>
  <si>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</si>
  <si>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</si>
  <si>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</si>
  <si>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</si>
  <si>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</si>
  <si>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</si>
  <si>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</si>
  <si>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</si>
  <si>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</si>
  <si>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</si>
  <si>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</si>
  <si>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</si>
  <si>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</si>
  <si>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</si>
  <si>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</si>
  <si>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</si>
  <si>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</si>
  <si>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</si>
  <si>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</si>
  <si>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</si>
  <si>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</si>
  <si>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</si>
  <si>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</si>
  <si>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</si>
  <si>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</si>
  <si>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</si>
  <si>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</si>
  <si>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</si>
  <si>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</si>
  <si>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</si>
  <si>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</si>
  <si>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</si>
  <si>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</si>
  <si>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</si>
  <si>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</si>
  <si>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</si>
  <si>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</si>
  <si>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</si>
  <si>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</si>
  <si>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</si>
  <si>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</si>
  <si>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</si>
  <si>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</si>
  <si>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</si>
  <si>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</si>
  <si>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</si>
  <si>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</si>
  <si>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</si>
  <si>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</si>
  <si>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Pb Fire Assay (Grav)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</si>
  <si>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</si>
  <si>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</si>
  <si>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</si>
  <si>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</si>
  <si>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</si>
  <si>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</si>
  <si>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</si>
  <si>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</si>
  <si>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Pb, wt.%</t>
  </si>
  <si>
    <t>Re, ppm</t>
  </si>
  <si>
    <t>S, wt.%</t>
  </si>
  <si>
    <t>Sb, ppm</t>
  </si>
  <si>
    <t>Se, ppm</t>
  </si>
  <si>
    <t>Te, ppm</t>
  </si>
  <si>
    <t>W, ppm</t>
  </si>
  <si>
    <t>Zn, wt.%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</si>
  <si>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</si>
  <si>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</si>
  <si>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</si>
  <si>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</si>
  <si>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</si>
  <si>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</si>
  <si>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</si>
  <si>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</si>
  <si>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</si>
  <si>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</si>
  <si>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</si>
  <si>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</si>
  <si>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</si>
  <si>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</si>
  <si>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</si>
  <si>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</si>
  <si>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</si>
  <si>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</si>
  <si>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</si>
  <si>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</si>
  <si>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</si>
  <si>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</si>
  <si>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</si>
  <si>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</si>
  <si>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</si>
  <si>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</si>
  <si>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</si>
  <si>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</si>
  <si>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</si>
  <si>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</si>
  <si>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FA*AAS</t>
  </si>
  <si>
    <t>FA*GRAV</t>
  </si>
  <si>
    <t>FA*OES</t>
  </si>
  <si>
    <t>0.085g</t>
  </si>
  <si>
    <t>40g</t>
  </si>
  <si>
    <t>50g</t>
  </si>
  <si>
    <t>N.A.</t>
  </si>
  <si>
    <t>Mean</t>
  </si>
  <si>
    <t>Median</t>
  </si>
  <si>
    <t>Std Dev.</t>
  </si>
  <si>
    <t>PDM3</t>
  </si>
  <si>
    <t>Z-Score (Absolute)</t>
  </si>
  <si>
    <t>NA</t>
  </si>
  <si>
    <t>10g</t>
  </si>
  <si>
    <t>Results from laboratory 1.02 were removed due to their 100 ppm reading resolution.</t>
  </si>
  <si>
    <t>AR*MS</t>
  </si>
  <si>
    <t>AR*AAS</t>
  </si>
  <si>
    <t>20g</t>
  </si>
  <si>
    <t>4A*AAS</t>
  </si>
  <si>
    <t>4A*MS</t>
  </si>
  <si>
    <t>4A*OES/MS</t>
  </si>
  <si>
    <t>&gt; 100</t>
  </si>
  <si>
    <t>&gt; 150</t>
  </si>
  <si>
    <t>Results from laboratory 1.17 were removed due to their 1 ppm reading resolution.</t>
  </si>
  <si>
    <t>Results from laboratories 1.05, 1.07 and 1.08 were removed due to their 10 ppm reading resolution.</t>
  </si>
  <si>
    <t>Results from laboratory 1.10 were removed due to their 1 ppm reading resolution._x000D_
Results from laboratories 1.05, 1.07 and 1.08 were removed due to their 10 ppm reading resolution.</t>
  </si>
  <si>
    <t>&lt; 0.5</t>
  </si>
  <si>
    <t>&lt; 20</t>
  </si>
  <si>
    <t>Results from laboratories 1.09 and 1.11 were removed due to their 0.1 ppm reading resolution.</t>
  </si>
  <si>
    <t>Results from laboratory 1.11 were removed due to their 0.1 ppm reading resolution.</t>
  </si>
  <si>
    <t>&lt; 0.02</t>
  </si>
  <si>
    <t>&lt; 0.05</t>
  </si>
  <si>
    <t>Results from laboratories 1.11 and 1.16 were removed due to their 1 ppm reading resolution._x000D_
Results from laboratories 1.05, 1.07 and 1.08 were removed due to their 10 ppm reading resolution.</t>
  </si>
  <si>
    <t>Results from laboratories 1.09 and 1.11 were removed due to their 1 ppm reading resolution.</t>
  </si>
  <si>
    <t>Results from laboratories 1.09, 1.11 and 1.17 were removed due to their 0.1 ppm reading resolution.</t>
  </si>
  <si>
    <t>&lt; 3</t>
  </si>
  <si>
    <t>Results from laboratory 1.09 were removed due to their 1 ppm reading resolution.</t>
  </si>
  <si>
    <t>Indicative</t>
  </si>
  <si>
    <t>AR*OES</t>
  </si>
  <si>
    <t>AR*OES/MS</t>
  </si>
  <si>
    <t>AR*OES/AAS</t>
  </si>
  <si>
    <t>0.2g</t>
  </si>
  <si>
    <t>0.25g</t>
  </si>
  <si>
    <t>0.5g</t>
  </si>
  <si>
    <t>15g</t>
  </si>
  <si>
    <t>01g</t>
  </si>
  <si>
    <t>&gt; 10</t>
  </si>
  <si>
    <t>&gt; 250</t>
  </si>
  <si>
    <t>Results from laboratories 1.02, 1.10, 1.11 and 1.20 were removed due to their 0.1 ppm reading resolution._x000D_
Results from laboratory 1.17 were removed due to their 1 ppm reading resolution.</t>
  </si>
  <si>
    <t>Results from laboratories 1.05, 1.07, 1.08 and 1.10 were removed due to their 1 ppm reading resolution.</t>
  </si>
  <si>
    <t>&gt; 2</t>
  </si>
  <si>
    <t>&gt; 1</t>
  </si>
  <si>
    <t>Results from laboratories 1.11 and 1.17 were removed due to their 0.1 ppm reading resolution.</t>
  </si>
  <si>
    <t>Results from laboratory 1.09 were removed due to their 0.1 ppm reading resolution.</t>
  </si>
  <si>
    <t>Results from laboratory 1.15 were removed due to their 0.01 ppm reading resolution.</t>
  </si>
  <si>
    <t>Results from laboratories 1.02, 1.06 and 1.14 were removed due to their 0.01 wt.% reading resolution.</t>
  </si>
  <si>
    <t>Results from laboratory 1.08 were removed due to their 1 ppm reading resolution.</t>
  </si>
  <si>
    <t>Results from laboratory 1.10 were removed due to their 1 ppm reading resolution.</t>
  </si>
  <si>
    <t>Results from laboratories 1.02, 1.04, 1.11 and 1.20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</si>
  <si>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</si>
  <si>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</si>
  <si>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</si>
  <si>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</si>
  <si>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</si>
  <si>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</si>
  <si>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</si>
  <si>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</si>
  <si>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</si>
  <si>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</si>
  <si>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</si>
  <si>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</si>
  <si>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</si>
  <si>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</si>
  <si>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</si>
  <si>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</si>
  <si>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</si>
  <si>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</si>
  <si>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</si>
  <si>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</si>
  <si>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</si>
  <si>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</si>
  <si>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</si>
  <si>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</si>
  <si>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</si>
  <si>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</si>
  <si>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</si>
  <si>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</si>
  <si>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Not Applicable (Lab 1.03)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</si>
  <si>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</si>
  <si>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</si>
  <si>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</si>
  <si>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</si>
  <si>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</si>
  <si>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</si>
  <si>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</si>
  <si>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</si>
  <si>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</si>
  <si>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Intertek, Perth, WA, Australia</t>
  </si>
  <si>
    <t>Intertek, Townsville, QLD, Australia</t>
  </si>
  <si>
    <t>Intertek Minerals Ltd, Tarkwa, Western Region, Ghana</t>
  </si>
  <si>
    <t>Laboratorio Tecnológico de Metalurgia LTM SA de CV, Hermosillo, Sonora, Mexico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</si>
  <si>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</si>
  <si>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</si>
  <si>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</si>
  <si>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</si>
  <si>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</si>
  <si>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</si>
  <si>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</si>
  <si>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</si>
  <si>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</si>
  <si>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</si>
  <si>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</si>
  <si>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</si>
  <si>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</si>
  <si>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</si>
  <si>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</si>
  <si>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</si>
  <si>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</si>
  <si>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</si>
  <si>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</si>
  <si>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</si>
  <si>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</si>
  <si>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</si>
  <si>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</si>
  <si>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</si>
  <si>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</si>
  <si>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</si>
  <si>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</si>
  <si>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</si>
  <si>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</si>
  <si>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</si>
  <si>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</si>
  <si>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</si>
  <si>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</si>
  <si>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</si>
  <si>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</si>
  <si>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</si>
  <si>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</si>
  <si>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</si>
  <si>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</si>
  <si>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</si>
  <si>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</si>
  <si>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</si>
  <si>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</si>
  <si>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</si>
  <si>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</si>
  <si>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</si>
  <si>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</si>
  <si>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</si>
  <si>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</si>
  <si>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</si>
  <si>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</si>
  <si>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</si>
  <si>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</si>
  <si>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</si>
  <si>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</si>
  <si>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</si>
  <si>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</si>
  <si>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</si>
  <si>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</si>
  <si>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</si>
  <si>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</si>
  <si>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</si>
  <si>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</si>
  <si>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</si>
  <si>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</si>
  <si>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</si>
  <si>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</si>
  <si>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</si>
  <si>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</si>
  <si>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</si>
  <si>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</si>
  <si>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</si>
  <si>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</si>
  <si>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</si>
  <si>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</si>
  <si>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</si>
  <si>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</si>
  <si>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</si>
  <si>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</si>
  <si>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</si>
  <si>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</si>
  <si>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</si>
  <si>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614 (Certified Value 1.5 ppm)</t>
  </si>
  <si>
    <t>Analytical results for Ag in OREAS 614 (Certified Value 494 ppm)</t>
  </si>
  <si>
    <t>Analytical results for Au in OREAS 614 (Certified Value 1.46 ppm)</t>
  </si>
  <si>
    <t>Analytical results for Ag in OREAS 614 (Certified Value 516 ppm)</t>
  </si>
  <si>
    <t>Analytical results for Al in OREAS 614 (Certified Value 6.68 wt.%)</t>
  </si>
  <si>
    <t>Analytical results for As in OREAS 614 (Certified Value 974 ppm)</t>
  </si>
  <si>
    <t>Analytical results for B in OREAS 614 (Indicative Value 20.5 ppm)</t>
  </si>
  <si>
    <t>Analytical results for Ba in OREAS 614 (Indicative Value 901 ppm)</t>
  </si>
  <si>
    <t>Analytical results for Be in OREAS 614 (Certified Value 2.05 ppm)</t>
  </si>
  <si>
    <t>Analytical results for Bi in OREAS 614 (Certified Value 46.9 ppm)</t>
  </si>
  <si>
    <t>Analytical results for Ca in OREAS 614 (Certified Value 0.804 wt.%)</t>
  </si>
  <si>
    <t>Analytical results for Cd in OREAS 614 (Certified Value 12.8 ppm)</t>
  </si>
  <si>
    <t>Analytical results for Ce in OREAS 614 (Certified Value 67 ppm)</t>
  </si>
  <si>
    <t>Analytical results for Co in OREAS 614 (Certified Value 39.3 ppm)</t>
  </si>
  <si>
    <t>Analytical results for Cr in OREAS 614 (Certified Value 24 ppm)</t>
  </si>
  <si>
    <t>Analytical results for Cs in OREAS 614 (Certified Value 5.63 ppm)</t>
  </si>
  <si>
    <t>Analytical results for Cu in OREAS 614 (Certified Value 2.04 wt.%)</t>
  </si>
  <si>
    <t>Analytical results for Dy in OREAS 614 (Certified Value 3.74 ppm)</t>
  </si>
  <si>
    <t>Analytical results for Er in OREAS 614 (Certified Value 1.62 ppm)</t>
  </si>
  <si>
    <t>Analytical results for Eu in OREAS 614 (Certified Value 1.19 ppm)</t>
  </si>
  <si>
    <t>Analytical results for Fe in OREAS 614 (Certified Value 5.35 wt.%)</t>
  </si>
  <si>
    <t>Analytical results for Ga in OREAS 614 (Certified Value 18.9 ppm)</t>
  </si>
  <si>
    <t>Analytical results for Gd in OREAS 614 (Certified Value 5.3 ppm)</t>
  </si>
  <si>
    <t>Analytical results for Ge in OREAS 614 (Indicative Value 0.35 ppm)</t>
  </si>
  <si>
    <t>Analytical results for Hf in OREAS 614 (Certified Value 4.07 ppm)</t>
  </si>
  <si>
    <t>Analytical results for Hg in OREAS 614 (Indicative Value 0.17 ppm)</t>
  </si>
  <si>
    <t>Analytical results for Ho in OREAS 614 (Certified Value 0.61 ppm)</t>
  </si>
  <si>
    <t>Analytical results for In in OREAS 614 (Certified Value 3.21 ppm)</t>
  </si>
  <si>
    <t>Analytical results for K in OREAS 614 (Certified Value 4.29 wt.%)</t>
  </si>
  <si>
    <t>Analytical results for La in OREAS 614 (Certified Value 31.1 ppm)</t>
  </si>
  <si>
    <t>Analytical results for Li in OREAS 614 (Certified Value 27.8 ppm)</t>
  </si>
  <si>
    <t>Analytical results for Lu in OREAS 614 (Certified Value 0.19 ppm)</t>
  </si>
  <si>
    <t>Analytical results for Mg in OREAS 614 (Certified Value 0.311 wt.%)</t>
  </si>
  <si>
    <t>Analytical results for Mn in OREAS 614 (Certified Value 0.036 wt.%)</t>
  </si>
  <si>
    <t>Analytical results for Mo in OREAS 614 (Certified Value 12.1 ppm)</t>
  </si>
  <si>
    <t>Analytical results for Na in OREAS 614 (Certified Value 1.44 wt.%)</t>
  </si>
  <si>
    <t>Analytical results for Nb in OREAS 614 (Certified Value 12.3 ppm)</t>
  </si>
  <si>
    <t>Analytical results for Nd in OREAS 614 (Certified Value 31 ppm)</t>
  </si>
  <si>
    <t>Analytical results for Ni in OREAS 614 (Certified Value 7.91 ppm)</t>
  </si>
  <si>
    <t>Analytical results for P in OREAS 614 (Certified Value 0.04 wt.%)</t>
  </si>
  <si>
    <t>Analytical results for Pb in OREAS 614 (Certified Value 0.143 wt.%)</t>
  </si>
  <si>
    <t>Analytical results for Pr in OREAS 614 (Certified Value 7.93 ppm)</t>
  </si>
  <si>
    <t>Analytical results for Rb in OREAS 614 (Certified Value 206 ppm)</t>
  </si>
  <si>
    <t>Analytical results for Re in OREAS 614 (Certified Value 0.011 ppm)</t>
  </si>
  <si>
    <t>Analytical results for S in OREAS 614 (Certified Value 3.71 wt.%)</t>
  </si>
  <si>
    <t>Analytical results for Sb in OREAS 614 (Certified Value 67 ppm)</t>
  </si>
  <si>
    <t>Analytical results for Sc in OREAS 614 (Certified Value 7.12 ppm)</t>
  </si>
  <si>
    <t>Analytical results for Se in OREAS 614 (Certified Value 31.5 ppm)</t>
  </si>
  <si>
    <t>Analytical results for Sm in OREAS 614 (Certified Value 6.37 ppm)</t>
  </si>
  <si>
    <t>Analytical results for Sn in OREAS 614 (Certified Value 7.16 ppm)</t>
  </si>
  <si>
    <t>Analytical results for Sr in OREAS 614 (Certified Value 226 ppm)</t>
  </si>
  <si>
    <t>Analytical results for Ta in OREAS 614 (Certified Value 0.91 ppm)</t>
  </si>
  <si>
    <t>Analytical results for Tb in OREAS 614 (Certified Value 0.71 ppm)</t>
  </si>
  <si>
    <t>Analytical results for Te in OREAS 614 (Certified Value 14 ppm)</t>
  </si>
  <si>
    <t>Analytical results for Th in OREAS 614 (Certified Value 11 ppm)</t>
  </si>
  <si>
    <t>Analytical results for Ti in OREAS 614 (Certified Value 0.21 wt.%)</t>
  </si>
  <si>
    <t>Analytical results for Tl in OREAS 614 (Certified Value 4.26 ppm)</t>
  </si>
  <si>
    <t>Analytical results for Tm in OREAS 614 (Certified Value 0.22 ppm)</t>
  </si>
  <si>
    <t>Analytical results for U in OREAS 614 (Certified Value 3.71 ppm)</t>
  </si>
  <si>
    <t>Analytical results for V in OREAS 614 (Certified Value 32 ppm)</t>
  </si>
  <si>
    <t>Analytical results for W in OREAS 614 (Certified Value 4.47 ppm)</t>
  </si>
  <si>
    <t>Analytical results for Y in OREAS 614 (Certified Value 16.8 ppm)</t>
  </si>
  <si>
    <t>Analytical results for Yb in OREAS 614 (Certified Value 1.37 ppm)</t>
  </si>
  <si>
    <t>Analytical results for Zn in OREAS 614 (Certified Value 0.278 wt.%)</t>
  </si>
  <si>
    <t>Analytical results for Zr in OREAS 614 (Certified Value 148 ppm)</t>
  </si>
  <si>
    <t>Analytical results for Ag in OREAS 614 (Certified Value 513 ppm)</t>
  </si>
  <si>
    <t>Analytical results for Al in OREAS 614 (Certified Value 1.11 wt.%)</t>
  </si>
  <si>
    <t>Analytical results for As in OREAS 614 (Certified Value 943 ppm)</t>
  </si>
  <si>
    <t>Analytical results for B in OREAS 614 (Certified Value &lt; 10 ppm)</t>
  </si>
  <si>
    <t>Analytical results for Ba in OREAS 614 (Indicative Value 146 ppm)</t>
  </si>
  <si>
    <t>Analytical results for Be in OREAS 614 (Certified Value 0.56 ppm)</t>
  </si>
  <si>
    <t>Analytical results for Bi in OREAS 614 (Certified Value 46.7 ppm)</t>
  </si>
  <si>
    <t>Analytical results for Ca in OREAS 614 (Certified Value 0.426 wt.%)</t>
  </si>
  <si>
    <t>Analytical results for Cd in OREAS 614 (Certified Value 12.7 ppm)</t>
  </si>
  <si>
    <t>Analytical results for Ce in OREAS 614 (Certified Value 36.6 ppm)</t>
  </si>
  <si>
    <t>Analytical results for Co in OREAS 614 (Certified Value 38.8 ppm)</t>
  </si>
  <si>
    <t>Analytical results for Cr in OREAS 614 (Certified Value 23.5 ppm)</t>
  </si>
  <si>
    <t>Analytical results for Cs in OREAS 614 (Certified Value 2.48 ppm)</t>
  </si>
  <si>
    <t>Analytical results for Cu in OREAS 614 (Certified Value 2.06 wt.%)</t>
  </si>
  <si>
    <t>Analytical results for Dy in OREAS 614 (Certified Value 2.35 ppm)</t>
  </si>
  <si>
    <t>Analytical results for Er in OREAS 614 (Certified Value 0.91 ppm)</t>
  </si>
  <si>
    <t>Analytical results for Eu in OREAS 614 (Certified Value 0.62 ppm)</t>
  </si>
  <si>
    <t>Analytical results for Fe in OREAS 614 (Certified Value 4.99 wt.%)</t>
  </si>
  <si>
    <t>Analytical results for Ga in OREAS 614 (Certified Value 5.51 ppm)</t>
  </si>
  <si>
    <t>Analytical results for Gd in OREAS 614 (Certified Value 3.36 ppm)</t>
  </si>
  <si>
    <t>Analytical results for Ge in OREAS 614 (Certified Value 0.2 ppm)</t>
  </si>
  <si>
    <t>Analytical results for Hf in OREAS 614 (Certified Value 1.19 ppm)</t>
  </si>
  <si>
    <t>Analytical results for Hg in OREAS 614 (Certified Value 0.5 ppm)</t>
  </si>
  <si>
    <t>Analytical results for Ho in OREAS 614 (Certified Value 0.38 ppm)</t>
  </si>
  <si>
    <t>Analytical results for K in OREAS 614 (Certified Value 0.557 wt.%)</t>
  </si>
  <si>
    <t>Analytical results for La in OREAS 614 (Certified Value 17.6 ppm)</t>
  </si>
  <si>
    <t>Analytical results for Li in OREAS 614 (Certified Value 9.52 ppm)</t>
  </si>
  <si>
    <t>Analytical results for Lu in OREAS 614 (Certified Value 0.1 ppm)</t>
  </si>
  <si>
    <t>Analytical results for Mg in OREAS 614 (Certified Value 0.223 wt.%)</t>
  </si>
  <si>
    <t>Analytical results for Mn in OREAS 614 (Certified Value 0.029 wt.%)</t>
  </si>
  <si>
    <t>Analytical results for Mo in OREAS 614 (Certified Value 11.3 ppm)</t>
  </si>
  <si>
    <t>Analytical results for Na in OREAS 614 (Certified Value 0.082 wt.%)</t>
  </si>
  <si>
    <t>Analytical results for Nb in OREAS 614 (Certified Value 1.42 ppm)</t>
  </si>
  <si>
    <t>Analytical results for Nd in OREAS 614 (Certified Value 17.2 ppm)</t>
  </si>
  <si>
    <t>Analytical results for Ni in OREAS 614 (Certified Value 7.62 ppm)</t>
  </si>
  <si>
    <t>Analytical results for P in OREAS 614 (Certified Value 0.027 wt.%)</t>
  </si>
  <si>
    <t>Analytical results for Pb in OREAS 614 (Certified Value 0.134 wt.%)</t>
  </si>
  <si>
    <t>Analytical results for Pd in OREAS 614 (Indicative Value &lt; 10 ppb)</t>
  </si>
  <si>
    <t>Analytical results for Pr in OREAS 614 (Certified Value 4.54 ppm)</t>
  </si>
  <si>
    <t>Analytical results for Pt in OREAS 614 (Indicative Value &lt; 5 ppb)</t>
  </si>
  <si>
    <t>Analytical results for Rb in OREAS 614 (Certified Value 34.6 ppm)</t>
  </si>
  <si>
    <t>Analytical results for S in OREAS 614 (Certified Value 3.64 wt.%)</t>
  </si>
  <si>
    <t>Analytical results for Sb in OREAS 614 (Certified Value 48.6 ppm)</t>
  </si>
  <si>
    <t>Analytical results for Sc in OREAS 614 (Certified Value 3.95 ppm)</t>
  </si>
  <si>
    <t>Analytical results for Se in OREAS 614 (Certified Value 31.7 ppm)</t>
  </si>
  <si>
    <t>Analytical results for Sm in OREAS 614 (Certified Value 3.58 ppm)</t>
  </si>
  <si>
    <t>Analytical results for Sn in OREAS 614 (Certified Value 5.56 ppm)</t>
  </si>
  <si>
    <t>Analytical results for Sr in OREAS 614 (Certified Value 45.4 ppm)</t>
  </si>
  <si>
    <t>Analytical results for Ta in OREAS 614 (Indicative Value 0.01 ppm)</t>
  </si>
  <si>
    <t>Analytical results for Tb in OREAS 614 (Certified Value 0.44 ppm)</t>
  </si>
  <si>
    <t>Analytical results for Te in OREAS 614 (Certified Value 13.7 ppm)</t>
  </si>
  <si>
    <t>Analytical results for Th in OREAS 614 (Certified Value 6.26 ppm)</t>
  </si>
  <si>
    <t>Analytical results for Ti in OREAS 614 (Certified Value 0.06 wt.%)</t>
  </si>
  <si>
    <t>Analytical results for Tl in OREAS 614 (Certified Value 1.31 ppm)</t>
  </si>
  <si>
    <t>Analytical results for Tm in OREAS 614 (Certified Value 0.12 ppm)</t>
  </si>
  <si>
    <t>Analytical results for U in OREAS 614 (Certified Value 2.14 ppm)</t>
  </si>
  <si>
    <t>Analytical results for V in OREAS 614 (Certified Value 16.9 ppm)</t>
  </si>
  <si>
    <t>Analytical results for W in OREAS 614 (Certified Value 2.55 ppm)</t>
  </si>
  <si>
    <t>Analytical results for Y in OREAS 614 (Certified Value 9.71 ppm)</t>
  </si>
  <si>
    <t>Analytical results for Yb in OREAS 614 (Certified Value 0.76 ppm)</t>
  </si>
  <si>
    <t>Analytical results for Zn in OREAS 614 (Certified Value 0.271 wt.%)</t>
  </si>
  <si>
    <t>Analytical results for Zr in OREAS 614 (Certified Value 43.7 ppm)</t>
  </si>
  <si>
    <t>Analytical results for C in OREAS 614 (Indicative Value 0.091 wt.%)</t>
  </si>
  <si>
    <t>Analytical results for S in OREAS 614 (Certified Value 3.66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</si>
  <si>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614 (Indicative Value 13.42 wt.%)</t>
    </r>
  </si>
  <si>
    <t>Analytical results for CaO in OREAS 614 (Indicative Value 1.13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</si>
  <si>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614 (Indicative Value 7.92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</si>
  <si>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614 (Indicative Value 5.3 wt.%)</t>
    </r>
  </si>
  <si>
    <t>Analytical results for MgO in OREAS 614 (Indicative Value 0.58 wt.%)</t>
  </si>
  <si>
    <t>Analytical results for MnO in OREAS 614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</si>
  <si>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614 (Indicative Value 2.01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</si>
  <si>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614 (Indicative Value 0.1 wt.%)</t>
    </r>
  </si>
  <si>
    <t>Analytical results for S in OREAS 614 (Indicative Value 3.72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</si>
  <si>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614 (Indicative Value 62.11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</si>
  <si>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614 (Indicative Value 0.38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</si>
  <si>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614 (Indicative Value 4.23 wt.%)</t>
    </r>
  </si>
  <si>
    <t>Analytical results for Ag in OREAS 614 (Indicative Value 493 ppm)</t>
  </si>
  <si>
    <t>Analytical results for As in OREAS 614 (Indicative Value 957 ppm)</t>
  </si>
  <si>
    <t>Analytical results for Ba in OREAS 614 (Indicative Value 1660 ppm)</t>
  </si>
  <si>
    <t>Analytical results for Be in OREAS 614 (Indicative Value 2.2 ppm)</t>
  </si>
  <si>
    <t>Analytical results for Bi in OREAS 614 (Indicative Value 47.1 ppm)</t>
  </si>
  <si>
    <t>Analytical results for Cd in OREAS 614 (Indicative Value 13.7 ppm)</t>
  </si>
  <si>
    <t>Analytical results for Ce in OREAS 614 (Indicative Value 68 ppm)</t>
  </si>
  <si>
    <t>Analytical results for Co in OREAS 614 (Indicative Value 40.5 ppm)</t>
  </si>
  <si>
    <t>Analytical results for Cr in OREAS 614 (Indicative Value 24.5 ppm)</t>
  </si>
  <si>
    <t>Analytical results for Cs in OREAS 614 (Indicative Value 5.26 ppm)</t>
  </si>
  <si>
    <t>Analytical results for Cu in OREAS 614 (Indicative Value 2.01 wt.%)</t>
  </si>
  <si>
    <t>Analytical results for Dy in OREAS 614 (Indicative Value 3.91 ppm)</t>
  </si>
  <si>
    <t>Analytical results for Er in OREAS 614 (Indicative Value 1.79 ppm)</t>
  </si>
  <si>
    <t>Analytical results for Eu in OREAS 614 (Indicative Value 1.18 ppm)</t>
  </si>
  <si>
    <t>Analytical results for Ga in OREAS 614 (Indicative Value 18.6 ppm)</t>
  </si>
  <si>
    <t>Analytical results for Gd in OREAS 614 (Indicative Value 5.15 ppm)</t>
  </si>
  <si>
    <t>Analytical results for Ge in OREAS 614 (Indicative Value 2.05 ppm)</t>
  </si>
  <si>
    <t>Analytical results for Hf in OREAS 614 (Indicative Value 5.61 ppm)</t>
  </si>
  <si>
    <t>Analytical results for Ho in OREAS 614 (Indicative Value 0.69 ppm)</t>
  </si>
  <si>
    <t>Analytical results for In in OREAS 614 (Indicative Value 2.88 ppm)</t>
  </si>
  <si>
    <t>Analytical results for La in OREAS 614 (Indicative Value 34.9 ppm)</t>
  </si>
  <si>
    <t>Analytical results for Lu in OREAS 614 (Indicative Value 0.22 ppm)</t>
  </si>
  <si>
    <t>Analytical results for Mn in OREAS 614 (Indicative Value 0.036 wt.%)</t>
  </si>
  <si>
    <t>Analytical results for Mo in OREAS 614 (Indicative Value 11.4 ppm)</t>
  </si>
  <si>
    <t>Analytical results for Nb in OREAS 614 (Indicative Value 12.2 ppm)</t>
  </si>
  <si>
    <t>Analytical results for Nd in OREAS 614 (Indicative Value 30.9 ppm)</t>
  </si>
  <si>
    <t>Analytical results for Ni in OREAS 614 (Indicative Value 9 ppm)</t>
  </si>
  <si>
    <t>Analytical results for Pb in OREAS 614 (Indicative Value 0.141 wt.%)</t>
  </si>
  <si>
    <t>Analytical results for Pr in OREAS 614 (Indicative Value 8.28 ppm)</t>
  </si>
  <si>
    <t>Analytical results for Rb in OREAS 614 (Indicative Value 191 ppm)</t>
  </si>
  <si>
    <t>Analytical results for Re in OREAS 614 (Indicative Value 0.008 ppm)</t>
  </si>
  <si>
    <t>Analytical results for Sb in OREAS 614 (Indicative Value 70 ppm)</t>
  </si>
  <si>
    <t>Analytical results for Sc in OREAS 614 (Indicative Value 7.65 ppm)</t>
  </si>
  <si>
    <t>Analytical results for Sm in OREAS 614 (Indicative Value 6.38 ppm)</t>
  </si>
  <si>
    <t>Analytical results for Sn in OREAS 614 (Indicative Value 11.7 ppm)</t>
  </si>
  <si>
    <t>Analytical results for Sr in OREAS 614 (Indicative Value 221 ppm)</t>
  </si>
  <si>
    <t>Analytical results for Ta in OREAS 614 (Indicative Value 0.93 ppm)</t>
  </si>
  <si>
    <t>Analytical results for Tb in OREAS 614 (Indicative Value 0.73 ppm)</t>
  </si>
  <si>
    <t>Analytical results for Te in OREAS 614 (Indicative Value 14.7 ppm)</t>
  </si>
  <si>
    <t>Analytical results for Th in OREAS 614 (Indicative Value 11.5 ppm)</t>
  </si>
  <si>
    <t>Analytical results for Ti in OREAS 614 (Indicative Value 0.221 wt.%)</t>
  </si>
  <si>
    <t>Analytical results for Tl in OREAS 614 (Indicative Value 4.2 ppm)</t>
  </si>
  <si>
    <t>Analytical results for Tm in OREAS 614 (Indicative Value 0.27 ppm)</t>
  </si>
  <si>
    <t>Analytical results for U in OREAS 614 (Indicative Value 3.69 ppm)</t>
  </si>
  <si>
    <t>Analytical results for V in OREAS 614 (Indicative Value 32.5 ppm)</t>
  </si>
  <si>
    <t>Analytical results for W in OREAS 614 (Indicative Value 4.75 ppm)</t>
  </si>
  <si>
    <t>Analytical results for Y in OREAS 614 (Indicative Value 18.6 ppm)</t>
  </si>
  <si>
    <t>Analytical results for Yb in OREAS 614 (Indicative Value 1.65 ppm)</t>
  </si>
  <si>
    <t>Analytical results for Zn in OREAS 614 (Indicative Value 0.267 wt.%)</t>
  </si>
  <si>
    <t>Analytical results for Zr in OREAS 614 (Indicative Value 226 ppm)</t>
  </si>
  <si>
    <t/>
  </si>
  <si>
    <t>Table 5. Participating Laboratory List used for OREAS 614</t>
  </si>
  <si>
    <t>Table 4. Abbreviations used for OREAS 614</t>
  </si>
  <si>
    <t>Table 3. Certified Values and Performance Gates for OREAS 614</t>
  </si>
  <si>
    <t>Table 2. Indicative Values for OREAS 614</t>
  </si>
  <si>
    <t>Table 1. Certified Values, Expanded Uncertainty and Tolerance Limits for OREAS 614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</si>
  <si>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</si>
  <si>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</si>
  <si>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614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</si>
</sst>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24" borderId="53" xfId="47" applyNumberFormat="1" applyFont="1" applyFill="1" applyBorder="1" applyAlignment="1">
      <alignment horizontal="right"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5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2" fontId="6" fillId="29" borderId="51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1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2" fontId="6" fillId="29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7</xdr:col>
      <xdr:colOff>353727</xdr:colOff>
      <xdr:row>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4D585-34A2-C274-2389-08A76DCFD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8605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1131</xdr:row>
      <xdr:rowOff>0</xdr:rowOff>
    </xdr:from>
    <xdr:to>
      <xdr:col>9</xdr:col>
      <xdr:colOff>369113</xdr:colOff>
      <xdr:row>1136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B4E18C-D625-6A79-F660-7BE5A444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146695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1170</xdr:row>
      <xdr:rowOff>0</xdr:rowOff>
    </xdr:from>
    <xdr:to>
      <xdr:col>9</xdr:col>
      <xdr:colOff>355231</xdr:colOff>
      <xdr:row>1175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09A81B-D444-BE16-F008-3CB222A0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542737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369113</xdr:colOff>
      <xdr:row>42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8E389-0295-205C-6378-78EBFD38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93480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352FD-1575-CA99-2435-99078204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03B8E-8F6F-5427-D78D-9D59BDC4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5F2F3-D333-4E1F-FBB4-81318A5C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401352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6C7F9-6811-C695-6953-370BA5E9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13</xdr:col>
      <xdr:colOff>144177</xdr:colOff>
      <xdr:row>138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82744-7807-FA9E-72E8-976FDC331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603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27A766-006E-350C-1CF6-F48A6CE2A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33998F-264A-E5EB-08A2-D7922C544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F31851-B60C-68B4-B477-15D56A47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376262</xdr:colOff>
      <xdr:row>38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F36E3-658F-C6E8-4263-6DC763EF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371577</xdr:colOff>
      <xdr:row>25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A592E-F77E-B7A3-6600-6FD84461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326571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371577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0531D-4F1A-32EC-2396-636609C3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632</v>
      </c>
      <c r="C1" s="88"/>
      <c r="D1" s="88"/>
      <c r="E1" s="88"/>
      <c r="F1" s="88"/>
      <c r="G1" s="88"/>
      <c r="H1" s="72"/>
    </row>
    <row r="2" spans="1:8" ht="15.75" customHeight="1">
      <c r="A2" s="275"/>
      <c r="B2" s="273" t="s">
        <v>2</v>
      </c>
      <c r="C2" s="73" t="s">
        <v>66</v>
      </c>
      <c r="D2" s="271" t="s">
        <v>183</v>
      </c>
      <c r="E2" s="272"/>
      <c r="F2" s="271" t="s">
        <v>93</v>
      </c>
      <c r="G2" s="272"/>
      <c r="H2" s="80"/>
    </row>
    <row r="3" spans="1:8" ht="12.75">
      <c r="A3" s="275"/>
      <c r="B3" s="274"/>
      <c r="C3" s="71" t="s">
        <v>47</v>
      </c>
      <c r="D3" s="181" t="s">
        <v>67</v>
      </c>
      <c r="E3" s="39" t="s">
        <v>68</v>
      </c>
      <c r="F3" s="181" t="s">
        <v>67</v>
      </c>
      <c r="G3" s="39" t="s">
        <v>68</v>
      </c>
      <c r="H3" s="81"/>
    </row>
    <row r="4" spans="1:8" ht="15.75" customHeight="1">
      <c r="A4" s="93"/>
      <c r="B4" s="40" t="s">
        <v>205</v>
      </c>
      <c r="C4" s="183"/>
      <c r="D4" s="183"/>
      <c r="E4" s="183"/>
      <c r="F4" s="183"/>
      <c r="G4" s="182"/>
      <c r="H4" s="82"/>
    </row>
    <row r="5" spans="1:8" ht="15.75" customHeight="1">
      <c r="A5" s="93"/>
      <c r="B5" s="184" t="s">
        <v>373</v>
      </c>
      <c r="C5" s="248">
        <v>1.503545483495671</v>
      </c>
      <c r="D5" s="249">
        <v>1.4833013734543452</v>
      </c>
      <c r="E5" s="250">
        <v>1.5237895935369967</v>
      </c>
      <c r="F5" s="249">
        <v>1.4892051458443636</v>
      </c>
      <c r="G5" s="250">
        <v>1.5178858211469783</v>
      </c>
      <c r="H5" s="82"/>
    </row>
    <row r="6" spans="1:8" ht="15.75" customHeight="1">
      <c r="A6" s="93"/>
      <c r="B6" s="251" t="s">
        <v>206</v>
      </c>
      <c r="C6" s="183"/>
      <c r="D6" s="183"/>
      <c r="E6" s="183"/>
      <c r="F6" s="183"/>
      <c r="G6" s="182"/>
      <c r="H6" s="82"/>
    </row>
    <row r="7" spans="1:8" ht="15.75" customHeight="1">
      <c r="A7" s="93"/>
      <c r="B7" s="184" t="s">
        <v>374</v>
      </c>
      <c r="C7" s="247">
        <v>494.37254555839132</v>
      </c>
      <c r="D7" s="252">
        <v>471.66925892909353</v>
      </c>
      <c r="E7" s="253">
        <v>517.07583218768912</v>
      </c>
      <c r="F7" s="252">
        <v>486.33013234536531</v>
      </c>
      <c r="G7" s="253">
        <v>502.41495877141733</v>
      </c>
      <c r="H7" s="82"/>
    </row>
    <row r="8" spans="1:8" ht="15.75" customHeight="1">
      <c r="A8" s="93"/>
      <c r="B8" s="251" t="s">
        <v>207</v>
      </c>
      <c r="C8" s="183"/>
      <c r="D8" s="183"/>
      <c r="E8" s="183"/>
      <c r="F8" s="183"/>
      <c r="G8" s="182"/>
      <c r="H8" s="82"/>
    </row>
    <row r="9" spans="1:8" ht="15.75" customHeight="1">
      <c r="A9" s="93"/>
      <c r="B9" s="184" t="s">
        <v>373</v>
      </c>
      <c r="C9" s="248">
        <v>1.4612859206427113</v>
      </c>
      <c r="D9" s="249">
        <v>1.4110990032997734</v>
      </c>
      <c r="E9" s="250">
        <v>1.5114728379856492</v>
      </c>
      <c r="F9" s="249">
        <v>1.4460183959979533</v>
      </c>
      <c r="G9" s="250">
        <v>1.4765534452874693</v>
      </c>
      <c r="H9" s="82"/>
    </row>
    <row r="10" spans="1:8" ht="15.75" customHeight="1">
      <c r="A10" s="93"/>
      <c r="B10" s="251" t="s">
        <v>181</v>
      </c>
      <c r="C10" s="183"/>
      <c r="D10" s="183"/>
      <c r="E10" s="183"/>
      <c r="F10" s="183"/>
      <c r="G10" s="182"/>
      <c r="H10" s="82"/>
    </row>
    <row r="11" spans="1:8" ht="15.75" customHeight="1">
      <c r="A11" s="93"/>
      <c r="B11" s="184" t="s">
        <v>374</v>
      </c>
      <c r="C11" s="247">
        <v>516.49098501695141</v>
      </c>
      <c r="D11" s="252">
        <v>506.13694934108759</v>
      </c>
      <c r="E11" s="253">
        <v>526.84502069281518</v>
      </c>
      <c r="F11" s="252">
        <v>509.71697130787356</v>
      </c>
      <c r="G11" s="253">
        <v>523.26499872602926</v>
      </c>
      <c r="H11" s="82"/>
    </row>
    <row r="12" spans="1:8" ht="15.75" customHeight="1">
      <c r="A12" s="93"/>
      <c r="B12" s="184" t="s">
        <v>375</v>
      </c>
      <c r="C12" s="248">
        <v>6.6843789844374202</v>
      </c>
      <c r="D12" s="249">
        <v>6.4388689322091821</v>
      </c>
      <c r="E12" s="250">
        <v>6.9298890366656583</v>
      </c>
      <c r="F12" s="249">
        <v>6.5328301473649439</v>
      </c>
      <c r="G12" s="250">
        <v>6.8359278215098964</v>
      </c>
      <c r="H12" s="82"/>
    </row>
    <row r="13" spans="1:8" ht="15.75" customHeight="1">
      <c r="A13" s="93"/>
      <c r="B13" s="184" t="s">
        <v>376</v>
      </c>
      <c r="C13" s="247">
        <v>973.9912928556256</v>
      </c>
      <c r="D13" s="252">
        <v>943.58156677942452</v>
      </c>
      <c r="E13" s="253">
        <v>1004.4010189318267</v>
      </c>
      <c r="F13" s="252">
        <v>952.66928438506704</v>
      </c>
      <c r="G13" s="253">
        <v>995.31330132618416</v>
      </c>
      <c r="H13" s="82"/>
    </row>
    <row r="14" spans="1:8" ht="15.75" customHeight="1">
      <c r="A14" s="93"/>
      <c r="B14" s="184" t="s">
        <v>377</v>
      </c>
      <c r="C14" s="248">
        <v>2.0485939169480059</v>
      </c>
      <c r="D14" s="249">
        <v>1.9336694724657582</v>
      </c>
      <c r="E14" s="250">
        <v>2.1635183614302536</v>
      </c>
      <c r="F14" s="249">
        <v>1.9656108036976807</v>
      </c>
      <c r="G14" s="250">
        <v>2.131577030198331</v>
      </c>
      <c r="H14" s="82"/>
    </row>
    <row r="15" spans="1:8" ht="15.75" customHeight="1">
      <c r="A15" s="93"/>
      <c r="B15" s="184" t="s">
        <v>378</v>
      </c>
      <c r="C15" s="256">
        <v>46.914774075466426</v>
      </c>
      <c r="D15" s="257">
        <v>44.872089538231883</v>
      </c>
      <c r="E15" s="258">
        <v>48.957458612700968</v>
      </c>
      <c r="F15" s="257">
        <v>45.67413675350361</v>
      </c>
      <c r="G15" s="258">
        <v>48.155411397429241</v>
      </c>
      <c r="H15" s="82"/>
    </row>
    <row r="16" spans="1:8" ht="15.75" customHeight="1">
      <c r="A16" s="93"/>
      <c r="B16" s="184" t="s">
        <v>379</v>
      </c>
      <c r="C16" s="246">
        <v>0.80391430491397631</v>
      </c>
      <c r="D16" s="261">
        <v>0.77644255314271338</v>
      </c>
      <c r="E16" s="262">
        <v>0.83138605668523924</v>
      </c>
      <c r="F16" s="261">
        <v>0.78507604868900027</v>
      </c>
      <c r="G16" s="262">
        <v>0.82275256113895234</v>
      </c>
      <c r="H16" s="82"/>
    </row>
    <row r="17" spans="1:8" ht="15.75" customHeight="1">
      <c r="A17" s="93"/>
      <c r="B17" s="184" t="s">
        <v>380</v>
      </c>
      <c r="C17" s="256">
        <v>12.792912019580898</v>
      </c>
      <c r="D17" s="257">
        <v>12.3306690299459</v>
      </c>
      <c r="E17" s="258">
        <v>13.255155009215896</v>
      </c>
      <c r="F17" s="257">
        <v>12.514135628227613</v>
      </c>
      <c r="G17" s="258">
        <v>13.071688410934183</v>
      </c>
      <c r="H17" s="82"/>
    </row>
    <row r="18" spans="1:8" ht="15.75" customHeight="1">
      <c r="A18" s="93"/>
      <c r="B18" s="184" t="s">
        <v>381</v>
      </c>
      <c r="C18" s="247">
        <v>67.493688868804441</v>
      </c>
      <c r="D18" s="252">
        <v>63.908329566301568</v>
      </c>
      <c r="E18" s="253">
        <v>71.079048171307321</v>
      </c>
      <c r="F18" s="252">
        <v>64.948170981343367</v>
      </c>
      <c r="G18" s="253">
        <v>70.039206756265514</v>
      </c>
      <c r="H18" s="82"/>
    </row>
    <row r="19" spans="1:8" ht="15.75" customHeight="1">
      <c r="A19" s="93"/>
      <c r="B19" s="184" t="s">
        <v>382</v>
      </c>
      <c r="C19" s="256">
        <v>39.264953028030071</v>
      </c>
      <c r="D19" s="257">
        <v>37.932232049052423</v>
      </c>
      <c r="E19" s="258">
        <v>40.597674007007718</v>
      </c>
      <c r="F19" s="257">
        <v>38.039445193045047</v>
      </c>
      <c r="G19" s="258">
        <v>40.490460863015095</v>
      </c>
      <c r="H19" s="82"/>
    </row>
    <row r="20" spans="1:8" ht="15.75" customHeight="1">
      <c r="A20" s="93"/>
      <c r="B20" s="184" t="s">
        <v>383</v>
      </c>
      <c r="C20" s="256">
        <v>23.975759281694984</v>
      </c>
      <c r="D20" s="257">
        <v>22.329376436536919</v>
      </c>
      <c r="E20" s="258">
        <v>25.622142126853049</v>
      </c>
      <c r="F20" s="257">
        <v>22.9211606034117</v>
      </c>
      <c r="G20" s="258">
        <v>25.030357959978268</v>
      </c>
      <c r="H20" s="82"/>
    </row>
    <row r="21" spans="1:8" ht="15.75" customHeight="1">
      <c r="A21" s="93"/>
      <c r="B21" s="184" t="s">
        <v>384</v>
      </c>
      <c r="C21" s="248">
        <v>5.6301750716730004</v>
      </c>
      <c r="D21" s="249">
        <v>5.3366798520648322</v>
      </c>
      <c r="E21" s="250">
        <v>5.9236702912811685</v>
      </c>
      <c r="F21" s="249">
        <v>5.444857922311753</v>
      </c>
      <c r="G21" s="250">
        <v>5.8154922210342477</v>
      </c>
      <c r="H21" s="82"/>
    </row>
    <row r="22" spans="1:8" ht="15.75" customHeight="1">
      <c r="A22" s="93"/>
      <c r="B22" s="184" t="s">
        <v>385</v>
      </c>
      <c r="C22" s="248">
        <v>2.0417762195664957</v>
      </c>
      <c r="D22" s="249">
        <v>2.0018238318773869</v>
      </c>
      <c r="E22" s="250">
        <v>2.0817286072556045</v>
      </c>
      <c r="F22" s="249">
        <v>2.0143567101833542</v>
      </c>
      <c r="G22" s="250">
        <v>2.0691957289496372</v>
      </c>
      <c r="H22" s="82"/>
    </row>
    <row r="23" spans="1:8" ht="15.75" customHeight="1">
      <c r="A23" s="93"/>
      <c r="B23" s="184" t="s">
        <v>386</v>
      </c>
      <c r="C23" s="248">
        <v>3.7424932537140552</v>
      </c>
      <c r="D23" s="249">
        <v>3.5258839095787167</v>
      </c>
      <c r="E23" s="250">
        <v>3.9591025978493937</v>
      </c>
      <c r="F23" s="249">
        <v>3.636108529673689</v>
      </c>
      <c r="G23" s="250">
        <v>3.8488779777544213</v>
      </c>
      <c r="H23" s="82"/>
    </row>
    <row r="24" spans="1:8" ht="15.75" customHeight="1">
      <c r="A24" s="93"/>
      <c r="B24" s="184" t="s">
        <v>387</v>
      </c>
      <c r="C24" s="248">
        <v>1.6155403273688185</v>
      </c>
      <c r="D24" s="249">
        <v>1.4996421347594533</v>
      </c>
      <c r="E24" s="250">
        <v>1.7314385199781837</v>
      </c>
      <c r="F24" s="249">
        <v>1.5416556021025822</v>
      </c>
      <c r="G24" s="250">
        <v>1.6894250526350547</v>
      </c>
      <c r="H24" s="82"/>
    </row>
    <row r="25" spans="1:8" ht="15.75" customHeight="1">
      <c r="A25" s="93"/>
      <c r="B25" s="184" t="s">
        <v>388</v>
      </c>
      <c r="C25" s="248">
        <v>1.1909532911821834</v>
      </c>
      <c r="D25" s="249">
        <v>1.0713053506249257</v>
      </c>
      <c r="E25" s="250">
        <v>1.3106012317394411</v>
      </c>
      <c r="F25" s="249">
        <v>1.117918578629425</v>
      </c>
      <c r="G25" s="250">
        <v>1.2639880037349418</v>
      </c>
      <c r="H25" s="82"/>
    </row>
    <row r="26" spans="1:8" ht="15.75" customHeight="1">
      <c r="A26" s="93"/>
      <c r="B26" s="184" t="s">
        <v>389</v>
      </c>
      <c r="C26" s="248">
        <v>5.3496556306518777</v>
      </c>
      <c r="D26" s="249">
        <v>5.189502036596302</v>
      </c>
      <c r="E26" s="250">
        <v>5.5098092247074533</v>
      </c>
      <c r="F26" s="249">
        <v>5.2473350882882404</v>
      </c>
      <c r="G26" s="250">
        <v>5.451976173015515</v>
      </c>
      <c r="H26" s="82"/>
    </row>
    <row r="27" spans="1:8" ht="15.75" customHeight="1">
      <c r="A27" s="93"/>
      <c r="B27" s="184" t="s">
        <v>390</v>
      </c>
      <c r="C27" s="256">
        <v>18.853079384059946</v>
      </c>
      <c r="D27" s="257">
        <v>18.077993019030679</v>
      </c>
      <c r="E27" s="258">
        <v>19.628165749089213</v>
      </c>
      <c r="F27" s="257">
        <v>18.425561418030501</v>
      </c>
      <c r="G27" s="258">
        <v>19.280597350089391</v>
      </c>
      <c r="H27" s="82"/>
    </row>
    <row r="28" spans="1:8" ht="15.75" customHeight="1">
      <c r="A28" s="93"/>
      <c r="B28" s="184" t="s">
        <v>391</v>
      </c>
      <c r="C28" s="248">
        <v>5.2959828028141231</v>
      </c>
      <c r="D28" s="249">
        <v>4.934492746353567</v>
      </c>
      <c r="E28" s="250">
        <v>5.6574728592746792</v>
      </c>
      <c r="F28" s="249">
        <v>5.0901946172774979</v>
      </c>
      <c r="G28" s="250">
        <v>5.5017709883507484</v>
      </c>
      <c r="H28" s="82"/>
    </row>
    <row r="29" spans="1:8" ht="15.75" customHeight="1">
      <c r="A29" s="93"/>
      <c r="B29" s="184" t="s">
        <v>392</v>
      </c>
      <c r="C29" s="248">
        <v>4.0725775929057599</v>
      </c>
      <c r="D29" s="249">
        <v>3.8607888431458668</v>
      </c>
      <c r="E29" s="250">
        <v>4.2843663426656535</v>
      </c>
      <c r="F29" s="249">
        <v>3.8839267169764518</v>
      </c>
      <c r="G29" s="250">
        <v>4.2612284688350686</v>
      </c>
      <c r="H29" s="83"/>
    </row>
    <row r="30" spans="1:8" ht="15.75" customHeight="1">
      <c r="A30" s="93"/>
      <c r="B30" s="184" t="s">
        <v>393</v>
      </c>
      <c r="C30" s="248">
        <v>0.61073604011270388</v>
      </c>
      <c r="D30" s="249">
        <v>0.55552191211971169</v>
      </c>
      <c r="E30" s="250">
        <v>0.66595016810569607</v>
      </c>
      <c r="F30" s="249">
        <v>0.58501888556514725</v>
      </c>
      <c r="G30" s="250">
        <v>0.63645319466026051</v>
      </c>
      <c r="H30" s="82"/>
    </row>
    <row r="31" spans="1:8" ht="15.75" customHeight="1">
      <c r="A31" s="93"/>
      <c r="B31" s="184" t="s">
        <v>394</v>
      </c>
      <c r="C31" s="248">
        <v>3.2054399180663036</v>
      </c>
      <c r="D31" s="249">
        <v>3.0396611301819028</v>
      </c>
      <c r="E31" s="250">
        <v>3.3712187059507044</v>
      </c>
      <c r="F31" s="249">
        <v>3.0929547392221446</v>
      </c>
      <c r="G31" s="250">
        <v>3.3179250969104626</v>
      </c>
      <c r="H31" s="82"/>
    </row>
    <row r="32" spans="1:8" ht="15.75" customHeight="1">
      <c r="A32" s="93"/>
      <c r="B32" s="184" t="s">
        <v>395</v>
      </c>
      <c r="C32" s="248">
        <v>4.2868202140465161</v>
      </c>
      <c r="D32" s="249">
        <v>4.152223780611016</v>
      </c>
      <c r="E32" s="250">
        <v>4.4214166474820162</v>
      </c>
      <c r="F32" s="249">
        <v>4.2054920964590687</v>
      </c>
      <c r="G32" s="250">
        <v>4.3681483316339635</v>
      </c>
      <c r="H32" s="82"/>
    </row>
    <row r="33" spans="1:8" ht="15.75" customHeight="1">
      <c r="A33" s="93"/>
      <c r="B33" s="184" t="s">
        <v>396</v>
      </c>
      <c r="C33" s="256">
        <v>31.14534198677763</v>
      </c>
      <c r="D33" s="257">
        <v>29.328572367764686</v>
      </c>
      <c r="E33" s="258">
        <v>32.962111605790575</v>
      </c>
      <c r="F33" s="257">
        <v>30.129751526837445</v>
      </c>
      <c r="G33" s="258">
        <v>32.160932446717815</v>
      </c>
      <c r="H33" s="82"/>
    </row>
    <row r="34" spans="1:8" ht="15.75" customHeight="1">
      <c r="A34" s="93"/>
      <c r="B34" s="184" t="s">
        <v>397</v>
      </c>
      <c r="C34" s="256">
        <v>27.835110669116787</v>
      </c>
      <c r="D34" s="257">
        <v>26.220393391896927</v>
      </c>
      <c r="E34" s="258">
        <v>29.449827946336647</v>
      </c>
      <c r="F34" s="257">
        <v>27.06650109783115</v>
      </c>
      <c r="G34" s="258">
        <v>28.603720240402424</v>
      </c>
      <c r="H34" s="82"/>
    </row>
    <row r="35" spans="1:8" ht="15.75" customHeight="1">
      <c r="A35" s="93"/>
      <c r="B35" s="184" t="s">
        <v>398</v>
      </c>
      <c r="C35" s="248">
        <v>0.19477773511346635</v>
      </c>
      <c r="D35" s="249">
        <v>0.16937574064705671</v>
      </c>
      <c r="E35" s="250">
        <v>0.220179729579876</v>
      </c>
      <c r="F35" s="249">
        <v>0.17501829184557025</v>
      </c>
      <c r="G35" s="250">
        <v>0.21453717838136246</v>
      </c>
      <c r="H35" s="82"/>
    </row>
    <row r="36" spans="1:8" ht="15.75" customHeight="1">
      <c r="A36" s="93"/>
      <c r="B36" s="184" t="s">
        <v>399</v>
      </c>
      <c r="C36" s="246">
        <v>0.31081673904404028</v>
      </c>
      <c r="D36" s="261">
        <v>0.2969578437157992</v>
      </c>
      <c r="E36" s="262">
        <v>0.32467563437228136</v>
      </c>
      <c r="F36" s="261">
        <v>0.30287313015137163</v>
      </c>
      <c r="G36" s="262">
        <v>0.31876034793670893</v>
      </c>
      <c r="H36" s="82"/>
    </row>
    <row r="37" spans="1:8" ht="15.75" customHeight="1">
      <c r="A37" s="93"/>
      <c r="B37" s="184" t="s">
        <v>400</v>
      </c>
      <c r="C37" s="246">
        <v>3.6172687793556105E-2</v>
      </c>
      <c r="D37" s="261">
        <v>3.4869517386932079E-2</v>
      </c>
      <c r="E37" s="262">
        <v>3.747585820018013E-2</v>
      </c>
      <c r="F37" s="261">
        <v>3.5273137638519581E-2</v>
      </c>
      <c r="G37" s="262">
        <v>3.7072237948592629E-2</v>
      </c>
      <c r="H37" s="82"/>
    </row>
    <row r="38" spans="1:8" ht="15.75" customHeight="1">
      <c r="A38" s="93"/>
      <c r="B38" s="184" t="s">
        <v>401</v>
      </c>
      <c r="C38" s="256">
        <v>12.05986918584704</v>
      </c>
      <c r="D38" s="257">
        <v>11.369230472574433</v>
      </c>
      <c r="E38" s="258">
        <v>12.750507899119647</v>
      </c>
      <c r="F38" s="257">
        <v>11.708383841475767</v>
      </c>
      <c r="G38" s="258">
        <v>12.411354530218313</v>
      </c>
      <c r="H38" s="82"/>
    </row>
    <row r="39" spans="1:8" ht="15.75" customHeight="1">
      <c r="A39" s="93"/>
      <c r="B39" s="184" t="s">
        <v>402</v>
      </c>
      <c r="C39" s="248">
        <v>1.4409165255679248</v>
      </c>
      <c r="D39" s="249">
        <v>1.3932036011791529</v>
      </c>
      <c r="E39" s="250">
        <v>1.4886294499566968</v>
      </c>
      <c r="F39" s="249">
        <v>1.4135348089096287</v>
      </c>
      <c r="G39" s="250">
        <v>1.468298242226221</v>
      </c>
      <c r="H39" s="82"/>
    </row>
    <row r="40" spans="1:8" ht="15.75" customHeight="1">
      <c r="A40" s="93"/>
      <c r="B40" s="184" t="s">
        <v>403</v>
      </c>
      <c r="C40" s="256">
        <v>12.348627676349723</v>
      </c>
      <c r="D40" s="257">
        <v>11.717674217729721</v>
      </c>
      <c r="E40" s="258">
        <v>12.979581134969726</v>
      </c>
      <c r="F40" s="257">
        <v>11.912204263201659</v>
      </c>
      <c r="G40" s="258">
        <v>12.785051089497788</v>
      </c>
      <c r="H40" s="82"/>
    </row>
    <row r="41" spans="1:8" ht="15.75" customHeight="1">
      <c r="A41" s="93"/>
      <c r="B41" s="184" t="s">
        <v>404</v>
      </c>
      <c r="C41" s="256">
        <v>30.985768941347981</v>
      </c>
      <c r="D41" s="257">
        <v>29.220841882099627</v>
      </c>
      <c r="E41" s="258">
        <v>32.750696000596335</v>
      </c>
      <c r="F41" s="257">
        <v>30.256388047897399</v>
      </c>
      <c r="G41" s="258">
        <v>31.715149834798563</v>
      </c>
      <c r="H41" s="82"/>
    </row>
    <row r="42" spans="1:8" ht="15.75" customHeight="1">
      <c r="A42" s="93"/>
      <c r="B42" s="184" t="s">
        <v>405</v>
      </c>
      <c r="C42" s="248">
        <v>7.9134377027945844</v>
      </c>
      <c r="D42" s="249">
        <v>7.0486455507327834</v>
      </c>
      <c r="E42" s="250">
        <v>8.7782298548563844</v>
      </c>
      <c r="F42" s="249">
        <v>7.4476276033058086</v>
      </c>
      <c r="G42" s="250">
        <v>8.379247802283361</v>
      </c>
      <c r="H42" s="82"/>
    </row>
    <row r="43" spans="1:8" ht="15.75" customHeight="1">
      <c r="A43" s="93"/>
      <c r="B43" s="184" t="s">
        <v>406</v>
      </c>
      <c r="C43" s="246">
        <v>3.9874327871700525E-2</v>
      </c>
      <c r="D43" s="261">
        <v>3.8374262902708754E-2</v>
      </c>
      <c r="E43" s="262">
        <v>4.1374392840692296E-2</v>
      </c>
      <c r="F43" s="261">
        <v>3.8325066322799098E-2</v>
      </c>
      <c r="G43" s="262">
        <v>4.1423589420601953E-2</v>
      </c>
      <c r="H43" s="82"/>
    </row>
    <row r="44" spans="1:8" ht="15.75" customHeight="1">
      <c r="A44" s="93"/>
      <c r="B44" s="184" t="s">
        <v>407</v>
      </c>
      <c r="C44" s="246">
        <v>0.14340405458681446</v>
      </c>
      <c r="D44" s="261">
        <v>0.13980166625186938</v>
      </c>
      <c r="E44" s="262">
        <v>0.14700644292175954</v>
      </c>
      <c r="F44" s="261">
        <v>0.14020376026661327</v>
      </c>
      <c r="G44" s="262">
        <v>0.14660434890701565</v>
      </c>
      <c r="H44" s="82"/>
    </row>
    <row r="45" spans="1:8" ht="15.75" customHeight="1">
      <c r="A45" s="93"/>
      <c r="B45" s="184" t="s">
        <v>408</v>
      </c>
      <c r="C45" s="248">
        <v>7.9345366596040687</v>
      </c>
      <c r="D45" s="249">
        <v>7.3356016635703494</v>
      </c>
      <c r="E45" s="250">
        <v>8.5334716556377881</v>
      </c>
      <c r="F45" s="249">
        <v>7.6848095189497707</v>
      </c>
      <c r="G45" s="250">
        <v>8.1842638002583659</v>
      </c>
      <c r="H45" s="82"/>
    </row>
    <row r="46" spans="1:8" ht="15.75" customHeight="1">
      <c r="A46" s="93"/>
      <c r="B46" s="184" t="s">
        <v>409</v>
      </c>
      <c r="C46" s="247">
        <v>205.84338758389248</v>
      </c>
      <c r="D46" s="252">
        <v>194.70813599376626</v>
      </c>
      <c r="E46" s="253">
        <v>216.9786391740187</v>
      </c>
      <c r="F46" s="252">
        <v>201.23495892225139</v>
      </c>
      <c r="G46" s="253">
        <v>210.45181624553356</v>
      </c>
      <c r="H46" s="84"/>
    </row>
    <row r="47" spans="1:8" ht="15.75" customHeight="1">
      <c r="A47" s="93"/>
      <c r="B47" s="184" t="s">
        <v>410</v>
      </c>
      <c r="C47" s="246">
        <v>1.0722222222222222E-2</v>
      </c>
      <c r="D47" s="261">
        <v>7.5562889649261021E-3</v>
      </c>
      <c r="E47" s="262">
        <v>1.3888155479518341E-2</v>
      </c>
      <c r="F47" s="261" t="s">
        <v>94</v>
      </c>
      <c r="G47" s="262" t="s">
        <v>94</v>
      </c>
      <c r="H47" s="84"/>
    </row>
    <row r="48" spans="1:8" ht="15.75" customHeight="1">
      <c r="A48" s="93"/>
      <c r="B48" s="184" t="s">
        <v>411</v>
      </c>
      <c r="C48" s="248">
        <v>3.7082144679365623</v>
      </c>
      <c r="D48" s="249">
        <v>3.6064372864402863</v>
      </c>
      <c r="E48" s="250">
        <v>3.8099916494328383</v>
      </c>
      <c r="F48" s="249">
        <v>3.6404930332788719</v>
      </c>
      <c r="G48" s="250">
        <v>3.7759359025942527</v>
      </c>
      <c r="H48" s="82"/>
    </row>
    <row r="49" spans="1:8" ht="15.75" customHeight="1">
      <c r="A49" s="93"/>
      <c r="B49" s="184" t="s">
        <v>412</v>
      </c>
      <c r="C49" s="247">
        <v>66.590241179641879</v>
      </c>
      <c r="D49" s="252">
        <v>63.166396397919748</v>
      </c>
      <c r="E49" s="253">
        <v>70.014085961364017</v>
      </c>
      <c r="F49" s="252">
        <v>63.956588508976992</v>
      </c>
      <c r="G49" s="253">
        <v>69.223893850306766</v>
      </c>
      <c r="H49" s="82"/>
    </row>
    <row r="50" spans="1:8" ht="15.75" customHeight="1">
      <c r="A50" s="93"/>
      <c r="B50" s="184" t="s">
        <v>413</v>
      </c>
      <c r="C50" s="248">
        <v>7.1221617316494088</v>
      </c>
      <c r="D50" s="249">
        <v>6.8383886509363423</v>
      </c>
      <c r="E50" s="250">
        <v>7.4059348123624753</v>
      </c>
      <c r="F50" s="249">
        <v>6.8830538343545191</v>
      </c>
      <c r="G50" s="250">
        <v>7.3612696289442985</v>
      </c>
      <c r="H50" s="82"/>
    </row>
    <row r="51" spans="1:8" ht="15.75" customHeight="1">
      <c r="A51" s="93"/>
      <c r="B51" s="184" t="s">
        <v>414</v>
      </c>
      <c r="C51" s="256">
        <v>31.48584646647134</v>
      </c>
      <c r="D51" s="257">
        <v>30.108860650919564</v>
      </c>
      <c r="E51" s="258">
        <v>32.86283228202312</v>
      </c>
      <c r="F51" s="257">
        <v>30.353274816051343</v>
      </c>
      <c r="G51" s="258">
        <v>32.618418116891334</v>
      </c>
      <c r="H51" s="82"/>
    </row>
    <row r="52" spans="1:8" ht="15.75" customHeight="1">
      <c r="A52" s="93"/>
      <c r="B52" s="184" t="s">
        <v>415</v>
      </c>
      <c r="C52" s="248">
        <v>6.3745251533287801</v>
      </c>
      <c r="D52" s="249">
        <v>5.8294074611857294</v>
      </c>
      <c r="E52" s="250">
        <v>6.9196428454718308</v>
      </c>
      <c r="F52" s="249">
        <v>6.14341138091521</v>
      </c>
      <c r="G52" s="250">
        <v>6.6056389257423502</v>
      </c>
      <c r="H52" s="82"/>
    </row>
    <row r="53" spans="1:8" ht="15.75" customHeight="1">
      <c r="A53" s="93"/>
      <c r="B53" s="184" t="s">
        <v>416</v>
      </c>
      <c r="C53" s="248">
        <v>7.1619803053602142</v>
      </c>
      <c r="D53" s="249">
        <v>6.7148025264927842</v>
      </c>
      <c r="E53" s="250">
        <v>7.6091580842276443</v>
      </c>
      <c r="F53" s="249">
        <v>6.7934787573300266</v>
      </c>
      <c r="G53" s="250">
        <v>7.5304818533904019</v>
      </c>
      <c r="H53" s="82"/>
    </row>
    <row r="54" spans="1:8" ht="15.75" customHeight="1">
      <c r="A54" s="93"/>
      <c r="B54" s="184" t="s">
        <v>417</v>
      </c>
      <c r="C54" s="247">
        <v>225.91334099164681</v>
      </c>
      <c r="D54" s="252">
        <v>215.00923369834547</v>
      </c>
      <c r="E54" s="253">
        <v>236.81744828494814</v>
      </c>
      <c r="F54" s="252">
        <v>217.93423219364473</v>
      </c>
      <c r="G54" s="253">
        <v>233.89244978964888</v>
      </c>
      <c r="H54" s="82"/>
    </row>
    <row r="55" spans="1:8" ht="15.75" customHeight="1">
      <c r="A55" s="93"/>
      <c r="B55" s="184" t="s">
        <v>418</v>
      </c>
      <c r="C55" s="248">
        <v>0.90854431608885855</v>
      </c>
      <c r="D55" s="249">
        <v>0.84345666571857048</v>
      </c>
      <c r="E55" s="250">
        <v>0.97363196645914662</v>
      </c>
      <c r="F55" s="249">
        <v>0.86882801993794478</v>
      </c>
      <c r="G55" s="250">
        <v>0.94826061223977232</v>
      </c>
      <c r="H55" s="82"/>
    </row>
    <row r="56" spans="1:8" ht="15.75" customHeight="1">
      <c r="A56" s="93"/>
      <c r="B56" s="184" t="s">
        <v>419</v>
      </c>
      <c r="C56" s="248">
        <v>0.71365748897553205</v>
      </c>
      <c r="D56" s="249">
        <v>0.66356663219312373</v>
      </c>
      <c r="E56" s="250">
        <v>0.76374834575794037</v>
      </c>
      <c r="F56" s="249">
        <v>0.68293878705942468</v>
      </c>
      <c r="G56" s="250">
        <v>0.74437619089163942</v>
      </c>
      <c r="H56" s="82"/>
    </row>
    <row r="57" spans="1:8" ht="15.75" customHeight="1">
      <c r="A57" s="93"/>
      <c r="B57" s="184" t="s">
        <v>420</v>
      </c>
      <c r="C57" s="256">
        <v>13.986345298969884</v>
      </c>
      <c r="D57" s="257">
        <v>13.060587381096244</v>
      </c>
      <c r="E57" s="258">
        <v>14.912103216843523</v>
      </c>
      <c r="F57" s="257">
        <v>13.247511119380786</v>
      </c>
      <c r="G57" s="258">
        <v>14.725179478558982</v>
      </c>
      <c r="H57" s="82"/>
    </row>
    <row r="58" spans="1:8" ht="15.75" customHeight="1">
      <c r="A58" s="93"/>
      <c r="B58" s="184" t="s">
        <v>421</v>
      </c>
      <c r="C58" s="256">
        <v>11.030657307522592</v>
      </c>
      <c r="D58" s="257">
        <v>10.473908008641954</v>
      </c>
      <c r="E58" s="258">
        <v>11.58740660640323</v>
      </c>
      <c r="F58" s="257">
        <v>10.638764990603017</v>
      </c>
      <c r="G58" s="258">
        <v>11.422549624442167</v>
      </c>
      <c r="H58" s="82"/>
    </row>
    <row r="59" spans="1:8" ht="15.75" customHeight="1">
      <c r="A59" s="93"/>
      <c r="B59" s="184" t="s">
        <v>422</v>
      </c>
      <c r="C59" s="246">
        <v>0.21027143591838224</v>
      </c>
      <c r="D59" s="261">
        <v>0.20092493213834992</v>
      </c>
      <c r="E59" s="262">
        <v>0.21961793969841456</v>
      </c>
      <c r="F59" s="261">
        <v>0.20575426941640174</v>
      </c>
      <c r="G59" s="262">
        <v>0.21478860242036274</v>
      </c>
      <c r="H59" s="82"/>
    </row>
    <row r="60" spans="1:8" ht="15.75" customHeight="1">
      <c r="A60" s="93"/>
      <c r="B60" s="184" t="s">
        <v>423</v>
      </c>
      <c r="C60" s="248">
        <v>4.2642557279477007</v>
      </c>
      <c r="D60" s="249">
        <v>4.0623762664853187</v>
      </c>
      <c r="E60" s="250">
        <v>4.4661351894100827</v>
      </c>
      <c r="F60" s="249">
        <v>4.1174034098079773</v>
      </c>
      <c r="G60" s="250">
        <v>4.4111080460874241</v>
      </c>
      <c r="H60" s="82"/>
    </row>
    <row r="61" spans="1:8" ht="15.75" customHeight="1">
      <c r="A61" s="93"/>
      <c r="B61" s="184" t="s">
        <v>424</v>
      </c>
      <c r="C61" s="248">
        <v>0.21603327246715426</v>
      </c>
      <c r="D61" s="249">
        <v>0.1909382285562734</v>
      </c>
      <c r="E61" s="250">
        <v>0.24112831637803511</v>
      </c>
      <c r="F61" s="249">
        <v>0.19839690639693455</v>
      </c>
      <c r="G61" s="250">
        <v>0.23366963853737396</v>
      </c>
      <c r="H61" s="82"/>
    </row>
    <row r="62" spans="1:8" ht="15.75" customHeight="1">
      <c r="A62" s="93"/>
      <c r="B62" s="184" t="s">
        <v>425</v>
      </c>
      <c r="C62" s="248">
        <v>3.7057025060725342</v>
      </c>
      <c r="D62" s="249">
        <v>3.4839515537992587</v>
      </c>
      <c r="E62" s="250">
        <v>3.9274534583458096</v>
      </c>
      <c r="F62" s="249">
        <v>3.5408494150180729</v>
      </c>
      <c r="G62" s="250">
        <v>3.8705555971269954</v>
      </c>
      <c r="H62" s="82"/>
    </row>
    <row r="63" spans="1:8" ht="15.75" customHeight="1">
      <c r="A63" s="93"/>
      <c r="B63" s="184" t="s">
        <v>426</v>
      </c>
      <c r="C63" s="256">
        <v>32.038259555492282</v>
      </c>
      <c r="D63" s="257">
        <v>30.690439374265381</v>
      </c>
      <c r="E63" s="258">
        <v>33.386079736719182</v>
      </c>
      <c r="F63" s="257">
        <v>31.058383911573117</v>
      </c>
      <c r="G63" s="258">
        <v>33.018135199411446</v>
      </c>
      <c r="H63" s="82"/>
    </row>
    <row r="64" spans="1:8" ht="15.75" customHeight="1">
      <c r="A64" s="93"/>
      <c r="B64" s="184" t="s">
        <v>427</v>
      </c>
      <c r="C64" s="248">
        <v>4.4740923102407804</v>
      </c>
      <c r="D64" s="249">
        <v>4.1068081450424785</v>
      </c>
      <c r="E64" s="250">
        <v>4.8413764754390822</v>
      </c>
      <c r="F64" s="249">
        <v>4.2068689605214242</v>
      </c>
      <c r="G64" s="250">
        <v>4.7413156599601365</v>
      </c>
      <c r="H64" s="82"/>
    </row>
    <row r="65" spans="1:8" ht="15.75" customHeight="1">
      <c r="A65" s="93"/>
      <c r="B65" s="184" t="s">
        <v>428</v>
      </c>
      <c r="C65" s="256">
        <v>16.79020453611545</v>
      </c>
      <c r="D65" s="257">
        <v>16.160585695950161</v>
      </c>
      <c r="E65" s="258">
        <v>17.419823376280739</v>
      </c>
      <c r="F65" s="257">
        <v>16.325186274807528</v>
      </c>
      <c r="G65" s="258">
        <v>17.255222797423372</v>
      </c>
      <c r="H65" s="82"/>
    </row>
    <row r="66" spans="1:8" ht="15.75" customHeight="1">
      <c r="A66" s="93"/>
      <c r="B66" s="184" t="s">
        <v>429</v>
      </c>
      <c r="C66" s="248">
        <v>1.3720943203048257</v>
      </c>
      <c r="D66" s="249">
        <v>1.2655571525656033</v>
      </c>
      <c r="E66" s="250">
        <v>1.4786314880440481</v>
      </c>
      <c r="F66" s="249">
        <v>1.3020024022478902</v>
      </c>
      <c r="G66" s="250">
        <v>1.4421862383617612</v>
      </c>
      <c r="H66" s="82"/>
    </row>
    <row r="67" spans="1:8" ht="15.75" customHeight="1">
      <c r="A67" s="93"/>
      <c r="B67" s="184" t="s">
        <v>430</v>
      </c>
      <c r="C67" s="246">
        <v>0.27789154222660661</v>
      </c>
      <c r="D67" s="261">
        <v>0.26921916178383559</v>
      </c>
      <c r="E67" s="262">
        <v>0.28656392266937764</v>
      </c>
      <c r="F67" s="261">
        <v>0.27329458854635552</v>
      </c>
      <c r="G67" s="262">
        <v>0.28248849590685771</v>
      </c>
      <c r="H67" s="82"/>
    </row>
    <row r="68" spans="1:8" ht="15.75" customHeight="1">
      <c r="A68" s="93"/>
      <c r="B68" s="184" t="s">
        <v>431</v>
      </c>
      <c r="C68" s="247">
        <v>148.18337664130314</v>
      </c>
      <c r="D68" s="252">
        <v>142.17355175645031</v>
      </c>
      <c r="E68" s="253">
        <v>154.19320152615597</v>
      </c>
      <c r="F68" s="252">
        <v>145.00579275701475</v>
      </c>
      <c r="G68" s="253">
        <v>151.36096052559154</v>
      </c>
      <c r="H68" s="82"/>
    </row>
    <row r="69" spans="1:8" ht="15.75" customHeight="1">
      <c r="A69" s="93"/>
      <c r="B69" s="251" t="s">
        <v>203</v>
      </c>
      <c r="C69" s="183"/>
      <c r="D69" s="183"/>
      <c r="E69" s="183"/>
      <c r="F69" s="183"/>
      <c r="G69" s="182"/>
      <c r="H69" s="82"/>
    </row>
    <row r="70" spans="1:8" ht="15.75" customHeight="1">
      <c r="A70" s="93"/>
      <c r="B70" s="184" t="s">
        <v>374</v>
      </c>
      <c r="C70" s="247">
        <v>513.01184089889045</v>
      </c>
      <c r="D70" s="252">
        <v>506.29626250650824</v>
      </c>
      <c r="E70" s="253">
        <v>519.72741929127267</v>
      </c>
      <c r="F70" s="252">
        <v>507.152648173133</v>
      </c>
      <c r="G70" s="253">
        <v>518.87103362464791</v>
      </c>
      <c r="H70" s="82"/>
    </row>
    <row r="71" spans="1:8" ht="15.75" customHeight="1">
      <c r="A71" s="93"/>
      <c r="B71" s="184" t="s">
        <v>375</v>
      </c>
      <c r="C71" s="248">
        <v>1.1110025227263265</v>
      </c>
      <c r="D71" s="249">
        <v>1.0557485574589032</v>
      </c>
      <c r="E71" s="250">
        <v>1.1662564879937498</v>
      </c>
      <c r="F71" s="249">
        <v>1.0911142948601302</v>
      </c>
      <c r="G71" s="250">
        <v>1.1308907505925228</v>
      </c>
      <c r="H71" s="82"/>
    </row>
    <row r="72" spans="1:8" ht="15.75" customHeight="1">
      <c r="A72" s="93"/>
      <c r="B72" s="184" t="s">
        <v>376</v>
      </c>
      <c r="C72" s="247">
        <v>943.34949787837627</v>
      </c>
      <c r="D72" s="252">
        <v>921.26814843181694</v>
      </c>
      <c r="E72" s="253">
        <v>965.4308473249356</v>
      </c>
      <c r="F72" s="252">
        <v>929.7423674666212</v>
      </c>
      <c r="G72" s="253">
        <v>956.95662829013133</v>
      </c>
      <c r="H72" s="82"/>
    </row>
    <row r="73" spans="1:8" ht="15.75" customHeight="1">
      <c r="A73" s="93"/>
      <c r="B73" s="184" t="s">
        <v>432</v>
      </c>
      <c r="C73" s="256" t="s">
        <v>96</v>
      </c>
      <c r="D73" s="257" t="s">
        <v>94</v>
      </c>
      <c r="E73" s="258" t="s">
        <v>94</v>
      </c>
      <c r="F73" s="257" t="s">
        <v>94</v>
      </c>
      <c r="G73" s="258" t="s">
        <v>94</v>
      </c>
      <c r="H73" s="82"/>
    </row>
    <row r="74" spans="1:8" ht="15.75" customHeight="1">
      <c r="A74" s="93"/>
      <c r="B74" s="184" t="s">
        <v>377</v>
      </c>
      <c r="C74" s="248">
        <v>0.55891983215174412</v>
      </c>
      <c r="D74" s="249">
        <v>0.53196818349999375</v>
      </c>
      <c r="E74" s="250">
        <v>0.58587148080349449</v>
      </c>
      <c r="F74" s="249">
        <v>0.54157581029037016</v>
      </c>
      <c r="G74" s="250">
        <v>0.57626385401311808</v>
      </c>
      <c r="H74" s="82"/>
    </row>
    <row r="75" spans="1:8" ht="15.75" customHeight="1">
      <c r="A75" s="93"/>
      <c r="B75" s="184" t="s">
        <v>378</v>
      </c>
      <c r="C75" s="256">
        <v>46.700973657853218</v>
      </c>
      <c r="D75" s="257">
        <v>44.754990364566979</v>
      </c>
      <c r="E75" s="258">
        <v>48.646956951139458</v>
      </c>
      <c r="F75" s="257">
        <v>45.386019309408617</v>
      </c>
      <c r="G75" s="258">
        <v>48.01592800629782</v>
      </c>
      <c r="H75" s="82"/>
    </row>
    <row r="76" spans="1:8" ht="15.75" customHeight="1">
      <c r="A76" s="93"/>
      <c r="B76" s="184" t="s">
        <v>379</v>
      </c>
      <c r="C76" s="246">
        <v>0.42635139790157583</v>
      </c>
      <c r="D76" s="261">
        <v>0.41343741283134094</v>
      </c>
      <c r="E76" s="262">
        <v>0.43926538297181073</v>
      </c>
      <c r="F76" s="261">
        <v>0.41826134091023104</v>
      </c>
      <c r="G76" s="262">
        <v>0.43444145489292063</v>
      </c>
      <c r="H76" s="82"/>
    </row>
    <row r="77" spans="1:8" ht="15.75" customHeight="1">
      <c r="A77" s="93"/>
      <c r="B77" s="184" t="s">
        <v>380</v>
      </c>
      <c r="C77" s="256">
        <v>12.74919012311363</v>
      </c>
      <c r="D77" s="257">
        <v>12.345225312507916</v>
      </c>
      <c r="E77" s="258">
        <v>13.153154933719344</v>
      </c>
      <c r="F77" s="257">
        <v>12.501656718427475</v>
      </c>
      <c r="G77" s="258">
        <v>12.996723527799785</v>
      </c>
      <c r="H77" s="82"/>
    </row>
    <row r="78" spans="1:8" ht="15.75" customHeight="1">
      <c r="A78" s="93"/>
      <c r="B78" s="184" t="s">
        <v>381</v>
      </c>
      <c r="C78" s="256">
        <v>36.564669488463991</v>
      </c>
      <c r="D78" s="257">
        <v>34.149935713118786</v>
      </c>
      <c r="E78" s="258">
        <v>38.979403263809196</v>
      </c>
      <c r="F78" s="257">
        <v>35.240306332484394</v>
      </c>
      <c r="G78" s="258">
        <v>37.889032644443589</v>
      </c>
      <c r="H78" s="82"/>
    </row>
    <row r="79" spans="1:8" ht="15.75" customHeight="1">
      <c r="A79" s="93"/>
      <c r="B79" s="184" t="s">
        <v>382</v>
      </c>
      <c r="C79" s="256">
        <v>38.823794076087964</v>
      </c>
      <c r="D79" s="257">
        <v>37.41376722917763</v>
      </c>
      <c r="E79" s="258">
        <v>40.233820922998298</v>
      </c>
      <c r="F79" s="257">
        <v>37.976193598300725</v>
      </c>
      <c r="G79" s="258">
        <v>39.671394553875203</v>
      </c>
      <c r="H79" s="82"/>
    </row>
    <row r="80" spans="1:8" ht="15.75" customHeight="1">
      <c r="A80" s="93"/>
      <c r="B80" s="184" t="s">
        <v>383</v>
      </c>
      <c r="C80" s="256">
        <v>23.539972481045343</v>
      </c>
      <c r="D80" s="257">
        <v>22.448380457265078</v>
      </c>
      <c r="E80" s="258">
        <v>24.631564504825608</v>
      </c>
      <c r="F80" s="257">
        <v>22.511828597777669</v>
      </c>
      <c r="G80" s="258">
        <v>24.568116364313017</v>
      </c>
      <c r="H80" s="82"/>
    </row>
    <row r="81" spans="1:8" ht="15.75" customHeight="1">
      <c r="A81" s="93"/>
      <c r="B81" s="184" t="s">
        <v>384</v>
      </c>
      <c r="C81" s="248">
        <v>2.4761000778266835</v>
      </c>
      <c r="D81" s="249">
        <v>2.3563908615475015</v>
      </c>
      <c r="E81" s="250">
        <v>2.5958092941058655</v>
      </c>
      <c r="F81" s="249">
        <v>2.3832894219208578</v>
      </c>
      <c r="G81" s="250">
        <v>2.5689107337325092</v>
      </c>
      <c r="H81" s="82"/>
    </row>
    <row r="82" spans="1:8" ht="15.75" customHeight="1">
      <c r="A82" s="93"/>
      <c r="B82" s="184" t="s">
        <v>385</v>
      </c>
      <c r="C82" s="248">
        <v>2.0551609120963157</v>
      </c>
      <c r="D82" s="249">
        <v>2.0192206822784633</v>
      </c>
      <c r="E82" s="250">
        <v>2.0911011419141681</v>
      </c>
      <c r="F82" s="249">
        <v>2.0245901001166757</v>
      </c>
      <c r="G82" s="250">
        <v>2.0857317240759556</v>
      </c>
      <c r="H82" s="82"/>
    </row>
    <row r="83" spans="1:8" ht="15.75" customHeight="1">
      <c r="A83" s="93"/>
      <c r="B83" s="184" t="s">
        <v>386</v>
      </c>
      <c r="C83" s="248">
        <v>2.3461271459499278</v>
      </c>
      <c r="D83" s="249">
        <v>2.0675302957346622</v>
      </c>
      <c r="E83" s="250">
        <v>2.6247239961651934</v>
      </c>
      <c r="F83" s="249">
        <v>2.2842837438707679</v>
      </c>
      <c r="G83" s="250">
        <v>2.4079705480290876</v>
      </c>
      <c r="H83" s="82"/>
    </row>
    <row r="84" spans="1:8" ht="15.75" customHeight="1">
      <c r="A84" s="93"/>
      <c r="B84" s="184" t="s">
        <v>387</v>
      </c>
      <c r="C84" s="248">
        <v>0.90830379618449186</v>
      </c>
      <c r="D84" s="249">
        <v>0.85132966382511122</v>
      </c>
      <c r="E84" s="250">
        <v>0.96527792854387251</v>
      </c>
      <c r="F84" s="249">
        <v>0.88603115768616081</v>
      </c>
      <c r="G84" s="250">
        <v>0.93057643468282292</v>
      </c>
      <c r="H84" s="82"/>
    </row>
    <row r="85" spans="1:8" ht="15.75" customHeight="1">
      <c r="A85" s="93"/>
      <c r="B85" s="184" t="s">
        <v>388</v>
      </c>
      <c r="C85" s="248">
        <v>0.61813593104743758</v>
      </c>
      <c r="D85" s="249">
        <v>0.51001060684039956</v>
      </c>
      <c r="E85" s="250">
        <v>0.7262612552544756</v>
      </c>
      <c r="F85" s="249">
        <v>0.59550761301722099</v>
      </c>
      <c r="G85" s="250">
        <v>0.64076424907765417</v>
      </c>
      <c r="H85" s="82"/>
    </row>
    <row r="86" spans="1:8" ht="15.75" customHeight="1">
      <c r="A86" s="93"/>
      <c r="B86" s="184" t="s">
        <v>389</v>
      </c>
      <c r="C86" s="248">
        <v>4.9893795395477323</v>
      </c>
      <c r="D86" s="249">
        <v>4.8675933809607184</v>
      </c>
      <c r="E86" s="250">
        <v>5.1111656981347462</v>
      </c>
      <c r="F86" s="249">
        <v>4.9204384002621744</v>
      </c>
      <c r="G86" s="250">
        <v>5.0583206788332902</v>
      </c>
      <c r="H86" s="82"/>
    </row>
    <row r="87" spans="1:8" ht="15.75" customHeight="1">
      <c r="A87" s="93"/>
      <c r="B87" s="184" t="s">
        <v>390</v>
      </c>
      <c r="C87" s="248">
        <v>5.5140065688705464</v>
      </c>
      <c r="D87" s="249">
        <v>5.2211353008152743</v>
      </c>
      <c r="E87" s="250">
        <v>5.8068778369258185</v>
      </c>
      <c r="F87" s="249">
        <v>5.3580815504110424</v>
      </c>
      <c r="G87" s="250">
        <v>5.6699315873300504</v>
      </c>
      <c r="H87" s="82"/>
    </row>
    <row r="88" spans="1:8" ht="15.75" customHeight="1">
      <c r="A88" s="93"/>
      <c r="B88" s="184" t="s">
        <v>391</v>
      </c>
      <c r="C88" s="248">
        <v>3.3599185819788997</v>
      </c>
      <c r="D88" s="249">
        <v>3.0140695781623883</v>
      </c>
      <c r="E88" s="250">
        <v>3.7057675857954111</v>
      </c>
      <c r="F88" s="249">
        <v>3.2243914029531702</v>
      </c>
      <c r="G88" s="250">
        <v>3.4954457610046292</v>
      </c>
      <c r="H88" s="82"/>
    </row>
    <row r="89" spans="1:8" ht="15.75" customHeight="1">
      <c r="A89" s="93"/>
      <c r="B89" s="184" t="s">
        <v>433</v>
      </c>
      <c r="C89" s="248">
        <v>0.19952380952380949</v>
      </c>
      <c r="D89" s="249">
        <v>0.16037347301917604</v>
      </c>
      <c r="E89" s="250">
        <v>0.23867414602844295</v>
      </c>
      <c r="F89" s="249" t="s">
        <v>94</v>
      </c>
      <c r="G89" s="250" t="s">
        <v>94</v>
      </c>
      <c r="H89" s="82"/>
    </row>
    <row r="90" spans="1:8" ht="15.75" customHeight="1">
      <c r="A90" s="93"/>
      <c r="B90" s="184" t="s">
        <v>392</v>
      </c>
      <c r="C90" s="248">
        <v>1.1899857196456241</v>
      </c>
      <c r="D90" s="249">
        <v>1.083922372711555</v>
      </c>
      <c r="E90" s="250">
        <v>1.2960490665796931</v>
      </c>
      <c r="F90" s="249">
        <v>1.1462424427412372</v>
      </c>
      <c r="G90" s="250">
        <v>1.2337289965500109</v>
      </c>
      <c r="H90" s="82"/>
    </row>
    <row r="91" spans="1:8" ht="15.75" customHeight="1">
      <c r="A91" s="93"/>
      <c r="B91" s="184" t="s">
        <v>434</v>
      </c>
      <c r="C91" s="248">
        <v>0.50043333333333329</v>
      </c>
      <c r="D91" s="249">
        <v>0.44724375714327785</v>
      </c>
      <c r="E91" s="250">
        <v>0.55362290952338877</v>
      </c>
      <c r="F91" s="249">
        <v>0.4683904528025904</v>
      </c>
      <c r="G91" s="250">
        <v>0.53247621386407618</v>
      </c>
      <c r="H91" s="82"/>
    </row>
    <row r="92" spans="1:8" ht="15.75" customHeight="1">
      <c r="A92" s="93"/>
      <c r="B92" s="184" t="s">
        <v>393</v>
      </c>
      <c r="C92" s="248">
        <v>0.37888533806589236</v>
      </c>
      <c r="D92" s="249">
        <v>0.33182539726903287</v>
      </c>
      <c r="E92" s="250">
        <v>0.42594527886275185</v>
      </c>
      <c r="F92" s="249">
        <v>0.36483991860556364</v>
      </c>
      <c r="G92" s="250">
        <v>0.39293075752622109</v>
      </c>
      <c r="H92" s="82"/>
    </row>
    <row r="93" spans="1:8" ht="15.75" customHeight="1">
      <c r="A93" s="93"/>
      <c r="B93" s="184" t="s">
        <v>394</v>
      </c>
      <c r="C93" s="248">
        <v>3.2063325994937597</v>
      </c>
      <c r="D93" s="249">
        <v>3.0704975054391155</v>
      </c>
      <c r="E93" s="250">
        <v>3.3421676935484039</v>
      </c>
      <c r="F93" s="249">
        <v>3.1072303473650815</v>
      </c>
      <c r="G93" s="250">
        <v>3.3054348516224379</v>
      </c>
      <c r="H93" s="82"/>
    </row>
    <row r="94" spans="1:8" ht="15.75" customHeight="1">
      <c r="A94" s="93"/>
      <c r="B94" s="184" t="s">
        <v>395</v>
      </c>
      <c r="C94" s="246">
        <v>0.55749502001958284</v>
      </c>
      <c r="D94" s="261">
        <v>0.53570768006153102</v>
      </c>
      <c r="E94" s="262">
        <v>0.57928235997763466</v>
      </c>
      <c r="F94" s="261">
        <v>0.54514558169931615</v>
      </c>
      <c r="G94" s="262">
        <v>0.56984445833984954</v>
      </c>
      <c r="H94" s="82"/>
    </row>
    <row r="95" spans="1:8" ht="15.75" customHeight="1">
      <c r="A95" s="93"/>
      <c r="B95" s="184" t="s">
        <v>396</v>
      </c>
      <c r="C95" s="256">
        <v>17.612809275342737</v>
      </c>
      <c r="D95" s="257">
        <v>16.310865484257427</v>
      </c>
      <c r="E95" s="258">
        <v>18.914753066428048</v>
      </c>
      <c r="F95" s="257">
        <v>17.201968322514841</v>
      </c>
      <c r="G95" s="258">
        <v>18.023650228170634</v>
      </c>
      <c r="H95" s="82"/>
    </row>
    <row r="96" spans="1:8" ht="15.75" customHeight="1">
      <c r="A96" s="93"/>
      <c r="B96" s="184" t="s">
        <v>397</v>
      </c>
      <c r="C96" s="248">
        <v>9.5208722174455911</v>
      </c>
      <c r="D96" s="249">
        <v>9.1022969983674589</v>
      </c>
      <c r="E96" s="250">
        <v>9.9394474365237233</v>
      </c>
      <c r="F96" s="249">
        <v>9.2446051148098398</v>
      </c>
      <c r="G96" s="250">
        <v>9.7971393200813424</v>
      </c>
      <c r="H96" s="82"/>
    </row>
    <row r="97" spans="1:8" ht="15.75" customHeight="1">
      <c r="A97" s="93"/>
      <c r="B97" s="184" t="s">
        <v>398</v>
      </c>
      <c r="C97" s="248">
        <v>0.10338848188797316</v>
      </c>
      <c r="D97" s="249">
        <v>9.0086406929571344E-2</v>
      </c>
      <c r="E97" s="250">
        <v>0.11669055684637497</v>
      </c>
      <c r="F97" s="249" t="s">
        <v>94</v>
      </c>
      <c r="G97" s="250" t="s">
        <v>94</v>
      </c>
      <c r="H97" s="82"/>
    </row>
    <row r="98" spans="1:8" ht="15.75" customHeight="1">
      <c r="A98" s="93"/>
      <c r="B98" s="184" t="s">
        <v>399</v>
      </c>
      <c r="C98" s="246">
        <v>0.22339383399339929</v>
      </c>
      <c r="D98" s="261">
        <v>0.21227403899937777</v>
      </c>
      <c r="E98" s="262">
        <v>0.23451362898742081</v>
      </c>
      <c r="F98" s="261">
        <v>0.21560891285108896</v>
      </c>
      <c r="G98" s="262">
        <v>0.23117875513570962</v>
      </c>
      <c r="H98" s="82"/>
    </row>
    <row r="99" spans="1:8" ht="15.75" customHeight="1">
      <c r="A99" s="93"/>
      <c r="B99" s="184" t="s">
        <v>400</v>
      </c>
      <c r="C99" s="246">
        <v>2.8867708326172508E-2</v>
      </c>
      <c r="D99" s="261">
        <v>2.7917681292305853E-2</v>
      </c>
      <c r="E99" s="262">
        <v>2.9817735360039163E-2</v>
      </c>
      <c r="F99" s="261">
        <v>2.8240084553495352E-2</v>
      </c>
      <c r="G99" s="262">
        <v>2.9495332098849664E-2</v>
      </c>
      <c r="H99" s="82"/>
    </row>
    <row r="100" spans="1:8" ht="15.75" customHeight="1">
      <c r="A100" s="93"/>
      <c r="B100" s="184" t="s">
        <v>401</v>
      </c>
      <c r="C100" s="256">
        <v>11.275393128634768</v>
      </c>
      <c r="D100" s="257">
        <v>10.849597686628906</v>
      </c>
      <c r="E100" s="258">
        <v>11.70118857064063</v>
      </c>
      <c r="F100" s="257">
        <v>10.978127717999996</v>
      </c>
      <c r="G100" s="258">
        <v>11.57265853926954</v>
      </c>
      <c r="H100" s="82"/>
    </row>
    <row r="101" spans="1:8" ht="15.75" customHeight="1">
      <c r="A101" s="93"/>
      <c r="B101" s="184" t="s">
        <v>402</v>
      </c>
      <c r="C101" s="246">
        <v>8.2464395012784769E-2</v>
      </c>
      <c r="D101" s="261">
        <v>7.8472083079673488E-2</v>
      </c>
      <c r="E101" s="262">
        <v>8.645670694589605E-2</v>
      </c>
      <c r="F101" s="261">
        <v>8.0058962818231036E-2</v>
      </c>
      <c r="G101" s="262">
        <v>8.4869827207338502E-2</v>
      </c>
      <c r="H101" s="82"/>
    </row>
    <row r="102" spans="1:8" ht="15.75" customHeight="1">
      <c r="A102" s="93"/>
      <c r="B102" s="184" t="s">
        <v>403</v>
      </c>
      <c r="C102" s="248">
        <v>1.4201134167361209</v>
      </c>
      <c r="D102" s="249">
        <v>1.1818293802309328</v>
      </c>
      <c r="E102" s="250">
        <v>1.658397453241309</v>
      </c>
      <c r="F102" s="249">
        <v>1.3233548505286175</v>
      </c>
      <c r="G102" s="250">
        <v>1.5168719829436244</v>
      </c>
      <c r="H102" s="82"/>
    </row>
    <row r="103" spans="1:8" ht="15.75" customHeight="1">
      <c r="A103" s="93"/>
      <c r="B103" s="184" t="s">
        <v>404</v>
      </c>
      <c r="C103" s="256">
        <v>17.232539997508376</v>
      </c>
      <c r="D103" s="257">
        <v>16.451494138547833</v>
      </c>
      <c r="E103" s="258">
        <v>18.013585856468918</v>
      </c>
      <c r="F103" s="257">
        <v>16.753385792986066</v>
      </c>
      <c r="G103" s="258">
        <v>17.711694202030685</v>
      </c>
      <c r="H103" s="82"/>
    </row>
    <row r="104" spans="1:8" ht="15.75" customHeight="1">
      <c r="A104" s="93"/>
      <c r="B104" s="184" t="s">
        <v>405</v>
      </c>
      <c r="C104" s="248">
        <v>7.6185652778978188</v>
      </c>
      <c r="D104" s="249">
        <v>6.8833689929539901</v>
      </c>
      <c r="E104" s="250">
        <v>8.3537615628416475</v>
      </c>
      <c r="F104" s="249">
        <v>7.3255779483828789</v>
      </c>
      <c r="G104" s="250">
        <v>7.9115526074127587</v>
      </c>
      <c r="H104" s="82"/>
    </row>
    <row r="105" spans="1:8" ht="15.75" customHeight="1">
      <c r="A105" s="93"/>
      <c r="B105" s="184" t="s">
        <v>406</v>
      </c>
      <c r="C105" s="246">
        <v>2.7417990850828858E-2</v>
      </c>
      <c r="D105" s="261">
        <v>2.6077340971095986E-2</v>
      </c>
      <c r="E105" s="262">
        <v>2.8758640730561731E-2</v>
      </c>
      <c r="F105" s="261">
        <v>2.6686346415044051E-2</v>
      </c>
      <c r="G105" s="262">
        <v>2.8149635286613666E-2</v>
      </c>
      <c r="H105" s="82"/>
    </row>
    <row r="106" spans="1:8" ht="15.75" customHeight="1">
      <c r="A106" s="93"/>
      <c r="B106" s="184" t="s">
        <v>407</v>
      </c>
      <c r="C106" s="246">
        <v>0.13405628250724058</v>
      </c>
      <c r="D106" s="261">
        <v>0.13128558177773481</v>
      </c>
      <c r="E106" s="262">
        <v>0.13682698323674636</v>
      </c>
      <c r="F106" s="261">
        <v>0.13171174548582776</v>
      </c>
      <c r="G106" s="262">
        <v>0.13640081952865341</v>
      </c>
      <c r="H106" s="82"/>
    </row>
    <row r="107" spans="1:8" ht="15.75" customHeight="1">
      <c r="A107" s="93"/>
      <c r="B107" s="184" t="s">
        <v>408</v>
      </c>
      <c r="C107" s="248">
        <v>4.5364154836041157</v>
      </c>
      <c r="D107" s="249">
        <v>4.1207779014986912</v>
      </c>
      <c r="E107" s="250">
        <v>4.9520530657095403</v>
      </c>
      <c r="F107" s="249">
        <v>4.3826711403282257</v>
      </c>
      <c r="G107" s="250">
        <v>4.6901598268800058</v>
      </c>
      <c r="H107" s="82"/>
    </row>
    <row r="108" spans="1:8" ht="15.75" customHeight="1">
      <c r="A108" s="93"/>
      <c r="B108" s="184" t="s">
        <v>409</v>
      </c>
      <c r="C108" s="256">
        <v>34.558035626810195</v>
      </c>
      <c r="D108" s="257">
        <v>33.095172764644794</v>
      </c>
      <c r="E108" s="258">
        <v>36.020898488975597</v>
      </c>
      <c r="F108" s="257">
        <v>33.903760296140298</v>
      </c>
      <c r="G108" s="258">
        <v>35.212310957480092</v>
      </c>
      <c r="H108" s="82"/>
    </row>
    <row r="109" spans="1:8" ht="15.75" customHeight="1">
      <c r="A109" s="93"/>
      <c r="B109" s="184" t="s">
        <v>410</v>
      </c>
      <c r="C109" s="246">
        <v>1.1016666666666666E-2</v>
      </c>
      <c r="D109" s="261">
        <v>8.8777861365139411E-3</v>
      </c>
      <c r="E109" s="262">
        <v>1.3155547196819391E-2</v>
      </c>
      <c r="F109" s="261" t="s">
        <v>94</v>
      </c>
      <c r="G109" s="262" t="s">
        <v>94</v>
      </c>
      <c r="H109" s="82"/>
    </row>
    <row r="110" spans="1:8" ht="15.75" customHeight="1">
      <c r="A110" s="93"/>
      <c r="B110" s="184" t="s">
        <v>411</v>
      </c>
      <c r="C110" s="248">
        <v>3.6401998993656588</v>
      </c>
      <c r="D110" s="249">
        <v>3.5503637592509123</v>
      </c>
      <c r="E110" s="250">
        <v>3.7300360394804053</v>
      </c>
      <c r="F110" s="249">
        <v>3.5910661489784732</v>
      </c>
      <c r="G110" s="250">
        <v>3.6893336497528444</v>
      </c>
      <c r="H110" s="82"/>
    </row>
    <row r="111" spans="1:8" ht="15.75" customHeight="1">
      <c r="A111" s="93"/>
      <c r="B111" s="184" t="s">
        <v>412</v>
      </c>
      <c r="C111" s="256">
        <v>48.592294693623522</v>
      </c>
      <c r="D111" s="257">
        <v>43.796071306193475</v>
      </c>
      <c r="E111" s="258">
        <v>53.388518081053569</v>
      </c>
      <c r="F111" s="257">
        <v>47.158883909924668</v>
      </c>
      <c r="G111" s="258">
        <v>50.025705477322376</v>
      </c>
      <c r="H111" s="82"/>
    </row>
    <row r="112" spans="1:8" ht="15.75" customHeight="1">
      <c r="A112" s="93"/>
      <c r="B112" s="184" t="s">
        <v>413</v>
      </c>
      <c r="C112" s="248">
        <v>3.9527185911918541</v>
      </c>
      <c r="D112" s="249">
        <v>3.6861354379570144</v>
      </c>
      <c r="E112" s="250">
        <v>4.2193017444266943</v>
      </c>
      <c r="F112" s="249">
        <v>3.8216920627162927</v>
      </c>
      <c r="G112" s="250">
        <v>4.083745119667415</v>
      </c>
      <c r="H112" s="82"/>
    </row>
    <row r="113" spans="1:8" ht="15.75" customHeight="1">
      <c r="A113" s="93"/>
      <c r="B113" s="184" t="s">
        <v>414</v>
      </c>
      <c r="C113" s="256">
        <v>31.656599288575492</v>
      </c>
      <c r="D113" s="257">
        <v>29.554698187755655</v>
      </c>
      <c r="E113" s="258">
        <v>33.75850038939533</v>
      </c>
      <c r="F113" s="257">
        <v>30.353103188439107</v>
      </c>
      <c r="G113" s="258">
        <v>32.960095388711878</v>
      </c>
      <c r="H113" s="82"/>
    </row>
    <row r="114" spans="1:8" ht="15.75" customHeight="1">
      <c r="A114" s="93"/>
      <c r="B114" s="184" t="s">
        <v>415</v>
      </c>
      <c r="C114" s="248">
        <v>3.5849248044676028</v>
      </c>
      <c r="D114" s="249">
        <v>3.2996076559181331</v>
      </c>
      <c r="E114" s="250">
        <v>3.8702419530170724</v>
      </c>
      <c r="F114" s="249">
        <v>3.4596553359236455</v>
      </c>
      <c r="G114" s="250">
        <v>3.71019427301156</v>
      </c>
      <c r="H114" s="82"/>
    </row>
    <row r="115" spans="1:8" ht="15.75" customHeight="1">
      <c r="A115" s="93"/>
      <c r="B115" s="184" t="s">
        <v>416</v>
      </c>
      <c r="C115" s="248">
        <v>5.5614144866825876</v>
      </c>
      <c r="D115" s="249">
        <v>5.3205878077736681</v>
      </c>
      <c r="E115" s="250">
        <v>5.8022411655915072</v>
      </c>
      <c r="F115" s="249">
        <v>5.3614916999592124</v>
      </c>
      <c r="G115" s="250">
        <v>5.7613372734059629</v>
      </c>
      <c r="H115" s="82"/>
    </row>
    <row r="116" spans="1:8" ht="15.75" customHeight="1">
      <c r="A116" s="93"/>
      <c r="B116" s="184" t="s">
        <v>417</v>
      </c>
      <c r="C116" s="256">
        <v>45.435087123531417</v>
      </c>
      <c r="D116" s="257">
        <v>42.235553122518091</v>
      </c>
      <c r="E116" s="258">
        <v>48.634621124544744</v>
      </c>
      <c r="F116" s="257">
        <v>44.074614695748018</v>
      </c>
      <c r="G116" s="258">
        <v>46.795559551314817</v>
      </c>
      <c r="H116" s="82"/>
    </row>
    <row r="117" spans="1:8" ht="15.75" customHeight="1">
      <c r="A117" s="93"/>
      <c r="B117" s="184" t="s">
        <v>419</v>
      </c>
      <c r="C117" s="248">
        <v>0.43519542374866144</v>
      </c>
      <c r="D117" s="249">
        <v>0.40647716672103162</v>
      </c>
      <c r="E117" s="250">
        <v>0.46391368077629125</v>
      </c>
      <c r="F117" s="249">
        <v>0.42063342069130316</v>
      </c>
      <c r="G117" s="250">
        <v>0.44975742680601971</v>
      </c>
      <c r="H117" s="82"/>
    </row>
    <row r="118" spans="1:8" ht="15.75" customHeight="1">
      <c r="A118" s="93"/>
      <c r="B118" s="184" t="s">
        <v>420</v>
      </c>
      <c r="C118" s="256">
        <v>13.705339815721866</v>
      </c>
      <c r="D118" s="257">
        <v>13.031834318999859</v>
      </c>
      <c r="E118" s="258">
        <v>14.378845312443872</v>
      </c>
      <c r="F118" s="257">
        <v>13.178999978192133</v>
      </c>
      <c r="G118" s="258">
        <v>14.231679653251598</v>
      </c>
      <c r="H118" s="82"/>
    </row>
    <row r="119" spans="1:8" ht="15.75" customHeight="1">
      <c r="A119" s="93"/>
      <c r="B119" s="184" t="s">
        <v>421</v>
      </c>
      <c r="C119" s="248">
        <v>6.2624601823707717</v>
      </c>
      <c r="D119" s="249">
        <v>5.9077421018366758</v>
      </c>
      <c r="E119" s="250">
        <v>6.6171782629048677</v>
      </c>
      <c r="F119" s="249">
        <v>6.0582805656526837</v>
      </c>
      <c r="G119" s="250">
        <v>6.4666397990888598</v>
      </c>
      <c r="H119" s="82"/>
    </row>
    <row r="120" spans="1:8" ht="15.75" customHeight="1">
      <c r="A120" s="93"/>
      <c r="B120" s="184" t="s">
        <v>422</v>
      </c>
      <c r="C120" s="246">
        <v>6.0086974116565023E-2</v>
      </c>
      <c r="D120" s="261">
        <v>5.6675016995792672E-2</v>
      </c>
      <c r="E120" s="262">
        <v>6.3498931237337367E-2</v>
      </c>
      <c r="F120" s="261">
        <v>5.8373544730011447E-2</v>
      </c>
      <c r="G120" s="262">
        <v>6.1800403503118599E-2</v>
      </c>
      <c r="H120" s="82"/>
    </row>
    <row r="121" spans="1:8" ht="15.75" customHeight="1">
      <c r="A121" s="93"/>
      <c r="B121" s="184" t="s">
        <v>423</v>
      </c>
      <c r="C121" s="248">
        <v>1.307059675427704</v>
      </c>
      <c r="D121" s="249">
        <v>1.2412144575968351</v>
      </c>
      <c r="E121" s="250">
        <v>1.3729048932585728</v>
      </c>
      <c r="F121" s="249">
        <v>1.2752609892019231</v>
      </c>
      <c r="G121" s="250">
        <v>1.3388583616534848</v>
      </c>
      <c r="H121" s="82"/>
    </row>
    <row r="122" spans="1:8" ht="15.75" customHeight="1">
      <c r="A122" s="93"/>
      <c r="B122" s="184" t="s">
        <v>424</v>
      </c>
      <c r="C122" s="248">
        <v>0.12373298959787064</v>
      </c>
      <c r="D122" s="249">
        <v>0.10329771011665638</v>
      </c>
      <c r="E122" s="250">
        <v>0.14416826907908492</v>
      </c>
      <c r="F122" s="249" t="s">
        <v>94</v>
      </c>
      <c r="G122" s="250" t="s">
        <v>94</v>
      </c>
      <c r="H122" s="82"/>
    </row>
    <row r="123" spans="1:8" ht="15.75" customHeight="1">
      <c r="A123" s="93"/>
      <c r="B123" s="184" t="s">
        <v>425</v>
      </c>
      <c r="C123" s="248">
        <v>2.1369977880739408</v>
      </c>
      <c r="D123" s="249">
        <v>1.9766126019672663</v>
      </c>
      <c r="E123" s="250">
        <v>2.2973829741806155</v>
      </c>
      <c r="F123" s="249">
        <v>2.0511829018718175</v>
      </c>
      <c r="G123" s="250">
        <v>2.2228126742760641</v>
      </c>
      <c r="H123" s="82"/>
    </row>
    <row r="124" spans="1:8" ht="15.75" customHeight="1">
      <c r="A124" s="93"/>
      <c r="B124" s="184" t="s">
        <v>426</v>
      </c>
      <c r="C124" s="256">
        <v>16.91190765528026</v>
      </c>
      <c r="D124" s="257">
        <v>15.921332206955565</v>
      </c>
      <c r="E124" s="258">
        <v>17.902483103604954</v>
      </c>
      <c r="F124" s="257">
        <v>16.099960164239167</v>
      </c>
      <c r="G124" s="258">
        <v>17.723855146321352</v>
      </c>
      <c r="H124" s="82"/>
    </row>
    <row r="125" spans="1:8" ht="15.75" customHeight="1">
      <c r="A125" s="93"/>
      <c r="B125" s="184" t="s">
        <v>427</v>
      </c>
      <c r="C125" s="248">
        <v>2.5520785360934104</v>
      </c>
      <c r="D125" s="249">
        <v>2.2895214394449566</v>
      </c>
      <c r="E125" s="250">
        <v>2.8146356327418642</v>
      </c>
      <c r="F125" s="249">
        <v>2.4065134768785503</v>
      </c>
      <c r="G125" s="250">
        <v>2.6976435953082705</v>
      </c>
      <c r="H125" s="82"/>
    </row>
    <row r="126" spans="1:8" ht="15.75" customHeight="1">
      <c r="A126" s="93"/>
      <c r="B126" s="184" t="s">
        <v>428</v>
      </c>
      <c r="C126" s="248">
        <v>9.7098138921284853</v>
      </c>
      <c r="D126" s="249">
        <v>9.2622294088337984</v>
      </c>
      <c r="E126" s="250">
        <v>10.157398375423172</v>
      </c>
      <c r="F126" s="249">
        <v>9.5214340328700704</v>
      </c>
      <c r="G126" s="250">
        <v>9.8981937513869003</v>
      </c>
      <c r="H126" s="82"/>
    </row>
    <row r="127" spans="1:8" ht="15.75" customHeight="1">
      <c r="A127" s="93"/>
      <c r="B127" s="184" t="s">
        <v>429</v>
      </c>
      <c r="C127" s="248">
        <v>0.76399959455324729</v>
      </c>
      <c r="D127" s="249">
        <v>0.66216323746470063</v>
      </c>
      <c r="E127" s="250">
        <v>0.86583595164179394</v>
      </c>
      <c r="F127" s="249">
        <v>0.72712379756370493</v>
      </c>
      <c r="G127" s="250">
        <v>0.80087539154278964</v>
      </c>
      <c r="H127" s="82"/>
    </row>
    <row r="128" spans="1:8" ht="15.75" customHeight="1">
      <c r="A128" s="93"/>
      <c r="B128" s="184" t="s">
        <v>430</v>
      </c>
      <c r="C128" s="246">
        <v>0.27088284869905677</v>
      </c>
      <c r="D128" s="261">
        <v>0.26594099165539442</v>
      </c>
      <c r="E128" s="262">
        <v>0.27582470574271911</v>
      </c>
      <c r="F128" s="261">
        <v>0.26641386038923121</v>
      </c>
      <c r="G128" s="262">
        <v>0.27535183700888233</v>
      </c>
      <c r="H128" s="82"/>
    </row>
    <row r="129" spans="1:8" ht="15.75" customHeight="1">
      <c r="A129" s="93"/>
      <c r="B129" s="184" t="s">
        <v>431</v>
      </c>
      <c r="C129" s="256">
        <v>43.651405059820476</v>
      </c>
      <c r="D129" s="257">
        <v>41.07632383317442</v>
      </c>
      <c r="E129" s="258">
        <v>46.226486286466532</v>
      </c>
      <c r="F129" s="257">
        <v>42.395108350283159</v>
      </c>
      <c r="G129" s="258">
        <v>44.907701769357793</v>
      </c>
      <c r="H129" s="82"/>
    </row>
    <row r="130" spans="1:8" ht="15.75" customHeight="1">
      <c r="A130" s="93"/>
      <c r="B130" s="267" t="s">
        <v>179</v>
      </c>
      <c r="C130" s="268"/>
      <c r="D130" s="268"/>
      <c r="E130" s="268"/>
      <c r="F130" s="268"/>
      <c r="G130" s="207"/>
      <c r="H130" s="82"/>
    </row>
    <row r="131" spans="1:8" ht="15.75" customHeight="1">
      <c r="A131" s="93"/>
      <c r="B131" s="205" t="s">
        <v>411</v>
      </c>
      <c r="C131" s="264">
        <v>3.6642798330227269</v>
      </c>
      <c r="D131" s="265">
        <v>3.5772064431646293</v>
      </c>
      <c r="E131" s="266">
        <v>3.7513532228808244</v>
      </c>
      <c r="F131" s="265">
        <v>3.6142406211535256</v>
      </c>
      <c r="G131" s="266">
        <v>3.7143190448919281</v>
      </c>
      <c r="H131" s="82"/>
    </row>
    <row r="132" spans="1:8" ht="15.75" customHeight="1">
      <c r="B132" s="269" t="s">
        <v>633</v>
      </c>
    </row>
    <row r="133" spans="1:8" ht="15.75" customHeight="1">
      <c r="A133" s="1"/>
      <c r="B133"/>
      <c r="C133"/>
      <c r="D133"/>
      <c r="E133"/>
      <c r="F133"/>
      <c r="G133"/>
    </row>
    <row r="134" spans="1:8" ht="15.75" customHeight="1">
      <c r="A134" s="1"/>
      <c r="B134"/>
      <c r="C134"/>
      <c r="D134"/>
      <c r="E134"/>
      <c r="F134"/>
      <c r="G134"/>
    </row>
  </sheetData>
  <dataConsolidate/>
  <mergeCells count="4">
    <mergeCell ref="F2:G2"/>
    <mergeCell ref="B2:B3"/>
    <mergeCell ref="A2:A3"/>
    <mergeCell ref="D2:E2"/>
  </mergeCells>
  <conditionalFormatting sqref="A5 A7 A9 A11:A68 A70:A129 A131 C5:G131 A4:G4 A6:G6 A8:G8 A10:G10 A69:G69 A130:G130">
    <cfRule type="expression" dxfId="155" priority="251">
      <formula>IF(CertVal_IsBlnkRow*CertVal_IsBlnkRowNext=1,TRUE,FALSE)</formula>
    </cfRule>
  </conditionalFormatting>
  <conditionalFormatting sqref="B5:B131">
    <cfRule type="expression" dxfId="154" priority="243">
      <formula>IF(CertVal_IsBlnkRow*CertVal_IsBlnkRowNext=1,TRUE,FALSE)</formula>
    </cfRule>
  </conditionalFormatting>
  <conditionalFormatting sqref="B7">
    <cfRule type="expression" dxfId="153" priority="241">
      <formula>IF(CertVal_IsBlnkRow*CertVal_IsBlnkRowNext=1,TRUE,FALSE)</formula>
    </cfRule>
  </conditionalFormatting>
  <conditionalFormatting sqref="B9">
    <cfRule type="expression" dxfId="152" priority="239">
      <formula>IF(CertVal_IsBlnkRow*CertVal_IsBlnkRowNext=1,TRUE,FALSE)</formula>
    </cfRule>
  </conditionalFormatting>
  <conditionalFormatting sqref="B11">
    <cfRule type="expression" dxfId="151" priority="237">
      <formula>IF(CertVal_IsBlnkRow*CertVal_IsBlnkRowNext=1,TRUE,FALSE)</formula>
    </cfRule>
  </conditionalFormatting>
  <conditionalFormatting sqref="B12">
    <cfRule type="expression" dxfId="150" priority="235">
      <formula>IF(CertVal_IsBlnkRow*CertVal_IsBlnkRowNext=1,TRUE,FALSE)</formula>
    </cfRule>
  </conditionalFormatting>
  <conditionalFormatting sqref="B13">
    <cfRule type="expression" dxfId="149" priority="233">
      <formula>IF(CertVal_IsBlnkRow*CertVal_IsBlnkRowNext=1,TRUE,FALSE)</formula>
    </cfRule>
  </conditionalFormatting>
  <conditionalFormatting sqref="B14">
    <cfRule type="expression" dxfId="148" priority="231">
      <formula>IF(CertVal_IsBlnkRow*CertVal_IsBlnkRowNext=1,TRUE,FALSE)</formula>
    </cfRule>
  </conditionalFormatting>
  <conditionalFormatting sqref="B15">
    <cfRule type="expression" dxfId="147" priority="229">
      <formula>IF(CertVal_IsBlnkRow*CertVal_IsBlnkRowNext=1,TRUE,FALSE)</formula>
    </cfRule>
  </conditionalFormatting>
  <conditionalFormatting sqref="B16">
    <cfRule type="expression" dxfId="146" priority="227">
      <formula>IF(CertVal_IsBlnkRow*CertVal_IsBlnkRowNext=1,TRUE,FALSE)</formula>
    </cfRule>
  </conditionalFormatting>
  <conditionalFormatting sqref="B17">
    <cfRule type="expression" dxfId="145" priority="225">
      <formula>IF(CertVal_IsBlnkRow*CertVal_IsBlnkRowNext=1,TRUE,FALSE)</formula>
    </cfRule>
  </conditionalFormatting>
  <conditionalFormatting sqref="B18">
    <cfRule type="expression" dxfId="144" priority="223">
      <formula>IF(CertVal_IsBlnkRow*CertVal_IsBlnkRowNext=1,TRUE,FALSE)</formula>
    </cfRule>
  </conditionalFormatting>
  <conditionalFormatting sqref="B19">
    <cfRule type="expression" dxfId="143" priority="221">
      <formula>IF(CertVal_IsBlnkRow*CertVal_IsBlnkRowNext=1,TRUE,FALSE)</formula>
    </cfRule>
  </conditionalFormatting>
  <conditionalFormatting sqref="B20">
    <cfRule type="expression" dxfId="142" priority="219">
      <formula>IF(CertVal_IsBlnkRow*CertVal_IsBlnkRowNext=1,TRUE,FALSE)</formula>
    </cfRule>
  </conditionalFormatting>
  <conditionalFormatting sqref="B21">
    <cfRule type="expression" dxfId="141" priority="217">
      <formula>IF(CertVal_IsBlnkRow*CertVal_IsBlnkRowNext=1,TRUE,FALSE)</formula>
    </cfRule>
  </conditionalFormatting>
  <conditionalFormatting sqref="B22">
    <cfRule type="expression" dxfId="140" priority="215">
      <formula>IF(CertVal_IsBlnkRow*CertVal_IsBlnkRowNext=1,TRUE,FALSE)</formula>
    </cfRule>
  </conditionalFormatting>
  <conditionalFormatting sqref="B23">
    <cfRule type="expression" dxfId="139" priority="213">
      <formula>IF(CertVal_IsBlnkRow*CertVal_IsBlnkRowNext=1,TRUE,FALSE)</formula>
    </cfRule>
  </conditionalFormatting>
  <conditionalFormatting sqref="B24">
    <cfRule type="expression" dxfId="138" priority="211">
      <formula>IF(CertVal_IsBlnkRow*CertVal_IsBlnkRowNext=1,TRUE,FALSE)</formula>
    </cfRule>
  </conditionalFormatting>
  <conditionalFormatting sqref="B25">
    <cfRule type="expression" dxfId="137" priority="209">
      <formula>IF(CertVal_IsBlnkRow*CertVal_IsBlnkRowNext=1,TRUE,FALSE)</formula>
    </cfRule>
  </conditionalFormatting>
  <conditionalFormatting sqref="B26">
    <cfRule type="expression" dxfId="136" priority="207">
      <formula>IF(CertVal_IsBlnkRow*CertVal_IsBlnkRowNext=1,TRUE,FALSE)</formula>
    </cfRule>
  </conditionalFormatting>
  <conditionalFormatting sqref="B27">
    <cfRule type="expression" dxfId="135" priority="205">
      <formula>IF(CertVal_IsBlnkRow*CertVal_IsBlnkRowNext=1,TRUE,FALSE)</formula>
    </cfRule>
  </conditionalFormatting>
  <conditionalFormatting sqref="B28">
    <cfRule type="expression" dxfId="134" priority="203">
      <formula>IF(CertVal_IsBlnkRow*CertVal_IsBlnkRowNext=1,TRUE,FALSE)</formula>
    </cfRule>
  </conditionalFormatting>
  <conditionalFormatting sqref="B29">
    <cfRule type="expression" dxfId="133" priority="201">
      <formula>IF(CertVal_IsBlnkRow*CertVal_IsBlnkRowNext=1,TRUE,FALSE)</formula>
    </cfRule>
  </conditionalFormatting>
  <conditionalFormatting sqref="B30">
    <cfRule type="expression" dxfId="132" priority="199">
      <formula>IF(CertVal_IsBlnkRow*CertVal_IsBlnkRowNext=1,TRUE,FALSE)</formula>
    </cfRule>
  </conditionalFormatting>
  <conditionalFormatting sqref="B31">
    <cfRule type="expression" dxfId="131" priority="197">
      <formula>IF(CertVal_IsBlnkRow*CertVal_IsBlnkRowNext=1,TRUE,FALSE)</formula>
    </cfRule>
  </conditionalFormatting>
  <conditionalFormatting sqref="B32">
    <cfRule type="expression" dxfId="130" priority="195">
      <formula>IF(CertVal_IsBlnkRow*CertVal_IsBlnkRowNext=1,TRUE,FALSE)</formula>
    </cfRule>
  </conditionalFormatting>
  <conditionalFormatting sqref="B33">
    <cfRule type="expression" dxfId="129" priority="193">
      <formula>IF(CertVal_IsBlnkRow*CertVal_IsBlnkRowNext=1,TRUE,FALSE)</formula>
    </cfRule>
  </conditionalFormatting>
  <conditionalFormatting sqref="B34">
    <cfRule type="expression" dxfId="128" priority="191">
      <formula>IF(CertVal_IsBlnkRow*CertVal_IsBlnkRowNext=1,TRUE,FALSE)</formula>
    </cfRule>
  </conditionalFormatting>
  <conditionalFormatting sqref="B35">
    <cfRule type="expression" dxfId="127" priority="189">
      <formula>IF(CertVal_IsBlnkRow*CertVal_IsBlnkRowNext=1,TRUE,FALSE)</formula>
    </cfRule>
  </conditionalFormatting>
  <conditionalFormatting sqref="B36">
    <cfRule type="expression" dxfId="126" priority="187">
      <formula>IF(CertVal_IsBlnkRow*CertVal_IsBlnkRowNext=1,TRUE,FALSE)</formula>
    </cfRule>
  </conditionalFormatting>
  <conditionalFormatting sqref="B37">
    <cfRule type="expression" dxfId="125" priority="185">
      <formula>IF(CertVal_IsBlnkRow*CertVal_IsBlnkRowNext=1,TRUE,FALSE)</formula>
    </cfRule>
  </conditionalFormatting>
  <conditionalFormatting sqref="B38">
    <cfRule type="expression" dxfId="124" priority="183">
      <formula>IF(CertVal_IsBlnkRow*CertVal_IsBlnkRowNext=1,TRUE,FALSE)</formula>
    </cfRule>
  </conditionalFormatting>
  <conditionalFormatting sqref="B39">
    <cfRule type="expression" dxfId="123" priority="181">
      <formula>IF(CertVal_IsBlnkRow*CertVal_IsBlnkRowNext=1,TRUE,FALSE)</formula>
    </cfRule>
  </conditionalFormatting>
  <conditionalFormatting sqref="B40">
    <cfRule type="expression" dxfId="122" priority="179">
      <formula>IF(CertVal_IsBlnkRow*CertVal_IsBlnkRowNext=1,TRUE,FALSE)</formula>
    </cfRule>
  </conditionalFormatting>
  <conditionalFormatting sqref="B41">
    <cfRule type="expression" dxfId="121" priority="177">
      <formula>IF(CertVal_IsBlnkRow*CertVal_IsBlnkRowNext=1,TRUE,FALSE)</formula>
    </cfRule>
  </conditionalFormatting>
  <conditionalFormatting sqref="B42">
    <cfRule type="expression" dxfId="120" priority="175">
      <formula>IF(CertVal_IsBlnkRow*CertVal_IsBlnkRowNext=1,TRUE,FALSE)</formula>
    </cfRule>
  </conditionalFormatting>
  <conditionalFormatting sqref="B43">
    <cfRule type="expression" dxfId="119" priority="173">
      <formula>IF(CertVal_IsBlnkRow*CertVal_IsBlnkRowNext=1,TRUE,FALSE)</formula>
    </cfRule>
  </conditionalFormatting>
  <conditionalFormatting sqref="B44">
    <cfRule type="expression" dxfId="118" priority="171">
      <formula>IF(CertVal_IsBlnkRow*CertVal_IsBlnkRowNext=1,TRUE,FALSE)</formula>
    </cfRule>
  </conditionalFormatting>
  <conditionalFormatting sqref="B45">
    <cfRule type="expression" dxfId="117" priority="169">
      <formula>IF(CertVal_IsBlnkRow*CertVal_IsBlnkRowNext=1,TRUE,FALSE)</formula>
    </cfRule>
  </conditionalFormatting>
  <conditionalFormatting sqref="B46">
    <cfRule type="expression" dxfId="116" priority="167">
      <formula>IF(CertVal_IsBlnkRow*CertVal_IsBlnkRowNext=1,TRUE,FALSE)</formula>
    </cfRule>
  </conditionalFormatting>
  <conditionalFormatting sqref="B47">
    <cfRule type="expression" dxfId="115" priority="165">
      <formula>IF(CertVal_IsBlnkRow*CertVal_IsBlnkRowNext=1,TRUE,FALSE)</formula>
    </cfRule>
  </conditionalFormatting>
  <conditionalFormatting sqref="B48">
    <cfRule type="expression" dxfId="114" priority="163">
      <formula>IF(CertVal_IsBlnkRow*CertVal_IsBlnkRowNext=1,TRUE,FALSE)</formula>
    </cfRule>
  </conditionalFormatting>
  <conditionalFormatting sqref="B49">
    <cfRule type="expression" dxfId="113" priority="161">
      <formula>IF(CertVal_IsBlnkRow*CertVal_IsBlnkRowNext=1,TRUE,FALSE)</formula>
    </cfRule>
  </conditionalFormatting>
  <conditionalFormatting sqref="B50">
    <cfRule type="expression" dxfId="112" priority="159">
      <formula>IF(CertVal_IsBlnkRow*CertVal_IsBlnkRowNext=1,TRUE,FALSE)</formula>
    </cfRule>
  </conditionalFormatting>
  <conditionalFormatting sqref="B51">
    <cfRule type="expression" dxfId="111" priority="157">
      <formula>IF(CertVal_IsBlnkRow*CertVal_IsBlnkRowNext=1,TRUE,FALSE)</formula>
    </cfRule>
  </conditionalFormatting>
  <conditionalFormatting sqref="B52">
    <cfRule type="expression" dxfId="110" priority="155">
      <formula>IF(CertVal_IsBlnkRow*CertVal_IsBlnkRowNext=1,TRUE,FALSE)</formula>
    </cfRule>
  </conditionalFormatting>
  <conditionalFormatting sqref="B53">
    <cfRule type="expression" dxfId="109" priority="153">
      <formula>IF(CertVal_IsBlnkRow*CertVal_IsBlnkRowNext=1,TRUE,FALSE)</formula>
    </cfRule>
  </conditionalFormatting>
  <conditionalFormatting sqref="B54">
    <cfRule type="expression" dxfId="108" priority="151">
      <formula>IF(CertVal_IsBlnkRow*CertVal_IsBlnkRowNext=1,TRUE,FALSE)</formula>
    </cfRule>
  </conditionalFormatting>
  <conditionalFormatting sqref="B55">
    <cfRule type="expression" dxfId="107" priority="149">
      <formula>IF(CertVal_IsBlnkRow*CertVal_IsBlnkRowNext=1,TRUE,FALSE)</formula>
    </cfRule>
  </conditionalFormatting>
  <conditionalFormatting sqref="B56">
    <cfRule type="expression" dxfId="106" priority="147">
      <formula>IF(CertVal_IsBlnkRow*CertVal_IsBlnkRowNext=1,TRUE,FALSE)</formula>
    </cfRule>
  </conditionalFormatting>
  <conditionalFormatting sqref="B57">
    <cfRule type="expression" dxfId="105" priority="145">
      <formula>IF(CertVal_IsBlnkRow*CertVal_IsBlnkRowNext=1,TRUE,FALSE)</formula>
    </cfRule>
  </conditionalFormatting>
  <conditionalFormatting sqref="B58">
    <cfRule type="expression" dxfId="104" priority="143">
      <formula>IF(CertVal_IsBlnkRow*CertVal_IsBlnkRowNext=1,TRUE,FALSE)</formula>
    </cfRule>
  </conditionalFormatting>
  <conditionalFormatting sqref="B59">
    <cfRule type="expression" dxfId="103" priority="141">
      <formula>IF(CertVal_IsBlnkRow*CertVal_IsBlnkRowNext=1,TRUE,FALSE)</formula>
    </cfRule>
  </conditionalFormatting>
  <conditionalFormatting sqref="B60">
    <cfRule type="expression" dxfId="102" priority="139">
      <formula>IF(CertVal_IsBlnkRow*CertVal_IsBlnkRowNext=1,TRUE,FALSE)</formula>
    </cfRule>
  </conditionalFormatting>
  <conditionalFormatting sqref="B61">
    <cfRule type="expression" dxfId="101" priority="137">
      <formula>IF(CertVal_IsBlnkRow*CertVal_IsBlnkRowNext=1,TRUE,FALSE)</formula>
    </cfRule>
  </conditionalFormatting>
  <conditionalFormatting sqref="B62">
    <cfRule type="expression" dxfId="100" priority="135">
      <formula>IF(CertVal_IsBlnkRow*CertVal_IsBlnkRowNext=1,TRUE,FALSE)</formula>
    </cfRule>
  </conditionalFormatting>
  <conditionalFormatting sqref="B63">
    <cfRule type="expression" dxfId="99" priority="133">
      <formula>IF(CertVal_IsBlnkRow*CertVal_IsBlnkRowNext=1,TRUE,FALSE)</formula>
    </cfRule>
  </conditionalFormatting>
  <conditionalFormatting sqref="B64">
    <cfRule type="expression" dxfId="98" priority="131">
      <formula>IF(CertVal_IsBlnkRow*CertVal_IsBlnkRowNext=1,TRUE,FALSE)</formula>
    </cfRule>
  </conditionalFormatting>
  <conditionalFormatting sqref="B65">
    <cfRule type="expression" dxfId="97" priority="129">
      <formula>IF(CertVal_IsBlnkRow*CertVal_IsBlnkRowNext=1,TRUE,FALSE)</formula>
    </cfRule>
  </conditionalFormatting>
  <conditionalFormatting sqref="B66">
    <cfRule type="expression" dxfId="96" priority="127">
      <formula>IF(CertVal_IsBlnkRow*CertVal_IsBlnkRowNext=1,TRUE,FALSE)</formula>
    </cfRule>
  </conditionalFormatting>
  <conditionalFormatting sqref="B67">
    <cfRule type="expression" dxfId="95" priority="125">
      <formula>IF(CertVal_IsBlnkRow*CertVal_IsBlnkRowNext=1,TRUE,FALSE)</formula>
    </cfRule>
  </conditionalFormatting>
  <conditionalFormatting sqref="B68">
    <cfRule type="expression" dxfId="94" priority="123">
      <formula>IF(CertVal_IsBlnkRow*CertVal_IsBlnkRowNext=1,TRUE,FALSE)</formula>
    </cfRule>
  </conditionalFormatting>
  <conditionalFormatting sqref="B70">
    <cfRule type="expression" dxfId="93" priority="121">
      <formula>IF(CertVal_IsBlnkRow*CertVal_IsBlnkRowNext=1,TRUE,FALSE)</formula>
    </cfRule>
  </conditionalFormatting>
  <conditionalFormatting sqref="B71">
    <cfRule type="expression" dxfId="92" priority="119">
      <formula>IF(CertVal_IsBlnkRow*CertVal_IsBlnkRowNext=1,TRUE,FALSE)</formula>
    </cfRule>
  </conditionalFormatting>
  <conditionalFormatting sqref="B72">
    <cfRule type="expression" dxfId="91" priority="117">
      <formula>IF(CertVal_IsBlnkRow*CertVal_IsBlnkRowNext=1,TRUE,FALSE)</formula>
    </cfRule>
  </conditionalFormatting>
  <conditionalFormatting sqref="B73">
    <cfRule type="expression" dxfId="90" priority="115">
      <formula>IF(CertVal_IsBlnkRow*CertVal_IsBlnkRowNext=1,TRUE,FALSE)</formula>
    </cfRule>
  </conditionalFormatting>
  <conditionalFormatting sqref="B74">
    <cfRule type="expression" dxfId="89" priority="113">
      <formula>IF(CertVal_IsBlnkRow*CertVal_IsBlnkRowNext=1,TRUE,FALSE)</formula>
    </cfRule>
  </conditionalFormatting>
  <conditionalFormatting sqref="B75">
    <cfRule type="expression" dxfId="88" priority="111">
      <formula>IF(CertVal_IsBlnkRow*CertVal_IsBlnkRowNext=1,TRUE,FALSE)</formula>
    </cfRule>
  </conditionalFormatting>
  <conditionalFormatting sqref="B76">
    <cfRule type="expression" dxfId="87" priority="109">
      <formula>IF(CertVal_IsBlnkRow*CertVal_IsBlnkRowNext=1,TRUE,FALSE)</formula>
    </cfRule>
  </conditionalFormatting>
  <conditionalFormatting sqref="B77">
    <cfRule type="expression" dxfId="86" priority="107">
      <formula>IF(CertVal_IsBlnkRow*CertVal_IsBlnkRowNext=1,TRUE,FALSE)</formula>
    </cfRule>
  </conditionalFormatting>
  <conditionalFormatting sqref="B78">
    <cfRule type="expression" dxfId="85" priority="105">
      <formula>IF(CertVal_IsBlnkRow*CertVal_IsBlnkRowNext=1,TRUE,FALSE)</formula>
    </cfRule>
  </conditionalFormatting>
  <conditionalFormatting sqref="B79">
    <cfRule type="expression" dxfId="84" priority="103">
      <formula>IF(CertVal_IsBlnkRow*CertVal_IsBlnkRowNext=1,TRUE,FALSE)</formula>
    </cfRule>
  </conditionalFormatting>
  <conditionalFormatting sqref="B80">
    <cfRule type="expression" dxfId="83" priority="101">
      <formula>IF(CertVal_IsBlnkRow*CertVal_IsBlnkRowNext=1,TRUE,FALSE)</formula>
    </cfRule>
  </conditionalFormatting>
  <conditionalFormatting sqref="B81">
    <cfRule type="expression" dxfId="82" priority="99">
      <formula>IF(CertVal_IsBlnkRow*CertVal_IsBlnkRowNext=1,TRUE,FALSE)</formula>
    </cfRule>
  </conditionalFormatting>
  <conditionalFormatting sqref="B82">
    <cfRule type="expression" dxfId="81" priority="97">
      <formula>IF(CertVal_IsBlnkRow*CertVal_IsBlnkRowNext=1,TRUE,FALSE)</formula>
    </cfRule>
  </conditionalFormatting>
  <conditionalFormatting sqref="B83">
    <cfRule type="expression" dxfId="80" priority="95">
      <formula>IF(CertVal_IsBlnkRow*CertVal_IsBlnkRowNext=1,TRUE,FALSE)</formula>
    </cfRule>
  </conditionalFormatting>
  <conditionalFormatting sqref="B84">
    <cfRule type="expression" dxfId="79" priority="93">
      <formula>IF(CertVal_IsBlnkRow*CertVal_IsBlnkRowNext=1,TRUE,FALSE)</formula>
    </cfRule>
  </conditionalFormatting>
  <conditionalFormatting sqref="B85">
    <cfRule type="expression" dxfId="78" priority="91">
      <formula>IF(CertVal_IsBlnkRow*CertVal_IsBlnkRowNext=1,TRUE,FALSE)</formula>
    </cfRule>
  </conditionalFormatting>
  <conditionalFormatting sqref="B86">
    <cfRule type="expression" dxfId="77" priority="89">
      <formula>IF(CertVal_IsBlnkRow*CertVal_IsBlnkRowNext=1,TRUE,FALSE)</formula>
    </cfRule>
  </conditionalFormatting>
  <conditionalFormatting sqref="B87">
    <cfRule type="expression" dxfId="76" priority="87">
      <formula>IF(CertVal_IsBlnkRow*CertVal_IsBlnkRowNext=1,TRUE,FALSE)</formula>
    </cfRule>
  </conditionalFormatting>
  <conditionalFormatting sqref="B88">
    <cfRule type="expression" dxfId="75" priority="85">
      <formula>IF(CertVal_IsBlnkRow*CertVal_IsBlnkRowNext=1,TRUE,FALSE)</formula>
    </cfRule>
  </conditionalFormatting>
  <conditionalFormatting sqref="B89">
    <cfRule type="expression" dxfId="74" priority="83">
      <formula>IF(CertVal_IsBlnkRow*CertVal_IsBlnkRowNext=1,TRUE,FALSE)</formula>
    </cfRule>
  </conditionalFormatting>
  <conditionalFormatting sqref="B90">
    <cfRule type="expression" dxfId="73" priority="81">
      <formula>IF(CertVal_IsBlnkRow*CertVal_IsBlnkRowNext=1,TRUE,FALSE)</formula>
    </cfRule>
  </conditionalFormatting>
  <conditionalFormatting sqref="B91">
    <cfRule type="expression" dxfId="72" priority="79">
      <formula>IF(CertVal_IsBlnkRow*CertVal_IsBlnkRowNext=1,TRUE,FALSE)</formula>
    </cfRule>
  </conditionalFormatting>
  <conditionalFormatting sqref="B92">
    <cfRule type="expression" dxfId="71" priority="77">
      <formula>IF(CertVal_IsBlnkRow*CertVal_IsBlnkRowNext=1,TRUE,FALSE)</formula>
    </cfRule>
  </conditionalFormatting>
  <conditionalFormatting sqref="B93">
    <cfRule type="expression" dxfId="70" priority="75">
      <formula>IF(CertVal_IsBlnkRow*CertVal_IsBlnkRowNext=1,TRUE,FALSE)</formula>
    </cfRule>
  </conditionalFormatting>
  <conditionalFormatting sqref="B94">
    <cfRule type="expression" dxfId="69" priority="73">
      <formula>IF(CertVal_IsBlnkRow*CertVal_IsBlnkRowNext=1,TRUE,FALSE)</formula>
    </cfRule>
  </conditionalFormatting>
  <conditionalFormatting sqref="B95">
    <cfRule type="expression" dxfId="68" priority="71">
      <formula>IF(CertVal_IsBlnkRow*CertVal_IsBlnkRowNext=1,TRUE,FALSE)</formula>
    </cfRule>
  </conditionalFormatting>
  <conditionalFormatting sqref="B96">
    <cfRule type="expression" dxfId="67" priority="69">
      <formula>IF(CertVal_IsBlnkRow*CertVal_IsBlnkRowNext=1,TRUE,FALSE)</formula>
    </cfRule>
  </conditionalFormatting>
  <conditionalFormatting sqref="B97">
    <cfRule type="expression" dxfId="66" priority="67">
      <formula>IF(CertVal_IsBlnkRow*CertVal_IsBlnkRowNext=1,TRUE,FALSE)</formula>
    </cfRule>
  </conditionalFormatting>
  <conditionalFormatting sqref="B98">
    <cfRule type="expression" dxfId="65" priority="65">
      <formula>IF(CertVal_IsBlnkRow*CertVal_IsBlnkRowNext=1,TRUE,FALSE)</formula>
    </cfRule>
  </conditionalFormatting>
  <conditionalFormatting sqref="B99">
    <cfRule type="expression" dxfId="64" priority="63">
      <formula>IF(CertVal_IsBlnkRow*CertVal_IsBlnkRowNext=1,TRUE,FALSE)</formula>
    </cfRule>
  </conditionalFormatting>
  <conditionalFormatting sqref="B100">
    <cfRule type="expression" dxfId="63" priority="61">
      <formula>IF(CertVal_IsBlnkRow*CertVal_IsBlnkRowNext=1,TRUE,FALSE)</formula>
    </cfRule>
  </conditionalFormatting>
  <conditionalFormatting sqref="B101">
    <cfRule type="expression" dxfId="62" priority="59">
      <formula>IF(CertVal_IsBlnkRow*CertVal_IsBlnkRowNext=1,TRUE,FALSE)</formula>
    </cfRule>
  </conditionalFormatting>
  <conditionalFormatting sqref="B102">
    <cfRule type="expression" dxfId="61" priority="57">
      <formula>IF(CertVal_IsBlnkRow*CertVal_IsBlnkRowNext=1,TRUE,FALSE)</formula>
    </cfRule>
  </conditionalFormatting>
  <conditionalFormatting sqref="B103">
    <cfRule type="expression" dxfId="60" priority="55">
      <formula>IF(CertVal_IsBlnkRow*CertVal_IsBlnkRowNext=1,TRUE,FALSE)</formula>
    </cfRule>
  </conditionalFormatting>
  <conditionalFormatting sqref="B104">
    <cfRule type="expression" dxfId="59" priority="53">
      <formula>IF(CertVal_IsBlnkRow*CertVal_IsBlnkRowNext=1,TRUE,FALSE)</formula>
    </cfRule>
  </conditionalFormatting>
  <conditionalFormatting sqref="B105">
    <cfRule type="expression" dxfId="58" priority="51">
      <formula>IF(CertVal_IsBlnkRow*CertVal_IsBlnkRowNext=1,TRUE,FALSE)</formula>
    </cfRule>
  </conditionalFormatting>
  <conditionalFormatting sqref="B106">
    <cfRule type="expression" dxfId="57" priority="49">
      <formula>IF(CertVal_IsBlnkRow*CertVal_IsBlnkRowNext=1,TRUE,FALSE)</formula>
    </cfRule>
  </conditionalFormatting>
  <conditionalFormatting sqref="B107">
    <cfRule type="expression" dxfId="56" priority="47">
      <formula>IF(CertVal_IsBlnkRow*CertVal_IsBlnkRowNext=1,TRUE,FALSE)</formula>
    </cfRule>
  </conditionalFormatting>
  <conditionalFormatting sqref="B108">
    <cfRule type="expression" dxfId="55" priority="45">
      <formula>IF(CertVal_IsBlnkRow*CertVal_IsBlnkRowNext=1,TRUE,FALSE)</formula>
    </cfRule>
  </conditionalFormatting>
  <conditionalFormatting sqref="B109">
    <cfRule type="expression" dxfId="54" priority="43">
      <formula>IF(CertVal_IsBlnkRow*CertVal_IsBlnkRowNext=1,TRUE,FALSE)</formula>
    </cfRule>
  </conditionalFormatting>
  <conditionalFormatting sqref="B110">
    <cfRule type="expression" dxfId="53" priority="41">
      <formula>IF(CertVal_IsBlnkRow*CertVal_IsBlnkRowNext=1,TRUE,FALSE)</formula>
    </cfRule>
  </conditionalFormatting>
  <conditionalFormatting sqref="B111">
    <cfRule type="expression" dxfId="52" priority="39">
      <formula>IF(CertVal_IsBlnkRow*CertVal_IsBlnkRowNext=1,TRUE,FALSE)</formula>
    </cfRule>
  </conditionalFormatting>
  <conditionalFormatting sqref="B112">
    <cfRule type="expression" dxfId="51" priority="37">
      <formula>IF(CertVal_IsBlnkRow*CertVal_IsBlnkRowNext=1,TRUE,FALSE)</formula>
    </cfRule>
  </conditionalFormatting>
  <conditionalFormatting sqref="B113">
    <cfRule type="expression" dxfId="50" priority="35">
      <formula>IF(CertVal_IsBlnkRow*CertVal_IsBlnkRowNext=1,TRUE,FALSE)</formula>
    </cfRule>
  </conditionalFormatting>
  <conditionalFormatting sqref="B114">
    <cfRule type="expression" dxfId="49" priority="33">
      <formula>IF(CertVal_IsBlnkRow*CertVal_IsBlnkRowNext=1,TRUE,FALSE)</formula>
    </cfRule>
  </conditionalFormatting>
  <conditionalFormatting sqref="B115">
    <cfRule type="expression" dxfId="48" priority="31">
      <formula>IF(CertVal_IsBlnkRow*CertVal_IsBlnkRowNext=1,TRUE,FALSE)</formula>
    </cfRule>
  </conditionalFormatting>
  <conditionalFormatting sqref="B116">
    <cfRule type="expression" dxfId="47" priority="29">
      <formula>IF(CertVal_IsBlnkRow*CertVal_IsBlnkRowNext=1,TRUE,FALSE)</formula>
    </cfRule>
  </conditionalFormatting>
  <conditionalFormatting sqref="B117">
    <cfRule type="expression" dxfId="46" priority="27">
      <formula>IF(CertVal_IsBlnkRow*CertVal_IsBlnkRowNext=1,TRUE,FALSE)</formula>
    </cfRule>
  </conditionalFormatting>
  <conditionalFormatting sqref="B118">
    <cfRule type="expression" dxfId="45" priority="25">
      <formula>IF(CertVal_IsBlnkRow*CertVal_IsBlnkRowNext=1,TRUE,FALSE)</formula>
    </cfRule>
  </conditionalFormatting>
  <conditionalFormatting sqref="B119">
    <cfRule type="expression" dxfId="44" priority="23">
      <formula>IF(CertVal_IsBlnkRow*CertVal_IsBlnkRowNext=1,TRUE,FALSE)</formula>
    </cfRule>
  </conditionalFormatting>
  <conditionalFormatting sqref="B120">
    <cfRule type="expression" dxfId="43" priority="21">
      <formula>IF(CertVal_IsBlnkRow*CertVal_IsBlnkRowNext=1,TRUE,FALSE)</formula>
    </cfRule>
  </conditionalFormatting>
  <conditionalFormatting sqref="B121">
    <cfRule type="expression" dxfId="42" priority="19">
      <formula>IF(CertVal_IsBlnkRow*CertVal_IsBlnkRowNext=1,TRUE,FALSE)</formula>
    </cfRule>
  </conditionalFormatting>
  <conditionalFormatting sqref="B122">
    <cfRule type="expression" dxfId="41" priority="17">
      <formula>IF(CertVal_IsBlnkRow*CertVal_IsBlnkRowNext=1,TRUE,FALSE)</formula>
    </cfRule>
  </conditionalFormatting>
  <conditionalFormatting sqref="B123">
    <cfRule type="expression" dxfId="40" priority="15">
      <formula>IF(CertVal_IsBlnkRow*CertVal_IsBlnkRowNext=1,TRUE,FALSE)</formula>
    </cfRule>
  </conditionalFormatting>
  <conditionalFormatting sqref="B124">
    <cfRule type="expression" dxfId="39" priority="13">
      <formula>IF(CertVal_IsBlnkRow*CertVal_IsBlnkRowNext=1,TRUE,FALSE)</formula>
    </cfRule>
  </conditionalFormatting>
  <conditionalFormatting sqref="B125">
    <cfRule type="expression" dxfId="38" priority="11">
      <formula>IF(CertVal_IsBlnkRow*CertVal_IsBlnkRowNext=1,TRUE,FALSE)</formula>
    </cfRule>
  </conditionalFormatting>
  <conditionalFormatting sqref="B126">
    <cfRule type="expression" dxfId="37" priority="9">
      <formula>IF(CertVal_IsBlnkRow*CertVal_IsBlnkRowNext=1,TRUE,FALSE)</formula>
    </cfRule>
  </conditionalFormatting>
  <conditionalFormatting sqref="B127">
    <cfRule type="expression" dxfId="36" priority="7">
      <formula>IF(CertVal_IsBlnkRow*CertVal_IsBlnkRowNext=1,TRUE,FALSE)</formula>
    </cfRule>
  </conditionalFormatting>
  <conditionalFormatting sqref="B128">
    <cfRule type="expression" dxfId="35" priority="5">
      <formula>IF(CertVal_IsBlnkRow*CertVal_IsBlnkRowNext=1,TRUE,FALSE)</formula>
    </cfRule>
  </conditionalFormatting>
  <conditionalFormatting sqref="B129">
    <cfRule type="expression" dxfId="34" priority="3">
      <formula>IF(CertVal_IsBlnkRow*CertVal_IsBlnkRowNext=1,TRUE,FALSE)</formula>
    </cfRule>
  </conditionalFormatting>
  <conditionalFormatting sqref="B131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F9A32942-46FC-4019-A4B5-8571D133B138}"/>
    <hyperlink ref="B7" location="'Fire Assay (Grav)'!$A$1" display="'Fire Assay (Grav)'!$A$1" xr:uid="{56E4AB33-D86A-4962-A06C-8B9A9963C94C}"/>
    <hyperlink ref="B9" location="'AR Digest 10-50g'!$A$1" display="'AR Digest 10-50g'!$A$1" xr:uid="{B5805A8C-AF63-4183-83A4-834FE7615040}"/>
    <hyperlink ref="B11" location="'4-Acid'!$A$1" display="'4-Acid'!$A$1" xr:uid="{9F26A9F9-A214-4AE4-896D-C7F5AB2BC476}"/>
    <hyperlink ref="B12" location="'4-Acid'!$A$18" display="'4-Acid'!$A$18" xr:uid="{E257C6A0-32A5-48B1-A62F-F3000F013D8E}"/>
    <hyperlink ref="B13" location="'4-Acid'!$A$58" display="'4-Acid'!$A$58" xr:uid="{570586EB-642B-4AFE-BA97-3D0AE32EABAB}"/>
    <hyperlink ref="B14" location="'4-Acid'!$A$112" display="'4-Acid'!$A$112" xr:uid="{D6D5883C-F53E-4EB6-867E-A8B8F16731C7}"/>
    <hyperlink ref="B15" location="'4-Acid'!$A$131" display="'4-Acid'!$A$131" xr:uid="{8A281589-1703-4F03-8D7F-EF5692581DB3}"/>
    <hyperlink ref="B16" location="'4-Acid'!$A$150" display="'4-Acid'!$A$150" xr:uid="{AE4F5BB9-EA68-40AB-8763-51FEEF908AA0}"/>
    <hyperlink ref="B17" location="'4-Acid'!$A$168" display="'4-Acid'!$A$168" xr:uid="{6B500BCE-C1D1-418C-80B3-5DDE08BE5B0F}"/>
    <hyperlink ref="B18" location="'4-Acid'!$A$187" display="'4-Acid'!$A$187" xr:uid="{E8C14A23-C2CB-4E36-9521-5156FB5B5FE0}"/>
    <hyperlink ref="B19" location="'4-Acid'!$A$205" display="'4-Acid'!$A$205" xr:uid="{8694C6D2-0305-4DEF-9A4A-233777415337}"/>
    <hyperlink ref="B20" location="'4-Acid'!$A$223" display="'4-Acid'!$A$223" xr:uid="{6DB19616-54D0-4513-99B1-7799F056721E}"/>
    <hyperlink ref="B21" location="'4-Acid'!$A$242" display="'4-Acid'!$A$242" xr:uid="{B140E416-64DD-4544-999C-6D8DD5B1DB37}"/>
    <hyperlink ref="B22" location="'4-Acid'!$A$260" display="'4-Acid'!$A$260" xr:uid="{8E62FBDD-026C-4D29-ACC2-51751A196778}"/>
    <hyperlink ref="B23" location="'4-Acid'!$A$278" display="'4-Acid'!$A$278" xr:uid="{B5E27739-F6B0-48B0-AF6C-5CA820A8C152}"/>
    <hyperlink ref="B24" location="'4-Acid'!$A$296" display="'4-Acid'!$A$296" xr:uid="{82E171DB-F891-4A5C-8BFE-BD69D36B1EEA}"/>
    <hyperlink ref="B25" location="'4-Acid'!$A$314" display="'4-Acid'!$A$314" xr:uid="{27109DBF-F43B-43DE-AAA6-618A9CDECADF}"/>
    <hyperlink ref="B26" location="'4-Acid'!$A$332" display="'4-Acid'!$A$332" xr:uid="{281017C8-4DD9-4440-A7CA-E4E7169FCF8F}"/>
    <hyperlink ref="B27" location="'4-Acid'!$A$350" display="'4-Acid'!$A$350" xr:uid="{6CBD81F5-5E38-4BE2-921F-0CF1DCD7C7E1}"/>
    <hyperlink ref="B28" location="'4-Acid'!$A$368" display="'4-Acid'!$A$368" xr:uid="{FBBCF47A-178B-4492-8F1C-86D59561FAB4}"/>
    <hyperlink ref="B29" location="'4-Acid'!$A$404" display="'4-Acid'!$A$404" xr:uid="{E4461BEE-0CC7-4098-8293-CE718FC7C715}"/>
    <hyperlink ref="B30" location="'4-Acid'!$A$440" display="'4-Acid'!$A$440" xr:uid="{6B403A2D-9C94-46A3-9739-6672BB0BF714}"/>
    <hyperlink ref="B31" location="'4-Acid'!$A$459" display="'4-Acid'!$A$459" xr:uid="{95EE9FB2-7A50-42D6-8A05-6C7D8C86907D}"/>
    <hyperlink ref="B32" location="'4-Acid'!$A$477" display="'4-Acid'!$A$477" xr:uid="{14FD0E0C-BE6E-4A78-AE35-B0BAB19D210E}"/>
    <hyperlink ref="B33" location="'4-Acid'!$A$495" display="'4-Acid'!$A$495" xr:uid="{7539264C-5EAD-4E3E-B6CF-C5C1A5870FE5}"/>
    <hyperlink ref="B34" location="'4-Acid'!$A$513" display="'4-Acid'!$A$513" xr:uid="{39460E83-A99D-4535-89A8-1F909B46EC3C}"/>
    <hyperlink ref="B35" location="'4-Acid'!$A$531" display="'4-Acid'!$A$531" xr:uid="{969312FB-B0B7-49E8-94A0-2ED267D3F65B}"/>
    <hyperlink ref="B36" location="'4-Acid'!$A$550" display="'4-Acid'!$A$550" xr:uid="{36B7B1F8-F554-46F0-8B9F-AB71D8660163}"/>
    <hyperlink ref="B37" location="'4-Acid'!$A$568" display="'4-Acid'!$A$568" xr:uid="{B0A0668C-8A8F-4D65-BF3A-86978EA78550}"/>
    <hyperlink ref="B38" location="'4-Acid'!$A$586" display="'4-Acid'!$A$586" xr:uid="{4D493ACB-3294-4A4E-B2B6-DC8ECEBA25F8}"/>
    <hyperlink ref="B39" location="'4-Acid'!$A$604" display="'4-Acid'!$A$604" xr:uid="{78209637-AFBB-4521-B103-FE128AAD4129}"/>
    <hyperlink ref="B40" location="'4-Acid'!$A$622" display="'4-Acid'!$A$622" xr:uid="{27D4E54C-E145-4FC5-89C4-1FD97B59A7BF}"/>
    <hyperlink ref="B41" location="'4-Acid'!$A$640" display="'4-Acid'!$A$640" xr:uid="{7DAD7C56-C506-4E29-9DB6-48953D6DE5C2}"/>
    <hyperlink ref="B42" location="'4-Acid'!$A$658" display="'4-Acid'!$A$658" xr:uid="{D48B63A5-9E75-4BEE-B0E1-FBA3CB50D738}"/>
    <hyperlink ref="B43" location="'4-Acid'!$A$676" display="'4-Acid'!$A$676" xr:uid="{F3D9AB30-88EE-47FD-B65A-202FB9F66430}"/>
    <hyperlink ref="B44" location="'4-Acid'!$A$694" display="'4-Acid'!$A$694" xr:uid="{1300CA61-62DC-4E45-8F1F-2D01A611CFF8}"/>
    <hyperlink ref="B45" location="'4-Acid'!$A$712" display="'4-Acid'!$A$712" xr:uid="{654BF6D7-7B5F-47C8-A9AA-F6759E506A86}"/>
    <hyperlink ref="B46" location="'4-Acid'!$A$730" display="'4-Acid'!$A$730" xr:uid="{F4D88323-DACF-4B1D-AD04-B5E06C481296}"/>
    <hyperlink ref="B47" location="'4-Acid'!$A$748" display="'4-Acid'!$A$748" xr:uid="{518E19E4-5364-496E-BC71-BF28C1F4658E}"/>
    <hyperlink ref="B48" location="'4-Acid'!$A$766" display="'4-Acid'!$A$766" xr:uid="{9E5F2602-BE98-4785-B58B-C420CF814266}"/>
    <hyperlink ref="B49" location="'4-Acid'!$A$784" display="'4-Acid'!$A$784" xr:uid="{12EFE103-E229-4E09-8A16-4C6ED760E635}"/>
    <hyperlink ref="B50" location="'4-Acid'!$A$803" display="'4-Acid'!$A$803" xr:uid="{708603B6-68F7-426F-8C10-14C7ED2134AE}"/>
    <hyperlink ref="B51" location="'4-Acid'!$A$822" display="'4-Acid'!$A$822" xr:uid="{B558E777-E451-47DB-B3B6-115FAB865699}"/>
    <hyperlink ref="B52" location="'4-Acid'!$A$840" display="'4-Acid'!$A$840" xr:uid="{F7AAC3B3-7A07-4936-9739-E04C5D72911A}"/>
    <hyperlink ref="B53" location="'4-Acid'!$A$858" display="'4-Acid'!$A$858" xr:uid="{5772BECD-32D5-417C-9196-971B62477980}"/>
    <hyperlink ref="B54" location="'4-Acid'!$A$877" display="'4-Acid'!$A$877" xr:uid="{1118571A-2AAF-4A40-B88F-CF2BC4F40167}"/>
    <hyperlink ref="B55" location="'4-Acid'!$A$895" display="'4-Acid'!$A$895" xr:uid="{EE2BFC1A-654E-4510-AA94-3CE101DE98DE}"/>
    <hyperlink ref="B56" location="'4-Acid'!$A$914" display="'4-Acid'!$A$914" xr:uid="{BE745AC0-CD01-46FA-ABBD-BB71F451FB48}"/>
    <hyperlink ref="B57" location="'4-Acid'!$A$933" display="'4-Acid'!$A$933" xr:uid="{CBCA8B10-B61B-43AE-A3E5-3F49E4C7F295}"/>
    <hyperlink ref="B58" location="'4-Acid'!$A$951" display="'4-Acid'!$A$951" xr:uid="{A5ADFF82-FBF8-4217-99AB-7A1FE9E6004D}"/>
    <hyperlink ref="B59" location="'4-Acid'!$A$969" display="'4-Acid'!$A$969" xr:uid="{2CB69588-7F2E-42FE-ACE7-F11E99554E08}"/>
    <hyperlink ref="B60" location="'4-Acid'!$A$987" display="'4-Acid'!$A$987" xr:uid="{0B09668C-0F8C-412E-A760-18D009DF4A1B}"/>
    <hyperlink ref="B61" location="'4-Acid'!$A$1005" display="'4-Acid'!$A$1005" xr:uid="{92E54B9F-8C3C-417D-A298-583B6FCB85ED}"/>
    <hyperlink ref="B62" location="'4-Acid'!$A$1024" display="'4-Acid'!$A$1024" xr:uid="{3FE89F8D-49A2-47CE-98EA-7B67465449F3}"/>
    <hyperlink ref="B63" location="'4-Acid'!$A$1042" display="'4-Acid'!$A$1042" xr:uid="{2582B7C2-C4EE-4068-A453-0164C182BCB9}"/>
    <hyperlink ref="B64" location="'4-Acid'!$A$1061" display="'4-Acid'!$A$1061" xr:uid="{3AE48944-0C50-4786-A9A1-0F9A78D88A3D}"/>
    <hyperlink ref="B65" location="'4-Acid'!$A$1080" display="'4-Acid'!$A$1080" xr:uid="{73AA5931-6045-49F0-9154-0FF477E08438}"/>
    <hyperlink ref="B66" location="'4-Acid'!$A$1098" display="'4-Acid'!$A$1098" xr:uid="{B798408B-4F3C-4A00-8DE2-B93E6EBCA228}"/>
    <hyperlink ref="B67" location="'4-Acid'!$A$1116" display="'4-Acid'!$A$1116" xr:uid="{49647C8C-CB32-4A94-8C2B-84468F7BECC1}"/>
    <hyperlink ref="B68" location="'4-Acid'!$A$1134" display="'4-Acid'!$A$1134" xr:uid="{6901CC20-9784-4E3E-9347-F286F3CBE22D}"/>
    <hyperlink ref="B70" location="'Aqua Regia'!$A$1" display="'Aqua Regia'!$A$1" xr:uid="{C61BA761-9E6F-4836-BFF9-DFD32B5E2176}"/>
    <hyperlink ref="B71" location="'Aqua Regia'!$A$18" display="'Aqua Regia'!$A$18" xr:uid="{BE4F4A6C-320A-4A53-A169-E9E9B0158FC5}"/>
    <hyperlink ref="B72" location="'Aqua Regia'!$A$58" display="'Aqua Regia'!$A$58" xr:uid="{DF8DD766-7864-4549-8C89-63E836EDC037}"/>
    <hyperlink ref="B73" location="'Aqua Regia'!$A$76" display="'Aqua Regia'!$A$76" xr:uid="{DD09F87A-9EB0-4FB9-ABCA-AC4C126DD621}"/>
    <hyperlink ref="B74" location="'Aqua Regia'!$A$112" display="'Aqua Regia'!$A$112" xr:uid="{B8C413C8-0C1E-4795-B782-83DB924C88D2}"/>
    <hyperlink ref="B75" location="'Aqua Regia'!$A$131" display="'Aqua Regia'!$A$131" xr:uid="{CF31B9D8-EE98-46C2-8657-5D17265EF85D}"/>
    <hyperlink ref="B76" location="'Aqua Regia'!$A$150" display="'Aqua Regia'!$A$150" xr:uid="{C06A9490-1F04-44C4-A9F5-DB3422B0C609}"/>
    <hyperlink ref="B77" location="'Aqua Regia'!$A$168" display="'Aqua Regia'!$A$168" xr:uid="{83BA0910-1E03-4EBF-9938-4F37A25B7D98}"/>
    <hyperlink ref="B78" location="'Aqua Regia'!$A$187" display="'Aqua Regia'!$A$187" xr:uid="{DC1F36D7-9154-4E21-9524-88551F7214A8}"/>
    <hyperlink ref="B79" location="'Aqua Regia'!$A$205" display="'Aqua Regia'!$A$205" xr:uid="{1CC99609-48C2-424F-905B-6BF95E53A19B}"/>
    <hyperlink ref="B80" location="'Aqua Regia'!$A$223" display="'Aqua Regia'!$A$223" xr:uid="{84EB9285-0204-4E9C-AB50-C5E39AEB7206}"/>
    <hyperlink ref="B81" location="'Aqua Regia'!$A$241" display="'Aqua Regia'!$A$241" xr:uid="{E05CB36A-3097-470F-B0E7-F8C5C7122FB3}"/>
    <hyperlink ref="B82" location="'Aqua Regia'!$A$259" display="'Aqua Regia'!$A$259" xr:uid="{94382CE7-8E5C-4429-820C-87B5091AFE6F}"/>
    <hyperlink ref="B83" location="'Aqua Regia'!$A$277" display="'Aqua Regia'!$A$277" xr:uid="{632E95C9-3608-4CD7-A53F-EED9D486AEE2}"/>
    <hyperlink ref="B84" location="'Aqua Regia'!$A$295" display="'Aqua Regia'!$A$295" xr:uid="{940D8C02-9CED-4781-BE19-8496B2BA07F2}"/>
    <hyperlink ref="B85" location="'Aqua Regia'!$A$313" display="'Aqua Regia'!$A$313" xr:uid="{90E49065-87E9-49F0-A506-C563EBB3A2AD}"/>
    <hyperlink ref="B86" location="'Aqua Regia'!$A$332" display="'Aqua Regia'!$A$332" xr:uid="{441665EB-57A0-4B36-B6C4-22C795E3C0FE}"/>
    <hyperlink ref="B87" location="'Aqua Regia'!$A$350" display="'Aqua Regia'!$A$350" xr:uid="{B3E5A2E4-37A6-499B-B4E3-EC8E70B45307}"/>
    <hyperlink ref="B88" location="'Aqua Regia'!$A$369" display="'Aqua Regia'!$A$369" xr:uid="{4669D248-CCE2-4575-B1CE-5069850789A5}"/>
    <hyperlink ref="B89" location="'Aqua Regia'!$A$387" display="'Aqua Regia'!$A$387" xr:uid="{A5F5E52C-F79D-4D0F-BE96-C4174E00FBB7}"/>
    <hyperlink ref="B90" location="'Aqua Regia'!$A$405" display="'Aqua Regia'!$A$405" xr:uid="{41593B3A-00A8-41D5-A8F4-092AD0BA28D7}"/>
    <hyperlink ref="B91" location="'Aqua Regia'!$A$424" display="'Aqua Regia'!$A$424" xr:uid="{73DAE34D-3608-4D14-9DDE-11593CE835F1}"/>
    <hyperlink ref="B92" location="'Aqua Regia'!$A$443" display="'Aqua Regia'!$A$443" xr:uid="{DEBED569-3049-49C3-B800-1380948DE3D3}"/>
    <hyperlink ref="B93" location="'Aqua Regia'!$A$461" display="'Aqua Regia'!$A$461" xr:uid="{E3D3CFB1-082C-4EB4-A1F8-99A07199E31A}"/>
    <hyperlink ref="B94" location="'Aqua Regia'!$A$479" display="'Aqua Regia'!$A$479" xr:uid="{B751E535-F941-4CC3-BAFC-096D3284C51A}"/>
    <hyperlink ref="B95" location="'Aqua Regia'!$A$497" display="'Aqua Regia'!$A$497" xr:uid="{DAC2403D-F271-4361-9F73-E95097B057AB}"/>
    <hyperlink ref="B96" location="'Aqua Regia'!$A$516" display="'Aqua Regia'!$A$516" xr:uid="{050C9586-9B56-40E5-A2D7-C61AAE37AFE8}"/>
    <hyperlink ref="B97" location="'Aqua Regia'!$A$534" display="'Aqua Regia'!$A$534" xr:uid="{2360F4B9-0DD0-443A-8BF1-622D7CF60EC1}"/>
    <hyperlink ref="B98" location="'Aqua Regia'!$A$553" display="'Aqua Regia'!$A$553" xr:uid="{03E41616-E411-47E4-B833-6196A0A799FA}"/>
    <hyperlink ref="B99" location="'Aqua Regia'!$A$572" display="'Aqua Regia'!$A$572" xr:uid="{88586C4D-8B21-4FBE-94A4-5198C42CDE5F}"/>
    <hyperlink ref="B100" location="'Aqua Regia'!$A$590" display="'Aqua Regia'!$A$590" xr:uid="{7E5C94C4-D263-4C31-B364-01B7596DECA3}"/>
    <hyperlink ref="B101" location="'Aqua Regia'!$A$609" display="'Aqua Regia'!$A$609" xr:uid="{881D91CD-B0DE-4289-A1F1-4940F3281643}"/>
    <hyperlink ref="B102" location="'Aqua Regia'!$A$627" display="'Aqua Regia'!$A$627" xr:uid="{4FE3B8BC-48E2-483B-B2C8-F50C231143F9}"/>
    <hyperlink ref="B103" location="'Aqua Regia'!$A$646" display="'Aqua Regia'!$A$646" xr:uid="{C3E57F7F-9D6A-427A-8124-4690AE279584}"/>
    <hyperlink ref="B104" location="'Aqua Regia'!$A$664" display="'Aqua Regia'!$A$664" xr:uid="{69E69676-688D-41E6-BC85-3CC7F88AD0FA}"/>
    <hyperlink ref="B105" location="'Aqua Regia'!$A$682" display="'Aqua Regia'!$A$682" xr:uid="{A2727BE5-4586-4D3B-89F7-D08C2382A539}"/>
    <hyperlink ref="B106" location="'Aqua Regia'!$A$700" display="'Aqua Regia'!$A$700" xr:uid="{6A1D0AF0-9C1A-4466-8E44-99176C5BF65D}"/>
    <hyperlink ref="B107" location="'Aqua Regia'!$A$736" display="'Aqua Regia'!$A$736" xr:uid="{8A22BBF6-3F02-41C0-8A77-5ADE243A03DE}"/>
    <hyperlink ref="B108" location="'Aqua Regia'!$A$772" display="'Aqua Regia'!$A$772" xr:uid="{E3E842DA-05BB-4723-B7FC-35FC2FEC1ED3}"/>
    <hyperlink ref="B109" location="'Aqua Regia'!$A$790" display="'Aqua Regia'!$A$790" xr:uid="{B89B78B2-343E-4B19-B9A9-0EAF3653A6D8}"/>
    <hyperlink ref="B110" location="'Aqua Regia'!$A$808" display="'Aqua Regia'!$A$808" xr:uid="{375B0BEE-3FDC-4AEB-B5AE-BE9707E8A8D4}"/>
    <hyperlink ref="B111" location="'Aqua Regia'!$A$826" display="'Aqua Regia'!$A$826" xr:uid="{06E052B3-22EC-49C8-B794-1E26C011164B}"/>
    <hyperlink ref="B112" location="'Aqua Regia'!$A$845" display="'Aqua Regia'!$A$845" xr:uid="{4ED87702-824F-4B43-BF6E-5B25F3F22BA2}"/>
    <hyperlink ref="B113" location="'Aqua Regia'!$A$864" display="'Aqua Regia'!$A$864" xr:uid="{7DBF1CA4-06A0-4E08-9B46-4D41F231CDCB}"/>
    <hyperlink ref="B114" location="'Aqua Regia'!$A$882" display="'Aqua Regia'!$A$882" xr:uid="{F3314061-DDE3-46FB-A1C7-5D82133BE62C}"/>
    <hyperlink ref="B115" location="'Aqua Regia'!$A$900" display="'Aqua Regia'!$A$900" xr:uid="{6329AA03-BFFD-4258-BE6F-48682518B167}"/>
    <hyperlink ref="B116" location="'Aqua Regia'!$A$918" display="'Aqua Regia'!$A$918" xr:uid="{8B2FF020-05D4-4A51-8913-571B14DCE6B0}"/>
    <hyperlink ref="B117" location="'Aqua Regia'!$A$954" display="'Aqua Regia'!$A$954" xr:uid="{47C93085-01FA-4A70-91F5-5C05A62345DA}"/>
    <hyperlink ref="B118" location="'Aqua Regia'!$A$973" display="'Aqua Regia'!$A$973" xr:uid="{D740E1F2-311C-460B-9DC4-451C27124CFF}"/>
    <hyperlink ref="B119" location="'Aqua Regia'!$A$991" display="'Aqua Regia'!$A$991" xr:uid="{75BAA887-126F-41A8-8C70-797A03D59A25}"/>
    <hyperlink ref="B120" location="'Aqua Regia'!$A$1009" display="'Aqua Regia'!$A$1009" xr:uid="{3C14634A-DB99-4302-BA6B-95A2D7770E7B}"/>
    <hyperlink ref="B121" location="'Aqua Regia'!$A$1027" display="'Aqua Regia'!$A$1027" xr:uid="{252EC257-77A3-44ED-82A5-1A8D4B600C77}"/>
    <hyperlink ref="B122" location="'Aqua Regia'!$A$1045" display="'Aqua Regia'!$A$1045" xr:uid="{6839E583-6E5C-4C4F-9BED-5FC8B917DD32}"/>
    <hyperlink ref="B123" location="'Aqua Regia'!$A$1063" display="'Aqua Regia'!$A$1063" xr:uid="{C6507483-5AB0-444F-854E-9D0973956EDC}"/>
    <hyperlink ref="B124" location="'Aqua Regia'!$A$1081" display="'Aqua Regia'!$A$1081" xr:uid="{538809C6-1961-4B77-8157-8ED890B10078}"/>
    <hyperlink ref="B125" location="'Aqua Regia'!$A$1099" display="'Aqua Regia'!$A$1099" xr:uid="{A6930802-02C7-4F90-9870-DC7947DD73B0}"/>
    <hyperlink ref="B126" location="'Aqua Regia'!$A$1118" display="'Aqua Regia'!$A$1118" xr:uid="{4A0F2554-9B83-4277-B761-B3414ED7FCEC}"/>
    <hyperlink ref="B127" location="'Aqua Regia'!$A$1136" display="'Aqua Regia'!$A$1136" xr:uid="{05DF2DAB-6224-4156-8187-D7CAC29D97C8}"/>
    <hyperlink ref="B128" location="'Aqua Regia'!$A$1155" display="'Aqua Regia'!$A$1155" xr:uid="{112A661D-3400-4794-9F7D-8505642E00E7}"/>
    <hyperlink ref="B129" location="'Aqua Regia'!$A$1173" display="'Aqua Regia'!$A$1173" xr:uid="{1FFF825A-6B2B-472C-B186-13A87CD0CBCC}"/>
    <hyperlink ref="B131" location="'IRC'!$A$18" display="'IRC'!$A$18" xr:uid="{3C8CD4D1-5416-4ED0-B624-A8009199323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0727-F9C9-425B-B5CD-CD4A4477C2EA}">
  <sheetPr codeName="Sheet14"/>
  <dimension ref="A1:BN1213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5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229</v>
      </c>
      <c r="E3" s="154" t="s">
        <v>230</v>
      </c>
      <c r="F3" s="154" t="s">
        <v>232</v>
      </c>
      <c r="G3" s="154" t="s">
        <v>233</v>
      </c>
      <c r="H3" s="154" t="s">
        <v>234</v>
      </c>
      <c r="I3" s="154" t="s">
        <v>235</v>
      </c>
      <c r="J3" s="154" t="s">
        <v>236</v>
      </c>
      <c r="K3" s="154" t="s">
        <v>237</v>
      </c>
      <c r="L3" s="154" t="s">
        <v>238</v>
      </c>
      <c r="M3" s="154" t="s">
        <v>239</v>
      </c>
      <c r="N3" s="154" t="s">
        <v>240</v>
      </c>
      <c r="O3" s="154" t="s">
        <v>241</v>
      </c>
      <c r="P3" s="154" t="s">
        <v>242</v>
      </c>
      <c r="Q3" s="154" t="s">
        <v>243</v>
      </c>
      <c r="R3" s="154" t="s">
        <v>244</v>
      </c>
      <c r="S3" s="154" t="s">
        <v>245</v>
      </c>
      <c r="T3" s="154" t="s">
        <v>246</v>
      </c>
      <c r="U3" s="154" t="s">
        <v>248</v>
      </c>
      <c r="V3" s="154" t="s">
        <v>250</v>
      </c>
      <c r="W3" s="154" t="s">
        <v>251</v>
      </c>
      <c r="X3" s="154" t="s">
        <v>252</v>
      </c>
      <c r="Y3" s="15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114</v>
      </c>
      <c r="E4" s="11" t="s">
        <v>271</v>
      </c>
      <c r="F4" s="11" t="s">
        <v>114</v>
      </c>
      <c r="G4" s="11" t="s">
        <v>115</v>
      </c>
      <c r="H4" s="11" t="s">
        <v>115</v>
      </c>
      <c r="I4" s="11" t="s">
        <v>115</v>
      </c>
      <c r="J4" s="11" t="s">
        <v>115</v>
      </c>
      <c r="K4" s="11" t="s">
        <v>272</v>
      </c>
      <c r="L4" s="11" t="s">
        <v>114</v>
      </c>
      <c r="M4" s="11" t="s">
        <v>273</v>
      </c>
      <c r="N4" s="11" t="s">
        <v>114</v>
      </c>
      <c r="O4" s="11" t="s">
        <v>273</v>
      </c>
      <c r="P4" s="11" t="s">
        <v>115</v>
      </c>
      <c r="Q4" s="11" t="s">
        <v>114</v>
      </c>
      <c r="R4" s="11" t="s">
        <v>271</v>
      </c>
      <c r="S4" s="11" t="s">
        <v>273</v>
      </c>
      <c r="T4" s="11" t="s">
        <v>114</v>
      </c>
      <c r="U4" s="11" t="s">
        <v>271</v>
      </c>
      <c r="V4" s="11" t="s">
        <v>114</v>
      </c>
      <c r="W4" s="11" t="s">
        <v>114</v>
      </c>
      <c r="X4" s="11" t="s">
        <v>114</v>
      </c>
      <c r="Y4" s="155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5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526.75964130718307</v>
      </c>
      <c r="E6" s="218">
        <v>508.32510000000002</v>
      </c>
      <c r="F6" s="218">
        <v>516</v>
      </c>
      <c r="G6" s="218">
        <v>518</v>
      </c>
      <c r="H6" s="218">
        <v>518</v>
      </c>
      <c r="I6" s="218">
        <v>531</v>
      </c>
      <c r="J6" s="218">
        <v>504</v>
      </c>
      <c r="K6" s="218">
        <v>504.10000000000008</v>
      </c>
      <c r="L6" s="218" t="s">
        <v>274</v>
      </c>
      <c r="M6" s="218" t="s">
        <v>274</v>
      </c>
      <c r="N6" s="218">
        <v>510.00321713169495</v>
      </c>
      <c r="O6" s="218">
        <v>534</v>
      </c>
      <c r="P6" s="218">
        <v>521</v>
      </c>
      <c r="Q6" s="218">
        <v>509</v>
      </c>
      <c r="R6" s="218">
        <v>538</v>
      </c>
      <c r="S6" s="218" t="s">
        <v>275</v>
      </c>
      <c r="T6" s="218">
        <v>498.59449999999993</v>
      </c>
      <c r="U6" s="218">
        <v>517</v>
      </c>
      <c r="V6" s="218">
        <v>516</v>
      </c>
      <c r="W6" s="218" t="s">
        <v>274</v>
      </c>
      <c r="X6" s="218">
        <v>527.65499999999997</v>
      </c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519.98535355578815</v>
      </c>
      <c r="E7" s="223">
        <v>492.89490000000001</v>
      </c>
      <c r="F7" s="223">
        <v>508</v>
      </c>
      <c r="G7" s="223">
        <v>524</v>
      </c>
      <c r="H7" s="223">
        <v>517</v>
      </c>
      <c r="I7" s="223">
        <v>543</v>
      </c>
      <c r="J7" s="223">
        <v>514</v>
      </c>
      <c r="K7" s="223">
        <v>510.9</v>
      </c>
      <c r="L7" s="223" t="s">
        <v>274</v>
      </c>
      <c r="M7" s="223" t="s">
        <v>274</v>
      </c>
      <c r="N7" s="223">
        <v>507.65881091014319</v>
      </c>
      <c r="O7" s="223">
        <v>527</v>
      </c>
      <c r="P7" s="223">
        <v>517</v>
      </c>
      <c r="Q7" s="223">
        <v>509</v>
      </c>
      <c r="R7" s="223">
        <v>525</v>
      </c>
      <c r="S7" s="223" t="s">
        <v>275</v>
      </c>
      <c r="T7" s="223">
        <v>497.10360000000003</v>
      </c>
      <c r="U7" s="223">
        <v>520</v>
      </c>
      <c r="V7" s="223">
        <v>522</v>
      </c>
      <c r="W7" s="223" t="s">
        <v>274</v>
      </c>
      <c r="X7" s="223">
        <v>543.56533333333334</v>
      </c>
      <c r="Y7" s="220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525.89375055944799</v>
      </c>
      <c r="E8" s="223">
        <v>500.74650000000003</v>
      </c>
      <c r="F8" s="223">
        <v>519</v>
      </c>
      <c r="G8" s="223">
        <v>518</v>
      </c>
      <c r="H8" s="223">
        <v>515</v>
      </c>
      <c r="I8" s="223">
        <v>529</v>
      </c>
      <c r="J8" s="223">
        <v>492.99999999999994</v>
      </c>
      <c r="K8" s="223">
        <v>512.79999999999995</v>
      </c>
      <c r="L8" s="223" t="s">
        <v>274</v>
      </c>
      <c r="M8" s="223" t="s">
        <v>274</v>
      </c>
      <c r="N8" s="223">
        <v>509.47330614300699</v>
      </c>
      <c r="O8" s="223">
        <v>527</v>
      </c>
      <c r="P8" s="223">
        <v>516</v>
      </c>
      <c r="Q8" s="223">
        <v>503</v>
      </c>
      <c r="R8" s="223">
        <v>530</v>
      </c>
      <c r="S8" s="223" t="s">
        <v>275</v>
      </c>
      <c r="T8" s="223">
        <v>497.70659999999998</v>
      </c>
      <c r="U8" s="223">
        <v>519</v>
      </c>
      <c r="V8" s="223">
        <v>522</v>
      </c>
      <c r="W8" s="223" t="s">
        <v>274</v>
      </c>
      <c r="X8" s="223">
        <v>539.72699999999998</v>
      </c>
      <c r="Y8" s="220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517.73726424113943</v>
      </c>
      <c r="E9" s="223">
        <v>503.62569999999999</v>
      </c>
      <c r="F9" s="223">
        <v>513</v>
      </c>
      <c r="G9" s="223">
        <v>516</v>
      </c>
      <c r="H9" s="223">
        <v>514</v>
      </c>
      <c r="I9" s="223">
        <v>517</v>
      </c>
      <c r="J9" s="223">
        <v>513</v>
      </c>
      <c r="K9" s="223">
        <v>515.79999999999995</v>
      </c>
      <c r="L9" s="223" t="s">
        <v>274</v>
      </c>
      <c r="M9" s="223" t="s">
        <v>274</v>
      </c>
      <c r="N9" s="223">
        <v>512.00921016247423</v>
      </c>
      <c r="O9" s="223">
        <v>532</v>
      </c>
      <c r="P9" s="223">
        <v>515</v>
      </c>
      <c r="Q9" s="223">
        <v>508</v>
      </c>
      <c r="R9" s="223">
        <v>527</v>
      </c>
      <c r="S9" s="223" t="s">
        <v>275</v>
      </c>
      <c r="T9" s="223">
        <v>498.18239999999992</v>
      </c>
      <c r="U9" s="223">
        <v>521</v>
      </c>
      <c r="V9" s="223">
        <v>520</v>
      </c>
      <c r="W9" s="223" t="s">
        <v>274</v>
      </c>
      <c r="X9" s="223">
        <v>530.32466666666653</v>
      </c>
      <c r="Y9" s="220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516.49098501695141</v>
      </c>
      <c r="BN9" s="28"/>
    </row>
    <row r="10" spans="1:66">
      <c r="A10" s="30"/>
      <c r="B10" s="19">
        <v>1</v>
      </c>
      <c r="C10" s="9">
        <v>5</v>
      </c>
      <c r="D10" s="223">
        <v>518.28563039126766</v>
      </c>
      <c r="E10" s="223">
        <v>480.46140000000003</v>
      </c>
      <c r="F10" s="223">
        <v>527</v>
      </c>
      <c r="G10" s="223">
        <v>508</v>
      </c>
      <c r="H10" s="223">
        <v>522</v>
      </c>
      <c r="I10" s="223">
        <v>506.00000000000006</v>
      </c>
      <c r="J10" s="223">
        <v>485</v>
      </c>
      <c r="K10" s="223">
        <v>493.79999999999995</v>
      </c>
      <c r="L10" s="223" t="s">
        <v>274</v>
      </c>
      <c r="M10" s="223" t="s">
        <v>274</v>
      </c>
      <c r="N10" s="223">
        <v>504.40525847540033</v>
      </c>
      <c r="O10" s="223">
        <v>532</v>
      </c>
      <c r="P10" s="223">
        <v>517</v>
      </c>
      <c r="Q10" s="223">
        <v>516</v>
      </c>
      <c r="R10" s="223">
        <v>531</v>
      </c>
      <c r="S10" s="223" t="s">
        <v>275</v>
      </c>
      <c r="T10" s="223">
        <v>498.84509999999995</v>
      </c>
      <c r="U10" s="223">
        <v>521</v>
      </c>
      <c r="V10" s="223">
        <v>527</v>
      </c>
      <c r="W10" s="223" t="s">
        <v>274</v>
      </c>
      <c r="X10" s="223">
        <v>534.64533333333338</v>
      </c>
      <c r="Y10" s="220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13</v>
      </c>
    </row>
    <row r="11" spans="1:66">
      <c r="A11" s="30"/>
      <c r="B11" s="19">
        <v>1</v>
      </c>
      <c r="C11" s="9">
        <v>6</v>
      </c>
      <c r="D11" s="223">
        <v>522.36602716648258</v>
      </c>
      <c r="E11" s="227">
        <v>471.31599999999997</v>
      </c>
      <c r="F11" s="223">
        <v>519</v>
      </c>
      <c r="G11" s="223">
        <v>519</v>
      </c>
      <c r="H11" s="223">
        <v>520</v>
      </c>
      <c r="I11" s="223">
        <v>515</v>
      </c>
      <c r="J11" s="223">
        <v>527</v>
      </c>
      <c r="K11" s="223">
        <v>516.4</v>
      </c>
      <c r="L11" s="223" t="s">
        <v>274</v>
      </c>
      <c r="M11" s="223" t="s">
        <v>274</v>
      </c>
      <c r="N11" s="223">
        <v>511.70348168502028</v>
      </c>
      <c r="O11" s="223">
        <v>533</v>
      </c>
      <c r="P11" s="223">
        <v>517</v>
      </c>
      <c r="Q11" s="223">
        <v>515</v>
      </c>
      <c r="R11" s="223">
        <v>532</v>
      </c>
      <c r="S11" s="223" t="s">
        <v>275</v>
      </c>
      <c r="T11" s="223">
        <v>497.66699999999992</v>
      </c>
      <c r="U11" s="223">
        <v>518</v>
      </c>
      <c r="V11" s="223">
        <v>518</v>
      </c>
      <c r="W11" s="223" t="s">
        <v>274</v>
      </c>
      <c r="X11" s="223">
        <v>534.71866666666665</v>
      </c>
      <c r="Y11" s="220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260</v>
      </c>
      <c r="C12" s="12"/>
      <c r="D12" s="226">
        <v>521.83794453688483</v>
      </c>
      <c r="E12" s="226">
        <v>492.89493333333331</v>
      </c>
      <c r="F12" s="226">
        <v>517</v>
      </c>
      <c r="G12" s="226">
        <v>517.16666666666663</v>
      </c>
      <c r="H12" s="226">
        <v>517.66666666666663</v>
      </c>
      <c r="I12" s="226">
        <v>523.5</v>
      </c>
      <c r="J12" s="226">
        <v>506</v>
      </c>
      <c r="K12" s="226">
        <v>508.96666666666664</v>
      </c>
      <c r="L12" s="226" t="s">
        <v>627</v>
      </c>
      <c r="M12" s="226" t="s">
        <v>627</v>
      </c>
      <c r="N12" s="226">
        <v>509.20888075129005</v>
      </c>
      <c r="O12" s="226">
        <v>530.83333333333337</v>
      </c>
      <c r="P12" s="226">
        <v>517.16666666666663</v>
      </c>
      <c r="Q12" s="226">
        <v>510</v>
      </c>
      <c r="R12" s="226">
        <v>530.5</v>
      </c>
      <c r="S12" s="226" t="s">
        <v>627</v>
      </c>
      <c r="T12" s="226">
        <v>498.01653333333326</v>
      </c>
      <c r="U12" s="226">
        <v>519.33333333333337</v>
      </c>
      <c r="V12" s="226">
        <v>520.83333333333337</v>
      </c>
      <c r="W12" s="226" t="s">
        <v>627</v>
      </c>
      <c r="X12" s="226">
        <v>535.10599999999988</v>
      </c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261</v>
      </c>
      <c r="C13" s="29"/>
      <c r="D13" s="223">
        <v>521.17569036113537</v>
      </c>
      <c r="E13" s="223">
        <v>496.82069999999999</v>
      </c>
      <c r="F13" s="223">
        <v>517.5</v>
      </c>
      <c r="G13" s="223">
        <v>518</v>
      </c>
      <c r="H13" s="223">
        <v>517.5</v>
      </c>
      <c r="I13" s="223">
        <v>523</v>
      </c>
      <c r="J13" s="223">
        <v>508.5</v>
      </c>
      <c r="K13" s="223">
        <v>511.84999999999997</v>
      </c>
      <c r="L13" s="223" t="s">
        <v>627</v>
      </c>
      <c r="M13" s="223" t="s">
        <v>627</v>
      </c>
      <c r="N13" s="223">
        <v>509.738261637351</v>
      </c>
      <c r="O13" s="223">
        <v>532</v>
      </c>
      <c r="P13" s="223">
        <v>517</v>
      </c>
      <c r="Q13" s="223">
        <v>509</v>
      </c>
      <c r="R13" s="223">
        <v>530.5</v>
      </c>
      <c r="S13" s="223" t="s">
        <v>627</v>
      </c>
      <c r="T13" s="223">
        <v>497.94449999999995</v>
      </c>
      <c r="U13" s="223">
        <v>519.5</v>
      </c>
      <c r="V13" s="223">
        <v>521</v>
      </c>
      <c r="W13" s="223" t="s">
        <v>627</v>
      </c>
      <c r="X13" s="223">
        <v>534.68200000000002</v>
      </c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262</v>
      </c>
      <c r="C14" s="29"/>
      <c r="D14" s="223">
        <v>3.8423467015722013</v>
      </c>
      <c r="E14" s="223">
        <v>14.388395398329411</v>
      </c>
      <c r="F14" s="223">
        <v>6.4187226143524851</v>
      </c>
      <c r="G14" s="223">
        <v>5.23131595936115</v>
      </c>
      <c r="H14" s="223">
        <v>3.011090610836324</v>
      </c>
      <c r="I14" s="223">
        <v>13.322912594474213</v>
      </c>
      <c r="J14" s="223">
        <v>15.28397853963425</v>
      </c>
      <c r="K14" s="223">
        <v>8.6497784172004373</v>
      </c>
      <c r="L14" s="223" t="s">
        <v>627</v>
      </c>
      <c r="M14" s="223" t="s">
        <v>627</v>
      </c>
      <c r="N14" s="223">
        <v>2.8370150928251086</v>
      </c>
      <c r="O14" s="223">
        <v>3.0605010483034745</v>
      </c>
      <c r="P14" s="223">
        <v>2.0412414523193148</v>
      </c>
      <c r="Q14" s="223">
        <v>4.8166378315169185</v>
      </c>
      <c r="R14" s="223">
        <v>4.5055521304275237</v>
      </c>
      <c r="S14" s="223" t="s">
        <v>627</v>
      </c>
      <c r="T14" s="223">
        <v>0.648036948535058</v>
      </c>
      <c r="U14" s="223">
        <v>1.6329931618554521</v>
      </c>
      <c r="V14" s="223">
        <v>3.8166302763912916</v>
      </c>
      <c r="W14" s="223" t="s">
        <v>627</v>
      </c>
      <c r="X14" s="223">
        <v>5.8592619292497821</v>
      </c>
      <c r="Y14" s="220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7.3631033193306133E-3</v>
      </c>
      <c r="E15" s="13">
        <v>2.9191607430459985E-2</v>
      </c>
      <c r="F15" s="13">
        <v>1.2415324205710803E-2</v>
      </c>
      <c r="G15" s="13">
        <v>1.0115338625899743E-2</v>
      </c>
      <c r="H15" s="13">
        <v>5.8166592611133116E-3</v>
      </c>
      <c r="I15" s="13">
        <v>2.544968976976927E-2</v>
      </c>
      <c r="J15" s="13">
        <v>3.0205491185047922E-2</v>
      </c>
      <c r="K15" s="13">
        <v>1.699478371314514E-2</v>
      </c>
      <c r="L15" s="13" t="s">
        <v>627</v>
      </c>
      <c r="M15" s="13" t="s">
        <v>627</v>
      </c>
      <c r="N15" s="13">
        <v>5.5714171532895464E-3</v>
      </c>
      <c r="O15" s="13">
        <v>5.7654650831462624E-3</v>
      </c>
      <c r="P15" s="13">
        <v>3.9469702590769866E-3</v>
      </c>
      <c r="Q15" s="13">
        <v>9.444387904935134E-3</v>
      </c>
      <c r="R15" s="13">
        <v>8.4930294635768584E-3</v>
      </c>
      <c r="S15" s="13" t="s">
        <v>627</v>
      </c>
      <c r="T15" s="13">
        <v>1.3012358127904016E-3</v>
      </c>
      <c r="U15" s="13">
        <v>3.1444027506844388E-3</v>
      </c>
      <c r="V15" s="13">
        <v>7.3279301306712792E-3</v>
      </c>
      <c r="W15" s="13" t="s">
        <v>627</v>
      </c>
      <c r="X15" s="13">
        <v>1.0949721978915921E-2</v>
      </c>
      <c r="Y15" s="15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1.0352474050941973E-2</v>
      </c>
      <c r="E16" s="13">
        <v>-4.5685311783019156E-2</v>
      </c>
      <c r="F16" s="13">
        <v>9.8552539698615327E-4</v>
      </c>
      <c r="G16" s="13">
        <v>1.308215766230747E-3</v>
      </c>
      <c r="H16" s="13">
        <v>2.2762868739647502E-3</v>
      </c>
      <c r="I16" s="13">
        <v>1.3570449797528417E-2</v>
      </c>
      <c r="J16" s="13">
        <v>-2.0312038973162472E-2</v>
      </c>
      <c r="K16" s="13">
        <v>-1.4568150400607327E-2</v>
      </c>
      <c r="L16" s="13" t="s">
        <v>627</v>
      </c>
      <c r="M16" s="13" t="s">
        <v>627</v>
      </c>
      <c r="N16" s="13">
        <v>-1.4099189486186936E-2</v>
      </c>
      <c r="O16" s="13">
        <v>2.7768826044294315E-2</v>
      </c>
      <c r="P16" s="13">
        <v>1.308215766230747E-3</v>
      </c>
      <c r="Q16" s="13">
        <v>-1.2567470111290335E-2</v>
      </c>
      <c r="R16" s="13">
        <v>2.7123445305804905E-2</v>
      </c>
      <c r="S16" s="13" t="s">
        <v>627</v>
      </c>
      <c r="T16" s="13">
        <v>-3.576916581227807E-2</v>
      </c>
      <c r="U16" s="13">
        <v>5.5031905664115754E-3</v>
      </c>
      <c r="V16" s="13">
        <v>8.407403889613807E-3</v>
      </c>
      <c r="W16" s="13" t="s">
        <v>627</v>
      </c>
      <c r="X16" s="13">
        <v>3.6041316350250652E-2</v>
      </c>
      <c r="Y16" s="155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0.44</v>
      </c>
      <c r="E17" s="45">
        <v>2.2799999999999998</v>
      </c>
      <c r="F17" s="45">
        <v>0.02</v>
      </c>
      <c r="G17" s="45">
        <v>0</v>
      </c>
      <c r="H17" s="45">
        <v>0.05</v>
      </c>
      <c r="I17" s="45">
        <v>0.6</v>
      </c>
      <c r="J17" s="45">
        <v>1.05</v>
      </c>
      <c r="K17" s="45">
        <v>0.77</v>
      </c>
      <c r="L17" s="45" t="s">
        <v>265</v>
      </c>
      <c r="M17" s="45" t="s">
        <v>265</v>
      </c>
      <c r="N17" s="45">
        <v>0.75</v>
      </c>
      <c r="O17" s="45">
        <v>1.29</v>
      </c>
      <c r="P17" s="45">
        <v>0</v>
      </c>
      <c r="Q17" s="45">
        <v>0.67</v>
      </c>
      <c r="R17" s="45">
        <v>1.25</v>
      </c>
      <c r="S17" s="45" t="s">
        <v>265</v>
      </c>
      <c r="T17" s="45">
        <v>1.8</v>
      </c>
      <c r="U17" s="45">
        <v>0.2</v>
      </c>
      <c r="V17" s="45">
        <v>0.34</v>
      </c>
      <c r="W17" s="45" t="s">
        <v>265</v>
      </c>
      <c r="X17" s="45">
        <v>1.69</v>
      </c>
      <c r="Y17" s="155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 ht="15">
      <c r="B19" s="8" t="s">
        <v>440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7" t="s">
        <v>226</v>
      </c>
      <c r="Y20" s="17" t="s">
        <v>226</v>
      </c>
      <c r="Z20" s="15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53" t="s">
        <v>229</v>
      </c>
      <c r="E21" s="154" t="s">
        <v>230</v>
      </c>
      <c r="F21" s="154" t="s">
        <v>231</v>
      </c>
      <c r="G21" s="154" t="s">
        <v>232</v>
      </c>
      <c r="H21" s="154" t="s">
        <v>233</v>
      </c>
      <c r="I21" s="154" t="s">
        <v>234</v>
      </c>
      <c r="J21" s="154" t="s">
        <v>235</v>
      </c>
      <c r="K21" s="154" t="s">
        <v>236</v>
      </c>
      <c r="L21" s="154" t="s">
        <v>237</v>
      </c>
      <c r="M21" s="154" t="s">
        <v>238</v>
      </c>
      <c r="N21" s="154" t="s">
        <v>239</v>
      </c>
      <c r="O21" s="154" t="s">
        <v>240</v>
      </c>
      <c r="P21" s="154" t="s">
        <v>241</v>
      </c>
      <c r="Q21" s="154" t="s">
        <v>242</v>
      </c>
      <c r="R21" s="154" t="s">
        <v>243</v>
      </c>
      <c r="S21" s="154" t="s">
        <v>244</v>
      </c>
      <c r="T21" s="154" t="s">
        <v>245</v>
      </c>
      <c r="U21" s="154" t="s">
        <v>246</v>
      </c>
      <c r="V21" s="154" t="s">
        <v>248</v>
      </c>
      <c r="W21" s="154" t="s">
        <v>250</v>
      </c>
      <c r="X21" s="154" t="s">
        <v>251</v>
      </c>
      <c r="Y21" s="154" t="s">
        <v>252</v>
      </c>
      <c r="Z21" s="15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272</v>
      </c>
      <c r="E22" s="11" t="s">
        <v>273</v>
      </c>
      <c r="F22" s="11" t="s">
        <v>114</v>
      </c>
      <c r="G22" s="11" t="s">
        <v>273</v>
      </c>
      <c r="H22" s="11" t="s">
        <v>114</v>
      </c>
      <c r="I22" s="11" t="s">
        <v>273</v>
      </c>
      <c r="J22" s="11" t="s">
        <v>114</v>
      </c>
      <c r="K22" s="11" t="s">
        <v>114</v>
      </c>
      <c r="L22" s="11" t="s">
        <v>114</v>
      </c>
      <c r="M22" s="11" t="s">
        <v>114</v>
      </c>
      <c r="N22" s="11" t="s">
        <v>273</v>
      </c>
      <c r="O22" s="11" t="s">
        <v>272</v>
      </c>
      <c r="P22" s="11" t="s">
        <v>273</v>
      </c>
      <c r="Q22" s="11" t="s">
        <v>273</v>
      </c>
      <c r="R22" s="11" t="s">
        <v>114</v>
      </c>
      <c r="S22" s="11" t="s">
        <v>114</v>
      </c>
      <c r="T22" s="11" t="s">
        <v>273</v>
      </c>
      <c r="U22" s="11" t="s">
        <v>114</v>
      </c>
      <c r="V22" s="11" t="s">
        <v>273</v>
      </c>
      <c r="W22" s="11" t="s">
        <v>114</v>
      </c>
      <c r="X22" s="11" t="s">
        <v>114</v>
      </c>
      <c r="Y22" s="11" t="s">
        <v>114</v>
      </c>
      <c r="Z22" s="155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5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7.37</v>
      </c>
      <c r="E24" s="150">
        <v>4.04</v>
      </c>
      <c r="F24" s="22">
        <v>6.6310000000000002</v>
      </c>
      <c r="G24" s="22">
        <v>7.06</v>
      </c>
      <c r="H24" s="150">
        <v>4.29</v>
      </c>
      <c r="I24" s="22">
        <v>6.94</v>
      </c>
      <c r="J24" s="22">
        <v>6.34</v>
      </c>
      <c r="K24" s="157">
        <v>5.64</v>
      </c>
      <c r="L24" s="22">
        <v>7.1</v>
      </c>
      <c r="M24" s="22">
        <v>6.45</v>
      </c>
      <c r="N24" s="157">
        <v>7.2900000000000009</v>
      </c>
      <c r="O24" s="22">
        <v>6.6231393991940388</v>
      </c>
      <c r="P24" s="22">
        <v>6.6794999999999991</v>
      </c>
      <c r="Q24" s="22">
        <v>6.81</v>
      </c>
      <c r="R24" s="22">
        <v>6.79</v>
      </c>
      <c r="S24" s="22">
        <v>6.59</v>
      </c>
      <c r="T24" s="22">
        <v>6.39</v>
      </c>
      <c r="U24" s="22">
        <v>6.6680036999999999</v>
      </c>
      <c r="V24" s="22">
        <v>6.58</v>
      </c>
      <c r="W24" s="22">
        <v>6.8036000000000003</v>
      </c>
      <c r="X24" s="22">
        <v>6.88</v>
      </c>
      <c r="Y24" s="22">
        <v>6.3590932666666653</v>
      </c>
      <c r="Z24" s="15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7.1099999999999994</v>
      </c>
      <c r="E25" s="151">
        <v>3.06</v>
      </c>
      <c r="F25" s="11">
        <v>6.6529999999999996</v>
      </c>
      <c r="G25" s="11">
        <v>6.9599999999999991</v>
      </c>
      <c r="H25" s="151">
        <v>4.3099999999999996</v>
      </c>
      <c r="I25" s="11">
        <v>6.9</v>
      </c>
      <c r="J25" s="11">
        <v>6.5599999999999987</v>
      </c>
      <c r="K25" s="11">
        <v>6</v>
      </c>
      <c r="L25" s="11">
        <v>6.97</v>
      </c>
      <c r="M25" s="11">
        <v>6.7099999999999991</v>
      </c>
      <c r="N25" s="151">
        <v>7.46</v>
      </c>
      <c r="O25" s="11">
        <v>6.6298201872959401</v>
      </c>
      <c r="P25" s="11">
        <v>6.7257999999999996</v>
      </c>
      <c r="Q25" s="11">
        <v>6.8000000000000007</v>
      </c>
      <c r="R25" s="11">
        <v>6.78</v>
      </c>
      <c r="S25" s="11">
        <v>6.54</v>
      </c>
      <c r="T25" s="11">
        <v>6.41</v>
      </c>
      <c r="U25" s="11">
        <v>6.6730327000000003</v>
      </c>
      <c r="V25" s="11">
        <v>6.63</v>
      </c>
      <c r="W25" s="11">
        <v>6.9005000000000001</v>
      </c>
      <c r="X25" s="11">
        <v>6.92</v>
      </c>
      <c r="Y25" s="11">
        <v>6.5804323000000009</v>
      </c>
      <c r="Z25" s="155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7.4700000000000006</v>
      </c>
      <c r="E26" s="151">
        <v>3.02</v>
      </c>
      <c r="F26" s="11">
        <v>6.4989999999999997</v>
      </c>
      <c r="G26" s="11">
        <v>6.67</v>
      </c>
      <c r="H26" s="151">
        <v>3.85</v>
      </c>
      <c r="I26" s="11">
        <v>6.83</v>
      </c>
      <c r="J26" s="11">
        <v>6.43</v>
      </c>
      <c r="K26" s="156">
        <v>5.78</v>
      </c>
      <c r="L26" s="11">
        <v>6.9500000000000011</v>
      </c>
      <c r="M26" s="11">
        <v>6.6000000000000005</v>
      </c>
      <c r="N26" s="151">
        <v>7.55</v>
      </c>
      <c r="O26" s="11">
        <v>6.4672015679914399</v>
      </c>
      <c r="P26" s="11">
        <v>6.6413000000000002</v>
      </c>
      <c r="Q26" s="11">
        <v>6.81</v>
      </c>
      <c r="R26" s="11">
        <v>6.7</v>
      </c>
      <c r="S26" s="11">
        <v>6.36</v>
      </c>
      <c r="T26" s="11">
        <v>6.2800000000000011</v>
      </c>
      <c r="U26" s="11">
        <v>6.6782008000000008</v>
      </c>
      <c r="V26" s="11">
        <v>6.67</v>
      </c>
      <c r="W26" s="11">
        <v>6.9305000000000003</v>
      </c>
      <c r="X26" s="11">
        <v>6.8000000000000007</v>
      </c>
      <c r="Y26" s="11">
        <v>6.4598042000000007</v>
      </c>
      <c r="Z26" s="15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6.98</v>
      </c>
      <c r="E27" s="151">
        <v>3.5900000000000003</v>
      </c>
      <c r="F27" s="11">
        <v>6.5259999999999998</v>
      </c>
      <c r="G27" s="11">
        <v>6.8499999999999988</v>
      </c>
      <c r="H27" s="151">
        <v>3.93</v>
      </c>
      <c r="I27" s="11">
        <v>6.8199999999999994</v>
      </c>
      <c r="J27" s="11">
        <v>6.41</v>
      </c>
      <c r="K27" s="11">
        <v>6.11</v>
      </c>
      <c r="L27" s="11">
        <v>6.94</v>
      </c>
      <c r="M27" s="11">
        <v>6.79</v>
      </c>
      <c r="N27" s="151">
        <v>7.59</v>
      </c>
      <c r="O27" s="11">
        <v>6.6606515426674395</v>
      </c>
      <c r="P27" s="11">
        <v>6.7187999999999999</v>
      </c>
      <c r="Q27" s="11">
        <v>6.78</v>
      </c>
      <c r="R27" s="11">
        <v>6.77</v>
      </c>
      <c r="S27" s="11">
        <v>6.4399999999999995</v>
      </c>
      <c r="T27" s="11">
        <v>6.07</v>
      </c>
      <c r="U27" s="11">
        <v>6.6814452000000006</v>
      </c>
      <c r="V27" s="11">
        <v>6.83</v>
      </c>
      <c r="W27" s="11">
        <v>6.9016999999999999</v>
      </c>
      <c r="X27" s="11">
        <v>6.81</v>
      </c>
      <c r="Y27" s="11">
        <v>6.4335647333333341</v>
      </c>
      <c r="Z27" s="15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6.6843789844374202</v>
      </c>
    </row>
    <row r="28" spans="1:65">
      <c r="A28" s="30"/>
      <c r="B28" s="19">
        <v>1</v>
      </c>
      <c r="C28" s="9">
        <v>5</v>
      </c>
      <c r="D28" s="11">
        <v>7.07</v>
      </c>
      <c r="E28" s="151">
        <v>3.94</v>
      </c>
      <c r="F28" s="11">
        <v>6.5629999999999997</v>
      </c>
      <c r="G28" s="11">
        <v>6.88</v>
      </c>
      <c r="H28" s="151">
        <v>4.6100000000000003</v>
      </c>
      <c r="I28" s="11">
        <v>6.79</v>
      </c>
      <c r="J28" s="11">
        <v>6.27</v>
      </c>
      <c r="K28" s="11">
        <v>6.45</v>
      </c>
      <c r="L28" s="11">
        <v>6.98</v>
      </c>
      <c r="M28" s="11">
        <v>6.69</v>
      </c>
      <c r="N28" s="151">
        <v>7.51</v>
      </c>
      <c r="O28" s="11">
        <v>6.5662832881499407</v>
      </c>
      <c r="P28" s="11">
        <v>6.7489999999999997</v>
      </c>
      <c r="Q28" s="11">
        <v>6.5</v>
      </c>
      <c r="R28" s="11">
        <v>6.97</v>
      </c>
      <c r="S28" s="11">
        <v>6.5699999999999994</v>
      </c>
      <c r="T28" s="11">
        <v>6.08</v>
      </c>
      <c r="U28" s="11">
        <v>6.6762192999999996</v>
      </c>
      <c r="V28" s="11">
        <v>6.5599999999999987</v>
      </c>
      <c r="W28" s="11">
        <v>6.8231000000000002</v>
      </c>
      <c r="X28" s="11">
        <v>6.84</v>
      </c>
      <c r="Y28" s="11">
        <v>6.4433527333333336</v>
      </c>
      <c r="Z28" s="15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7.35</v>
      </c>
      <c r="E29" s="151">
        <v>3.8900000000000006</v>
      </c>
      <c r="F29" s="11">
        <v>6.8109999999999999</v>
      </c>
      <c r="G29" s="11">
        <v>6.84</v>
      </c>
      <c r="H29" s="151">
        <v>4.54</v>
      </c>
      <c r="I29" s="11">
        <v>6.75</v>
      </c>
      <c r="J29" s="11">
        <v>6.65</v>
      </c>
      <c r="K29" s="11">
        <v>6.34</v>
      </c>
      <c r="L29" s="11">
        <v>6.98</v>
      </c>
      <c r="M29" s="11">
        <v>6.7099999999999991</v>
      </c>
      <c r="N29" s="151">
        <v>7.580000000000001</v>
      </c>
      <c r="O29" s="11">
        <v>6.7535000311289393</v>
      </c>
      <c r="P29" s="11">
        <v>6.6780999999999997</v>
      </c>
      <c r="Q29" s="11">
        <v>6.9599999999999991</v>
      </c>
      <c r="R29" s="11">
        <v>6.75</v>
      </c>
      <c r="S29" s="11">
        <v>6.58</v>
      </c>
      <c r="T29" s="11">
        <v>6.15</v>
      </c>
      <c r="U29" s="11">
        <v>6.6857788000000005</v>
      </c>
      <c r="V29" s="11">
        <v>6.5599999999999987</v>
      </c>
      <c r="W29" s="11">
        <v>6.9658999999999995</v>
      </c>
      <c r="X29" s="11">
        <v>6.8499999999999988</v>
      </c>
      <c r="Y29" s="11">
        <v>6.4494248000000001</v>
      </c>
      <c r="Z29" s="155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7.2250000000000005</v>
      </c>
      <c r="E30" s="23">
        <v>3.59</v>
      </c>
      <c r="F30" s="23">
        <v>6.613833333333333</v>
      </c>
      <c r="G30" s="23">
        <v>6.8766666666666652</v>
      </c>
      <c r="H30" s="23">
        <v>4.2549999999999999</v>
      </c>
      <c r="I30" s="23">
        <v>6.8383333333333338</v>
      </c>
      <c r="J30" s="23">
        <v>6.4433333333333325</v>
      </c>
      <c r="K30" s="23">
        <v>6.0533333333333337</v>
      </c>
      <c r="L30" s="23">
        <v>6.9866666666666672</v>
      </c>
      <c r="M30" s="23">
        <v>6.6583333333333341</v>
      </c>
      <c r="N30" s="23">
        <v>7.4966666666666661</v>
      </c>
      <c r="O30" s="23">
        <v>6.6167660027379549</v>
      </c>
      <c r="P30" s="23">
        <v>6.6987500000000004</v>
      </c>
      <c r="Q30" s="23">
        <v>6.7766666666666673</v>
      </c>
      <c r="R30" s="23">
        <v>6.793333333333333</v>
      </c>
      <c r="S30" s="23">
        <v>6.5133333333333328</v>
      </c>
      <c r="T30" s="23">
        <v>6.23</v>
      </c>
      <c r="U30" s="23">
        <v>6.6771134166666668</v>
      </c>
      <c r="V30" s="23">
        <v>6.6383333333333328</v>
      </c>
      <c r="W30" s="23">
        <v>6.8875499999999983</v>
      </c>
      <c r="X30" s="23">
        <v>6.8500000000000005</v>
      </c>
      <c r="Y30" s="23">
        <v>6.4542786722222232</v>
      </c>
      <c r="Z30" s="15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7.2299999999999995</v>
      </c>
      <c r="E31" s="11">
        <v>3.74</v>
      </c>
      <c r="F31" s="11">
        <v>6.5969999999999995</v>
      </c>
      <c r="G31" s="11">
        <v>6.8649999999999993</v>
      </c>
      <c r="H31" s="11">
        <v>4.3</v>
      </c>
      <c r="I31" s="11">
        <v>6.8249999999999993</v>
      </c>
      <c r="J31" s="11">
        <v>6.42</v>
      </c>
      <c r="K31" s="11">
        <v>6.0549999999999997</v>
      </c>
      <c r="L31" s="11">
        <v>6.9749999999999996</v>
      </c>
      <c r="M31" s="11">
        <v>6.6999999999999993</v>
      </c>
      <c r="N31" s="11">
        <v>7.5299999999999994</v>
      </c>
      <c r="O31" s="11">
        <v>6.6264797932449895</v>
      </c>
      <c r="P31" s="11">
        <v>6.6991499999999995</v>
      </c>
      <c r="Q31" s="11">
        <v>6.8049999999999997</v>
      </c>
      <c r="R31" s="11">
        <v>6.7750000000000004</v>
      </c>
      <c r="S31" s="11">
        <v>6.5549999999999997</v>
      </c>
      <c r="T31" s="11">
        <v>6.2150000000000007</v>
      </c>
      <c r="U31" s="11">
        <v>6.6772100500000002</v>
      </c>
      <c r="V31" s="11">
        <v>6.6050000000000004</v>
      </c>
      <c r="W31" s="11">
        <v>6.9010999999999996</v>
      </c>
      <c r="X31" s="11">
        <v>6.8449999999999989</v>
      </c>
      <c r="Y31" s="11">
        <v>6.4463887666666668</v>
      </c>
      <c r="Z31" s="15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0.19695177074603826</v>
      </c>
      <c r="E32" s="24">
        <v>0.45184067988617588</v>
      </c>
      <c r="F32" s="24">
        <v>0.11330386871888659</v>
      </c>
      <c r="G32" s="24">
        <v>0.13063945294843601</v>
      </c>
      <c r="H32" s="24">
        <v>0.31020960655659907</v>
      </c>
      <c r="I32" s="24">
        <v>7.0261416628663947E-2</v>
      </c>
      <c r="J32" s="24">
        <v>0.14023789311975088</v>
      </c>
      <c r="K32" s="24">
        <v>0.31341133780810598</v>
      </c>
      <c r="L32" s="24">
        <v>5.7850381733110696E-2</v>
      </c>
      <c r="M32" s="24">
        <v>0.11872938417538688</v>
      </c>
      <c r="N32" s="24">
        <v>0.11201190412927821</v>
      </c>
      <c r="O32" s="24">
        <v>9.5656878126989628E-2</v>
      </c>
      <c r="P32" s="24">
        <v>3.938592388150864E-2</v>
      </c>
      <c r="Q32" s="24">
        <v>0.15028861123407386</v>
      </c>
      <c r="R32" s="24">
        <v>9.2231592562779949E-2</v>
      </c>
      <c r="S32" s="24">
        <v>9.287985070329649E-2</v>
      </c>
      <c r="T32" s="24">
        <v>0.15165750888103094</v>
      </c>
      <c r="U32" s="24">
        <v>6.2525874411854436E-3</v>
      </c>
      <c r="V32" s="24">
        <v>0.10342469079802341</v>
      </c>
      <c r="W32" s="24">
        <v>6.2534398533926713E-2</v>
      </c>
      <c r="X32" s="24">
        <v>4.4721359549995676E-2</v>
      </c>
      <c r="Y32" s="24">
        <v>7.1522771436709806E-2</v>
      </c>
      <c r="Z32" s="216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6"/>
    </row>
    <row r="33" spans="1:65">
      <c r="A33" s="30"/>
      <c r="B33" s="3" t="s">
        <v>86</v>
      </c>
      <c r="C33" s="29"/>
      <c r="D33" s="13">
        <v>2.7259760656891105E-2</v>
      </c>
      <c r="E33" s="13">
        <v>0.12586091361731919</v>
      </c>
      <c r="F33" s="13">
        <v>1.7131346226679424E-2</v>
      </c>
      <c r="G33" s="13">
        <v>1.8997496793277176E-2</v>
      </c>
      <c r="H33" s="13">
        <v>7.2904725395205427E-2</v>
      </c>
      <c r="I33" s="13">
        <v>1.027464050138883E-2</v>
      </c>
      <c r="J33" s="13">
        <v>2.1764804933225697E-2</v>
      </c>
      <c r="K33" s="13">
        <v>5.1775000739224551E-2</v>
      </c>
      <c r="L33" s="13">
        <v>8.2801118892811103E-3</v>
      </c>
      <c r="M33" s="13">
        <v>1.7831697247867866E-2</v>
      </c>
      <c r="N33" s="13">
        <v>1.4941561244456855E-2</v>
      </c>
      <c r="O33" s="13">
        <v>1.4456741871694982E-2</v>
      </c>
      <c r="P33" s="13">
        <v>5.8795930407178412E-3</v>
      </c>
      <c r="Q33" s="13">
        <v>2.2177365159971547E-2</v>
      </c>
      <c r="R33" s="13">
        <v>1.3576780063215891E-2</v>
      </c>
      <c r="S33" s="13">
        <v>1.4259956607466198E-2</v>
      </c>
      <c r="T33" s="13">
        <v>2.4343099338849265E-2</v>
      </c>
      <c r="U33" s="13">
        <v>9.3642073318365852E-4</v>
      </c>
      <c r="V33" s="13">
        <v>1.5579918272361047E-2</v>
      </c>
      <c r="W33" s="13">
        <v>9.0793385941193502E-3</v>
      </c>
      <c r="X33" s="13">
        <v>6.5286656277365948E-3</v>
      </c>
      <c r="Y33" s="13">
        <v>1.1081450781561055E-2</v>
      </c>
      <c r="Z33" s="155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8.0878271088646425E-2</v>
      </c>
      <c r="E34" s="13">
        <v>-0.46292692135526092</v>
      </c>
      <c r="F34" s="13">
        <v>-1.0553807805980475E-2</v>
      </c>
      <c r="G34" s="13">
        <v>2.8766723532123173E-2</v>
      </c>
      <c r="H34" s="13">
        <v>-0.36344123965644426</v>
      </c>
      <c r="I34" s="13">
        <v>2.3031959925424728E-2</v>
      </c>
      <c r="J34" s="13">
        <v>-3.6061038978383864E-2</v>
      </c>
      <c r="K34" s="13">
        <v>-9.440602523784003E-2</v>
      </c>
      <c r="L34" s="13">
        <v>4.5223001707867416E-2</v>
      </c>
      <c r="M34" s="13">
        <v>-3.8964952712474688E-3</v>
      </c>
      <c r="N34" s="13">
        <v>0.12152029143177168</v>
      </c>
      <c r="O34" s="13">
        <v>-1.0115073046708112E-2</v>
      </c>
      <c r="P34" s="13">
        <v>2.1499402705977833E-3</v>
      </c>
      <c r="Q34" s="13">
        <v>1.3806470645083335E-2</v>
      </c>
      <c r="R34" s="13">
        <v>1.6299846126256456E-2</v>
      </c>
      <c r="S34" s="13">
        <v>-2.55888619574558E-2</v>
      </c>
      <c r="T34" s="13">
        <v>-6.7976245137402524E-2</v>
      </c>
      <c r="U34" s="13">
        <v>-1.0869473121839501E-3</v>
      </c>
      <c r="V34" s="13">
        <v>-6.8885458486556139E-3</v>
      </c>
      <c r="W34" s="13">
        <v>3.0394897721329306E-2</v>
      </c>
      <c r="X34" s="13">
        <v>2.477732276224609E-2</v>
      </c>
      <c r="Y34" s="13">
        <v>-3.4423588601262267E-2</v>
      </c>
      <c r="Z34" s="15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1.92</v>
      </c>
      <c r="E35" s="45">
        <v>10.61</v>
      </c>
      <c r="F35" s="45">
        <v>0.19</v>
      </c>
      <c r="G35" s="45">
        <v>0.72</v>
      </c>
      <c r="H35" s="45">
        <v>8.32</v>
      </c>
      <c r="I35" s="45">
        <v>0.59</v>
      </c>
      <c r="J35" s="45">
        <v>0.77</v>
      </c>
      <c r="K35" s="45">
        <v>2.12</v>
      </c>
      <c r="L35" s="45">
        <v>1.1000000000000001</v>
      </c>
      <c r="M35" s="45">
        <v>0.03</v>
      </c>
      <c r="N35" s="45">
        <v>2.86</v>
      </c>
      <c r="O35" s="45">
        <v>0.18</v>
      </c>
      <c r="P35" s="45">
        <v>0.11</v>
      </c>
      <c r="Q35" s="45">
        <v>0.38</v>
      </c>
      <c r="R35" s="45">
        <v>0.43</v>
      </c>
      <c r="S35" s="45">
        <v>0.53</v>
      </c>
      <c r="T35" s="45">
        <v>1.51</v>
      </c>
      <c r="U35" s="45">
        <v>0.03</v>
      </c>
      <c r="V35" s="45">
        <v>0.1</v>
      </c>
      <c r="W35" s="45">
        <v>0.76</v>
      </c>
      <c r="X35" s="45">
        <v>0.63</v>
      </c>
      <c r="Y35" s="45">
        <v>0.74</v>
      </c>
      <c r="Z35" s="15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 ht="15">
      <c r="B37" s="8" t="s">
        <v>441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7" t="s">
        <v>226</v>
      </c>
      <c r="W38" s="17" t="s">
        <v>226</v>
      </c>
      <c r="X38" s="17" t="s">
        <v>226</v>
      </c>
      <c r="Y38" s="155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53" t="s">
        <v>229</v>
      </c>
      <c r="E39" s="154" t="s">
        <v>230</v>
      </c>
      <c r="F39" s="154" t="s">
        <v>231</v>
      </c>
      <c r="G39" s="154" t="s">
        <v>232</v>
      </c>
      <c r="H39" s="154" t="s">
        <v>233</v>
      </c>
      <c r="I39" s="154" t="s">
        <v>234</v>
      </c>
      <c r="J39" s="154" t="s">
        <v>235</v>
      </c>
      <c r="K39" s="154" t="s">
        <v>236</v>
      </c>
      <c r="L39" s="154" t="s">
        <v>237</v>
      </c>
      <c r="M39" s="154" t="s">
        <v>238</v>
      </c>
      <c r="N39" s="154" t="s">
        <v>239</v>
      </c>
      <c r="O39" s="154" t="s">
        <v>240</v>
      </c>
      <c r="P39" s="154" t="s">
        <v>241</v>
      </c>
      <c r="Q39" s="154" t="s">
        <v>242</v>
      </c>
      <c r="R39" s="154" t="s">
        <v>243</v>
      </c>
      <c r="S39" s="154" t="s">
        <v>244</v>
      </c>
      <c r="T39" s="154" t="s">
        <v>245</v>
      </c>
      <c r="U39" s="154" t="s">
        <v>248</v>
      </c>
      <c r="V39" s="154" t="s">
        <v>250</v>
      </c>
      <c r="W39" s="154" t="s">
        <v>251</v>
      </c>
      <c r="X39" s="154" t="s">
        <v>252</v>
      </c>
      <c r="Y39" s="155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114</v>
      </c>
      <c r="E40" s="11" t="s">
        <v>273</v>
      </c>
      <c r="F40" s="11" t="s">
        <v>114</v>
      </c>
      <c r="G40" s="11" t="s">
        <v>272</v>
      </c>
      <c r="H40" s="11" t="s">
        <v>114</v>
      </c>
      <c r="I40" s="11" t="s">
        <v>273</v>
      </c>
      <c r="J40" s="11" t="s">
        <v>114</v>
      </c>
      <c r="K40" s="11" t="s">
        <v>114</v>
      </c>
      <c r="L40" s="11" t="s">
        <v>272</v>
      </c>
      <c r="M40" s="11" t="s">
        <v>114</v>
      </c>
      <c r="N40" s="11" t="s">
        <v>273</v>
      </c>
      <c r="O40" s="11" t="s">
        <v>272</v>
      </c>
      <c r="P40" s="11" t="s">
        <v>273</v>
      </c>
      <c r="Q40" s="11" t="s">
        <v>273</v>
      </c>
      <c r="R40" s="11" t="s">
        <v>272</v>
      </c>
      <c r="S40" s="11" t="s">
        <v>272</v>
      </c>
      <c r="T40" s="11" t="s">
        <v>273</v>
      </c>
      <c r="U40" s="11" t="s">
        <v>273</v>
      </c>
      <c r="V40" s="11" t="s">
        <v>272</v>
      </c>
      <c r="W40" s="11" t="s">
        <v>114</v>
      </c>
      <c r="X40" s="11" t="s">
        <v>114</v>
      </c>
      <c r="Y40" s="155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55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8">
        <v>970</v>
      </c>
      <c r="E42" s="218">
        <v>1010</v>
      </c>
      <c r="F42" s="218">
        <v>947.93</v>
      </c>
      <c r="G42" s="218">
        <v>958</v>
      </c>
      <c r="H42" s="218">
        <v>940</v>
      </c>
      <c r="I42" s="218">
        <v>964</v>
      </c>
      <c r="J42" s="218">
        <v>990</v>
      </c>
      <c r="K42" s="218">
        <v>1000</v>
      </c>
      <c r="L42" s="218">
        <v>964</v>
      </c>
      <c r="M42" s="218">
        <v>966</v>
      </c>
      <c r="N42" s="218">
        <v>1000</v>
      </c>
      <c r="O42" s="218">
        <v>955.76995500855583</v>
      </c>
      <c r="P42" s="218">
        <v>943.5</v>
      </c>
      <c r="Q42" s="218">
        <v>999.00000000000011</v>
      </c>
      <c r="R42" s="218">
        <v>1021</v>
      </c>
      <c r="S42" s="218">
        <v>964</v>
      </c>
      <c r="T42" s="219">
        <v>384.1</v>
      </c>
      <c r="U42" s="218">
        <v>909</v>
      </c>
      <c r="V42" s="218">
        <v>993.60000000000014</v>
      </c>
      <c r="W42" s="218">
        <v>966</v>
      </c>
      <c r="X42" s="218">
        <v>1039.4973333333335</v>
      </c>
      <c r="Y42" s="220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2">
        <v>1</v>
      </c>
    </row>
    <row r="43" spans="1:65">
      <c r="A43" s="30"/>
      <c r="B43" s="19">
        <v>1</v>
      </c>
      <c r="C43" s="9">
        <v>2</v>
      </c>
      <c r="D43" s="223">
        <v>970</v>
      </c>
      <c r="E43" s="223">
        <v>952</v>
      </c>
      <c r="F43" s="223">
        <v>953.8</v>
      </c>
      <c r="G43" s="223">
        <v>944</v>
      </c>
      <c r="H43" s="223">
        <v>940</v>
      </c>
      <c r="I43" s="223">
        <v>955</v>
      </c>
      <c r="J43" s="223">
        <v>970</v>
      </c>
      <c r="K43" s="223">
        <v>1010</v>
      </c>
      <c r="L43" s="223">
        <v>970</v>
      </c>
      <c r="M43" s="223">
        <v>1005</v>
      </c>
      <c r="N43" s="223">
        <v>1020.0000000000001</v>
      </c>
      <c r="O43" s="223">
        <v>952.29222829131049</v>
      </c>
      <c r="P43" s="223">
        <v>946.3</v>
      </c>
      <c r="Q43" s="223">
        <v>1025</v>
      </c>
      <c r="R43" s="223">
        <v>964</v>
      </c>
      <c r="S43" s="223">
        <v>954</v>
      </c>
      <c r="T43" s="224">
        <v>399.5</v>
      </c>
      <c r="U43" s="223">
        <v>917</v>
      </c>
      <c r="V43" s="223">
        <v>989.9</v>
      </c>
      <c r="W43" s="223">
        <v>953</v>
      </c>
      <c r="X43" s="223">
        <v>1059.5436666666667</v>
      </c>
      <c r="Y43" s="220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17</v>
      </c>
    </row>
    <row r="44" spans="1:65">
      <c r="A44" s="30"/>
      <c r="B44" s="19">
        <v>1</v>
      </c>
      <c r="C44" s="9">
        <v>3</v>
      </c>
      <c r="D44" s="223">
        <v>960</v>
      </c>
      <c r="E44" s="223">
        <v>1021.9999999999999</v>
      </c>
      <c r="F44" s="223">
        <v>926.85</v>
      </c>
      <c r="G44" s="223">
        <v>965</v>
      </c>
      <c r="H44" s="223">
        <v>920</v>
      </c>
      <c r="I44" s="223">
        <v>929</v>
      </c>
      <c r="J44" s="223">
        <v>980</v>
      </c>
      <c r="K44" s="223">
        <v>990</v>
      </c>
      <c r="L44" s="223">
        <v>965</v>
      </c>
      <c r="M44" s="223">
        <v>995.99999999999989</v>
      </c>
      <c r="N44" s="223">
        <v>1010</v>
      </c>
      <c r="O44" s="223">
        <v>970.01666027655676</v>
      </c>
      <c r="P44" s="223">
        <v>920.9</v>
      </c>
      <c r="Q44" s="223">
        <v>990</v>
      </c>
      <c r="R44" s="223">
        <v>977.99999999999989</v>
      </c>
      <c r="S44" s="223">
        <v>955</v>
      </c>
      <c r="T44" s="224">
        <v>382</v>
      </c>
      <c r="U44" s="223">
        <v>920</v>
      </c>
      <c r="V44" s="223">
        <v>1000.2000000000002</v>
      </c>
      <c r="W44" s="223">
        <v>953</v>
      </c>
      <c r="X44" s="223">
        <v>1050.3196666666668</v>
      </c>
      <c r="Y44" s="220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16</v>
      </c>
    </row>
    <row r="45" spans="1:65">
      <c r="A45" s="30"/>
      <c r="B45" s="19">
        <v>1</v>
      </c>
      <c r="C45" s="9">
        <v>4</v>
      </c>
      <c r="D45" s="223">
        <v>950</v>
      </c>
      <c r="E45" s="223">
        <v>1031</v>
      </c>
      <c r="F45" s="223">
        <v>931.87</v>
      </c>
      <c r="G45" s="223">
        <v>945</v>
      </c>
      <c r="H45" s="223">
        <v>910</v>
      </c>
      <c r="I45" s="223">
        <v>984.00000000000011</v>
      </c>
      <c r="J45" s="223">
        <v>990</v>
      </c>
      <c r="K45" s="223">
        <v>1010</v>
      </c>
      <c r="L45" s="223">
        <v>985.99999999999989</v>
      </c>
      <c r="M45" s="223">
        <v>1028</v>
      </c>
      <c r="N45" s="223">
        <v>1020.0000000000001</v>
      </c>
      <c r="O45" s="223">
        <v>981.0175792370369</v>
      </c>
      <c r="P45" s="223">
        <v>946.6</v>
      </c>
      <c r="Q45" s="223">
        <v>1020.0000000000001</v>
      </c>
      <c r="R45" s="223">
        <v>987</v>
      </c>
      <c r="S45" s="223">
        <v>982</v>
      </c>
      <c r="T45" s="224">
        <v>396.1</v>
      </c>
      <c r="U45" s="223">
        <v>916</v>
      </c>
      <c r="V45" s="223">
        <v>1004.2</v>
      </c>
      <c r="W45" s="223">
        <v>962</v>
      </c>
      <c r="X45" s="223">
        <v>1030.1866666666667</v>
      </c>
      <c r="Y45" s="220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973.9912928556256</v>
      </c>
    </row>
    <row r="46" spans="1:65">
      <c r="A46" s="30"/>
      <c r="B46" s="19">
        <v>1</v>
      </c>
      <c r="C46" s="9">
        <v>5</v>
      </c>
      <c r="D46" s="223">
        <v>970</v>
      </c>
      <c r="E46" s="223">
        <v>1020.0000000000001</v>
      </c>
      <c r="F46" s="223">
        <v>940.3</v>
      </c>
      <c r="G46" s="223">
        <v>949</v>
      </c>
      <c r="H46" s="223">
        <v>930</v>
      </c>
      <c r="I46" s="223">
        <v>950</v>
      </c>
      <c r="J46" s="223">
        <v>980</v>
      </c>
      <c r="K46" s="223">
        <v>990</v>
      </c>
      <c r="L46" s="223">
        <v>940</v>
      </c>
      <c r="M46" s="223">
        <v>984.00000000000011</v>
      </c>
      <c r="N46" s="223">
        <v>1010</v>
      </c>
      <c r="O46" s="223">
        <v>975.14368373980744</v>
      </c>
      <c r="P46" s="223">
        <v>944.9</v>
      </c>
      <c r="Q46" s="223">
        <v>956</v>
      </c>
      <c r="R46" s="223">
        <v>995.99999999999989</v>
      </c>
      <c r="S46" s="223">
        <v>982.99999999999989</v>
      </c>
      <c r="T46" s="224">
        <v>395.9</v>
      </c>
      <c r="U46" s="223">
        <v>891</v>
      </c>
      <c r="V46" s="223">
        <v>993.2</v>
      </c>
      <c r="W46" s="223">
        <v>967</v>
      </c>
      <c r="X46" s="223">
        <v>1036.3346666666666</v>
      </c>
      <c r="Y46" s="220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15</v>
      </c>
    </row>
    <row r="47" spans="1:65">
      <c r="A47" s="30"/>
      <c r="B47" s="19">
        <v>1</v>
      </c>
      <c r="C47" s="9">
        <v>6</v>
      </c>
      <c r="D47" s="223">
        <v>960</v>
      </c>
      <c r="E47" s="223">
        <v>1003.9999999999999</v>
      </c>
      <c r="F47" s="223">
        <v>968.06</v>
      </c>
      <c r="G47" s="223">
        <v>927</v>
      </c>
      <c r="H47" s="223">
        <v>950</v>
      </c>
      <c r="I47" s="223">
        <v>934</v>
      </c>
      <c r="J47" s="223">
        <v>990</v>
      </c>
      <c r="K47" s="223">
        <v>1000</v>
      </c>
      <c r="L47" s="223">
        <v>970</v>
      </c>
      <c r="M47" s="223">
        <v>985</v>
      </c>
      <c r="N47" s="223">
        <v>1020.0000000000001</v>
      </c>
      <c r="O47" s="223">
        <v>990.67036945512871</v>
      </c>
      <c r="P47" s="223">
        <v>935.9</v>
      </c>
      <c r="Q47" s="223">
        <v>1045</v>
      </c>
      <c r="R47" s="223">
        <v>952</v>
      </c>
      <c r="S47" s="223">
        <v>963</v>
      </c>
      <c r="T47" s="224">
        <v>375.8</v>
      </c>
      <c r="U47" s="223">
        <v>907</v>
      </c>
      <c r="V47" s="223">
        <v>996.8</v>
      </c>
      <c r="W47" s="223">
        <v>979</v>
      </c>
      <c r="X47" s="223">
        <v>1027.3526666666667</v>
      </c>
      <c r="Y47" s="220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5"/>
    </row>
    <row r="48" spans="1:65">
      <c r="A48" s="30"/>
      <c r="B48" s="20" t="s">
        <v>260</v>
      </c>
      <c r="C48" s="12"/>
      <c r="D48" s="226">
        <v>963.33333333333337</v>
      </c>
      <c r="E48" s="226">
        <v>1006.5</v>
      </c>
      <c r="F48" s="226">
        <v>944.80166666666662</v>
      </c>
      <c r="G48" s="226">
        <v>948</v>
      </c>
      <c r="H48" s="226">
        <v>931.66666666666663</v>
      </c>
      <c r="I48" s="226">
        <v>952.66666666666663</v>
      </c>
      <c r="J48" s="226">
        <v>983.33333333333337</v>
      </c>
      <c r="K48" s="226">
        <v>1000</v>
      </c>
      <c r="L48" s="226">
        <v>965.83333333333337</v>
      </c>
      <c r="M48" s="226">
        <v>994</v>
      </c>
      <c r="N48" s="226">
        <v>1013.3333333333334</v>
      </c>
      <c r="O48" s="226">
        <v>970.81841266806612</v>
      </c>
      <c r="P48" s="226">
        <v>939.68333333333328</v>
      </c>
      <c r="Q48" s="226">
        <v>1005.8333333333334</v>
      </c>
      <c r="R48" s="226">
        <v>983</v>
      </c>
      <c r="S48" s="226">
        <v>966.83333333333337</v>
      </c>
      <c r="T48" s="226">
        <v>388.90000000000003</v>
      </c>
      <c r="U48" s="226">
        <v>910</v>
      </c>
      <c r="V48" s="226">
        <v>996.31666666666672</v>
      </c>
      <c r="W48" s="226">
        <v>963.33333333333337</v>
      </c>
      <c r="X48" s="226">
        <v>1040.5391111111112</v>
      </c>
      <c r="Y48" s="220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5"/>
    </row>
    <row r="49" spans="1:65">
      <c r="A49" s="30"/>
      <c r="B49" s="3" t="s">
        <v>261</v>
      </c>
      <c r="C49" s="29"/>
      <c r="D49" s="223">
        <v>965</v>
      </c>
      <c r="E49" s="223">
        <v>1015</v>
      </c>
      <c r="F49" s="223">
        <v>944.11500000000001</v>
      </c>
      <c r="G49" s="223">
        <v>947</v>
      </c>
      <c r="H49" s="223">
        <v>935</v>
      </c>
      <c r="I49" s="223">
        <v>952.5</v>
      </c>
      <c r="J49" s="223">
        <v>985</v>
      </c>
      <c r="K49" s="223">
        <v>1000</v>
      </c>
      <c r="L49" s="223">
        <v>967.5</v>
      </c>
      <c r="M49" s="223">
        <v>990.5</v>
      </c>
      <c r="N49" s="223">
        <v>1015</v>
      </c>
      <c r="O49" s="223">
        <v>972.5801720081821</v>
      </c>
      <c r="P49" s="223">
        <v>944.2</v>
      </c>
      <c r="Q49" s="223">
        <v>1009.5000000000001</v>
      </c>
      <c r="R49" s="223">
        <v>982.5</v>
      </c>
      <c r="S49" s="223">
        <v>963.5</v>
      </c>
      <c r="T49" s="223">
        <v>390</v>
      </c>
      <c r="U49" s="223">
        <v>912.5</v>
      </c>
      <c r="V49" s="223">
        <v>995.2</v>
      </c>
      <c r="W49" s="223">
        <v>964</v>
      </c>
      <c r="X49" s="223">
        <v>1037.9160000000002</v>
      </c>
      <c r="Y49" s="220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5"/>
    </row>
    <row r="50" spans="1:65">
      <c r="A50" s="30"/>
      <c r="B50" s="3" t="s">
        <v>262</v>
      </c>
      <c r="C50" s="29"/>
      <c r="D50" s="223">
        <v>8.1649658092772608</v>
      </c>
      <c r="E50" s="223">
        <v>28.324900705915987</v>
      </c>
      <c r="F50" s="223">
        <v>15.109347327620272</v>
      </c>
      <c r="G50" s="223">
        <v>13.0843417870369</v>
      </c>
      <c r="H50" s="223">
        <v>14.719601443879744</v>
      </c>
      <c r="I50" s="223">
        <v>20.156057815621288</v>
      </c>
      <c r="J50" s="223">
        <v>8.1649658092772608</v>
      </c>
      <c r="K50" s="223">
        <v>8.9442719099991592</v>
      </c>
      <c r="L50" s="223">
        <v>14.918668394554045</v>
      </c>
      <c r="M50" s="223">
        <v>21.194338866782314</v>
      </c>
      <c r="N50" s="223">
        <v>8.1649658092773159</v>
      </c>
      <c r="O50" s="223">
        <v>14.745504733375274</v>
      </c>
      <c r="P50" s="223">
        <v>10.005281938389681</v>
      </c>
      <c r="Q50" s="223">
        <v>31.250066666595561</v>
      </c>
      <c r="R50" s="223">
        <v>24.396721091163041</v>
      </c>
      <c r="S50" s="223">
        <v>12.797135096054348</v>
      </c>
      <c r="T50" s="223">
        <v>9.5442129062589487</v>
      </c>
      <c r="U50" s="223">
        <v>10.545141061171254</v>
      </c>
      <c r="V50" s="223">
        <v>5.2101503497180284</v>
      </c>
      <c r="W50" s="223">
        <v>9.8115578103921237</v>
      </c>
      <c r="X50" s="223">
        <v>12.301629777602052</v>
      </c>
      <c r="Y50" s="220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5"/>
    </row>
    <row r="51" spans="1:65">
      <c r="A51" s="30"/>
      <c r="B51" s="3" t="s">
        <v>86</v>
      </c>
      <c r="C51" s="29"/>
      <c r="D51" s="13">
        <v>8.4757430546130736E-3</v>
      </c>
      <c r="E51" s="13">
        <v>2.814197784989169E-2</v>
      </c>
      <c r="F51" s="13">
        <v>1.5992083694059536E-2</v>
      </c>
      <c r="G51" s="13">
        <v>1.3802048298562131E-2</v>
      </c>
      <c r="H51" s="13">
        <v>1.5799214429924591E-2</v>
      </c>
      <c r="I51" s="13">
        <v>2.1157513452366643E-2</v>
      </c>
      <c r="J51" s="13">
        <v>8.3033550602819601E-3</v>
      </c>
      <c r="K51" s="13">
        <v>8.9442719099991595E-3</v>
      </c>
      <c r="L51" s="13">
        <v>1.5446421116017992E-2</v>
      </c>
      <c r="M51" s="13">
        <v>2.1322272501793072E-2</v>
      </c>
      <c r="N51" s="13">
        <v>8.0575320486289299E-3</v>
      </c>
      <c r="O51" s="13">
        <v>1.5188736164212957E-2</v>
      </c>
      <c r="P51" s="13">
        <v>1.064750388079993E-2</v>
      </c>
      <c r="Q51" s="13">
        <v>3.1068831814345214E-2</v>
      </c>
      <c r="R51" s="13">
        <v>2.4818637936076339E-2</v>
      </c>
      <c r="S51" s="13">
        <v>1.3236133524620941E-2</v>
      </c>
      <c r="T51" s="13">
        <v>2.4541560571506679E-2</v>
      </c>
      <c r="U51" s="13">
        <v>1.1588067100188192E-2</v>
      </c>
      <c r="V51" s="13">
        <v>5.229412017315139E-3</v>
      </c>
      <c r="W51" s="13">
        <v>1.0185008107673484E-2</v>
      </c>
      <c r="X51" s="13">
        <v>1.1822361741372791E-2</v>
      </c>
      <c r="Y51" s="15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-1.0942561397078165E-2</v>
      </c>
      <c r="E52" s="13">
        <v>3.3376794415751698E-2</v>
      </c>
      <c r="F52" s="13">
        <v>-2.996908329989123E-2</v>
      </c>
      <c r="G52" s="13">
        <v>-2.6685344156847868E-2</v>
      </c>
      <c r="H52" s="13">
        <v>-4.3454830140080891E-2</v>
      </c>
      <c r="I52" s="13">
        <v>-2.1894062447352813E-2</v>
      </c>
      <c r="J52" s="13">
        <v>9.5915030721867023E-3</v>
      </c>
      <c r="K52" s="13">
        <v>2.67032234632405E-2</v>
      </c>
      <c r="L52" s="13">
        <v>-8.3758033384200292E-3</v>
      </c>
      <c r="M52" s="13">
        <v>2.0543004122461239E-2</v>
      </c>
      <c r="N52" s="13">
        <v>4.0392599776083893E-2</v>
      </c>
      <c r="O52" s="13">
        <v>-3.2576063162299551E-3</v>
      </c>
      <c r="P52" s="13">
        <v>-3.5224092631983894E-2</v>
      </c>
      <c r="Q52" s="13">
        <v>3.2692325600109484E-2</v>
      </c>
      <c r="R52" s="13">
        <v>9.2492686643654842E-3</v>
      </c>
      <c r="S52" s="13">
        <v>-7.3491001149568191E-3</v>
      </c>
      <c r="T52" s="13">
        <v>-0.60071511639514563</v>
      </c>
      <c r="U52" s="13">
        <v>-6.5700066648451072E-2</v>
      </c>
      <c r="V52" s="13">
        <v>2.2921533256817783E-2</v>
      </c>
      <c r="W52" s="13">
        <v>-1.0942561397078165E-2</v>
      </c>
      <c r="X52" s="13">
        <v>6.8324859517352898E-2</v>
      </c>
      <c r="Y52" s="15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0.09</v>
      </c>
      <c r="E53" s="45">
        <v>0.99</v>
      </c>
      <c r="F53" s="45">
        <v>0.55000000000000004</v>
      </c>
      <c r="G53" s="45">
        <v>0.47</v>
      </c>
      <c r="H53" s="45">
        <v>0.87</v>
      </c>
      <c r="I53" s="45">
        <v>0.35</v>
      </c>
      <c r="J53" s="45">
        <v>0.41</v>
      </c>
      <c r="K53" s="45">
        <v>0.82</v>
      </c>
      <c r="L53" s="45">
        <v>0.02</v>
      </c>
      <c r="M53" s="45">
        <v>0.67</v>
      </c>
      <c r="N53" s="45">
        <v>1.1499999999999999</v>
      </c>
      <c r="O53" s="45">
        <v>0.1</v>
      </c>
      <c r="P53" s="45">
        <v>0.67</v>
      </c>
      <c r="Q53" s="45">
        <v>0.97</v>
      </c>
      <c r="R53" s="45">
        <v>0.4</v>
      </c>
      <c r="S53" s="45">
        <v>0</v>
      </c>
      <c r="T53" s="45">
        <v>14.35</v>
      </c>
      <c r="U53" s="45">
        <v>1.41</v>
      </c>
      <c r="V53" s="45">
        <v>0.73</v>
      </c>
      <c r="W53" s="45">
        <v>0.09</v>
      </c>
      <c r="X53" s="45">
        <v>1.83</v>
      </c>
      <c r="Y53" s="155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442</v>
      </c>
      <c r="BM55" s="28" t="s">
        <v>290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226</v>
      </c>
      <c r="E56" s="15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227</v>
      </c>
      <c r="C57" s="9" t="s">
        <v>227</v>
      </c>
      <c r="D57" s="153" t="s">
        <v>243</v>
      </c>
      <c r="E57" s="15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8">
        <v>20</v>
      </c>
      <c r="E60" s="229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1">
        <v>1</v>
      </c>
    </row>
    <row r="61" spans="1:65">
      <c r="A61" s="30"/>
      <c r="B61" s="19">
        <v>1</v>
      </c>
      <c r="C61" s="9">
        <v>2</v>
      </c>
      <c r="D61" s="232">
        <v>21</v>
      </c>
      <c r="E61" s="229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1">
        <v>1</v>
      </c>
    </row>
    <row r="62" spans="1:65">
      <c r="A62" s="30"/>
      <c r="B62" s="19">
        <v>1</v>
      </c>
      <c r="C62" s="9">
        <v>3</v>
      </c>
      <c r="D62" s="232">
        <v>20</v>
      </c>
      <c r="E62" s="229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1">
        <v>16</v>
      </c>
    </row>
    <row r="63" spans="1:65">
      <c r="A63" s="30"/>
      <c r="B63" s="19">
        <v>1</v>
      </c>
      <c r="C63" s="9">
        <v>4</v>
      </c>
      <c r="D63" s="232">
        <v>21</v>
      </c>
      <c r="E63" s="229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1">
        <v>20.5</v>
      </c>
    </row>
    <row r="64" spans="1:65">
      <c r="A64" s="30"/>
      <c r="B64" s="19">
        <v>1</v>
      </c>
      <c r="C64" s="9">
        <v>5</v>
      </c>
      <c r="D64" s="232">
        <v>22</v>
      </c>
      <c r="E64" s="229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1">
        <v>7</v>
      </c>
    </row>
    <row r="65" spans="1:65">
      <c r="A65" s="30"/>
      <c r="B65" s="19">
        <v>1</v>
      </c>
      <c r="C65" s="9">
        <v>6</v>
      </c>
      <c r="D65" s="232">
        <v>19</v>
      </c>
      <c r="E65" s="229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3"/>
    </row>
    <row r="66" spans="1:65">
      <c r="A66" s="30"/>
      <c r="B66" s="20" t="s">
        <v>260</v>
      </c>
      <c r="C66" s="12"/>
      <c r="D66" s="234">
        <v>20.5</v>
      </c>
      <c r="E66" s="229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3"/>
    </row>
    <row r="67" spans="1:65">
      <c r="A67" s="30"/>
      <c r="B67" s="3" t="s">
        <v>261</v>
      </c>
      <c r="C67" s="29"/>
      <c r="D67" s="232">
        <v>20.5</v>
      </c>
      <c r="E67" s="229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3"/>
    </row>
    <row r="68" spans="1:65">
      <c r="A68" s="30"/>
      <c r="B68" s="3" t="s">
        <v>262</v>
      </c>
      <c r="C68" s="29"/>
      <c r="D68" s="232">
        <v>1.0488088481701516</v>
      </c>
      <c r="E68" s="229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3"/>
    </row>
    <row r="69" spans="1:65">
      <c r="A69" s="30"/>
      <c r="B69" s="3" t="s">
        <v>86</v>
      </c>
      <c r="C69" s="29"/>
      <c r="D69" s="13">
        <v>5.1161407227812275E-2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0</v>
      </c>
      <c r="E70" s="15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 t="s">
        <v>265</v>
      </c>
      <c r="E71" s="15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443</v>
      </c>
      <c r="BM73" s="28" t="s">
        <v>290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226</v>
      </c>
      <c r="E74" s="17" t="s">
        <v>226</v>
      </c>
      <c r="F74" s="17" t="s">
        <v>226</v>
      </c>
      <c r="G74" s="17" t="s">
        <v>226</v>
      </c>
      <c r="H74" s="17" t="s">
        <v>226</v>
      </c>
      <c r="I74" s="17" t="s">
        <v>226</v>
      </c>
      <c r="J74" s="17" t="s">
        <v>226</v>
      </c>
      <c r="K74" s="17" t="s">
        <v>226</v>
      </c>
      <c r="L74" s="17" t="s">
        <v>226</v>
      </c>
      <c r="M74" s="17" t="s">
        <v>226</v>
      </c>
      <c r="N74" s="17" t="s">
        <v>226</v>
      </c>
      <c r="O74" s="17" t="s">
        <v>226</v>
      </c>
      <c r="P74" s="17" t="s">
        <v>226</v>
      </c>
      <c r="Q74" s="17" t="s">
        <v>226</v>
      </c>
      <c r="R74" s="17" t="s">
        <v>226</v>
      </c>
      <c r="S74" s="17" t="s">
        <v>226</v>
      </c>
      <c r="T74" s="17" t="s">
        <v>226</v>
      </c>
      <c r="U74" s="17" t="s">
        <v>226</v>
      </c>
      <c r="V74" s="17" t="s">
        <v>226</v>
      </c>
      <c r="W74" s="155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227</v>
      </c>
      <c r="C75" s="9" t="s">
        <v>227</v>
      </c>
      <c r="D75" s="153" t="s">
        <v>229</v>
      </c>
      <c r="E75" s="154" t="s">
        <v>230</v>
      </c>
      <c r="F75" s="154" t="s">
        <v>231</v>
      </c>
      <c r="G75" s="154" t="s">
        <v>232</v>
      </c>
      <c r="H75" s="154" t="s">
        <v>233</v>
      </c>
      <c r="I75" s="154" t="s">
        <v>234</v>
      </c>
      <c r="J75" s="154" t="s">
        <v>235</v>
      </c>
      <c r="K75" s="154" t="s">
        <v>236</v>
      </c>
      <c r="L75" s="154" t="s">
        <v>237</v>
      </c>
      <c r="M75" s="154" t="s">
        <v>238</v>
      </c>
      <c r="N75" s="154" t="s">
        <v>239</v>
      </c>
      <c r="O75" s="154" t="s">
        <v>240</v>
      </c>
      <c r="P75" s="154" t="s">
        <v>241</v>
      </c>
      <c r="Q75" s="154" t="s">
        <v>242</v>
      </c>
      <c r="R75" s="154" t="s">
        <v>243</v>
      </c>
      <c r="S75" s="154" t="s">
        <v>244</v>
      </c>
      <c r="T75" s="154" t="s">
        <v>245</v>
      </c>
      <c r="U75" s="154" t="s">
        <v>248</v>
      </c>
      <c r="V75" s="154" t="s">
        <v>250</v>
      </c>
      <c r="W75" s="155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272</v>
      </c>
      <c r="E76" s="11" t="s">
        <v>273</v>
      </c>
      <c r="F76" s="11" t="s">
        <v>114</v>
      </c>
      <c r="G76" s="11" t="s">
        <v>273</v>
      </c>
      <c r="H76" s="11" t="s">
        <v>114</v>
      </c>
      <c r="I76" s="11" t="s">
        <v>273</v>
      </c>
      <c r="J76" s="11" t="s">
        <v>114</v>
      </c>
      <c r="K76" s="11" t="s">
        <v>114</v>
      </c>
      <c r="L76" s="11" t="s">
        <v>272</v>
      </c>
      <c r="M76" s="11" t="s">
        <v>114</v>
      </c>
      <c r="N76" s="11" t="s">
        <v>273</v>
      </c>
      <c r="O76" s="11" t="s">
        <v>272</v>
      </c>
      <c r="P76" s="11" t="s">
        <v>273</v>
      </c>
      <c r="Q76" s="11" t="s">
        <v>273</v>
      </c>
      <c r="R76" s="11" t="s">
        <v>272</v>
      </c>
      <c r="S76" s="11" t="s">
        <v>272</v>
      </c>
      <c r="T76" s="11" t="s">
        <v>273</v>
      </c>
      <c r="U76" s="11" t="s">
        <v>273</v>
      </c>
      <c r="V76" s="11" t="s">
        <v>114</v>
      </c>
      <c r="W76" s="15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155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8">
        <v>1060</v>
      </c>
      <c r="E78" s="218">
        <v>419</v>
      </c>
      <c r="F78" s="218">
        <v>131.91</v>
      </c>
      <c r="G78" s="218">
        <v>193</v>
      </c>
      <c r="H78" s="218">
        <v>1400</v>
      </c>
      <c r="I78" s="218">
        <v>160</v>
      </c>
      <c r="J78" s="218">
        <v>1560</v>
      </c>
      <c r="K78" s="218">
        <v>1230</v>
      </c>
      <c r="L78" s="218">
        <v>1596</v>
      </c>
      <c r="M78" s="218">
        <v>158</v>
      </c>
      <c r="N78" s="218">
        <v>66</v>
      </c>
      <c r="O78" s="218">
        <v>217.22344298520011</v>
      </c>
      <c r="P78" s="218">
        <v>1560</v>
      </c>
      <c r="Q78" s="218">
        <v>120</v>
      </c>
      <c r="R78" s="218">
        <v>1411</v>
      </c>
      <c r="S78" s="218">
        <v>1560</v>
      </c>
      <c r="T78" s="218">
        <v>953</v>
      </c>
      <c r="U78" s="218">
        <v>1624</v>
      </c>
      <c r="V78" s="218">
        <v>1701</v>
      </c>
      <c r="W78" s="220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2">
        <v>1</v>
      </c>
    </row>
    <row r="79" spans="1:65">
      <c r="A79" s="30"/>
      <c r="B79" s="19">
        <v>1</v>
      </c>
      <c r="C79" s="9">
        <v>2</v>
      </c>
      <c r="D79" s="223">
        <v>1099</v>
      </c>
      <c r="E79" s="223">
        <v>470</v>
      </c>
      <c r="F79" s="223">
        <v>140.32</v>
      </c>
      <c r="G79" s="223">
        <v>217</v>
      </c>
      <c r="H79" s="223">
        <v>1360</v>
      </c>
      <c r="I79" s="223">
        <v>170</v>
      </c>
      <c r="J79" s="227">
        <v>1680</v>
      </c>
      <c r="K79" s="223">
        <v>1350</v>
      </c>
      <c r="L79" s="223">
        <v>1607</v>
      </c>
      <c r="M79" s="223">
        <v>113</v>
      </c>
      <c r="N79" s="223">
        <v>78</v>
      </c>
      <c r="O79" s="223">
        <v>180.34372584242067</v>
      </c>
      <c r="P79" s="223">
        <v>1296</v>
      </c>
      <c r="Q79" s="223">
        <v>190</v>
      </c>
      <c r="R79" s="223">
        <v>1373</v>
      </c>
      <c r="S79" s="223">
        <v>1560</v>
      </c>
      <c r="T79" s="223">
        <v>969</v>
      </c>
      <c r="U79" s="223">
        <v>1638</v>
      </c>
      <c r="V79" s="223">
        <v>1716</v>
      </c>
      <c r="W79" s="220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2</v>
      </c>
    </row>
    <row r="80" spans="1:65">
      <c r="A80" s="30"/>
      <c r="B80" s="19">
        <v>1</v>
      </c>
      <c r="C80" s="9">
        <v>3</v>
      </c>
      <c r="D80" s="223">
        <v>1044</v>
      </c>
      <c r="E80" s="223">
        <v>385</v>
      </c>
      <c r="F80" s="223">
        <v>181.91</v>
      </c>
      <c r="G80" s="223">
        <v>214</v>
      </c>
      <c r="H80" s="223">
        <v>1410</v>
      </c>
      <c r="I80" s="223">
        <v>200</v>
      </c>
      <c r="J80" s="223">
        <v>1560</v>
      </c>
      <c r="K80" s="223">
        <v>1260</v>
      </c>
      <c r="L80" s="223">
        <v>1594</v>
      </c>
      <c r="M80" s="223">
        <v>108</v>
      </c>
      <c r="N80" s="223">
        <v>75</v>
      </c>
      <c r="O80" s="223">
        <v>166.6236933718902</v>
      </c>
      <c r="P80" s="223">
        <v>923</v>
      </c>
      <c r="Q80" s="223">
        <v>170</v>
      </c>
      <c r="R80" s="223">
        <v>1465</v>
      </c>
      <c r="S80" s="223">
        <v>1580</v>
      </c>
      <c r="T80" s="223">
        <v>940</v>
      </c>
      <c r="U80" s="223">
        <v>1600</v>
      </c>
      <c r="V80" s="223">
        <v>1734</v>
      </c>
      <c r="W80" s="220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16</v>
      </c>
    </row>
    <row r="81" spans="1:65">
      <c r="A81" s="30"/>
      <c r="B81" s="19">
        <v>1</v>
      </c>
      <c r="C81" s="9">
        <v>4</v>
      </c>
      <c r="D81" s="223">
        <v>985.99999999999989</v>
      </c>
      <c r="E81" s="223">
        <v>445</v>
      </c>
      <c r="F81" s="223">
        <v>165.36</v>
      </c>
      <c r="G81" s="223">
        <v>225</v>
      </c>
      <c r="H81" s="223">
        <v>1380</v>
      </c>
      <c r="I81" s="223">
        <v>170</v>
      </c>
      <c r="J81" s="223">
        <v>1560</v>
      </c>
      <c r="K81" s="223">
        <v>1380</v>
      </c>
      <c r="L81" s="223">
        <v>1645</v>
      </c>
      <c r="M81" s="223">
        <v>105</v>
      </c>
      <c r="N81" s="223">
        <v>75</v>
      </c>
      <c r="O81" s="223">
        <v>175.64768496588798</v>
      </c>
      <c r="P81" s="223">
        <v>1673</v>
      </c>
      <c r="Q81" s="223">
        <v>180</v>
      </c>
      <c r="R81" s="223">
        <v>1316</v>
      </c>
      <c r="S81" s="223">
        <v>1530</v>
      </c>
      <c r="T81" s="223">
        <v>946</v>
      </c>
      <c r="U81" s="223">
        <v>1611</v>
      </c>
      <c r="V81" s="223">
        <v>1721</v>
      </c>
      <c r="W81" s="220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900.51958425951602</v>
      </c>
    </row>
    <row r="82" spans="1:65">
      <c r="A82" s="30"/>
      <c r="B82" s="19">
        <v>1</v>
      </c>
      <c r="C82" s="9">
        <v>5</v>
      </c>
      <c r="D82" s="223">
        <v>1053</v>
      </c>
      <c r="E82" s="223">
        <v>497.99999999999994</v>
      </c>
      <c r="F82" s="223">
        <v>118.61</v>
      </c>
      <c r="G82" s="223">
        <v>211</v>
      </c>
      <c r="H82" s="223">
        <v>1430</v>
      </c>
      <c r="I82" s="223">
        <v>170</v>
      </c>
      <c r="J82" s="223">
        <v>1570</v>
      </c>
      <c r="K82" s="223">
        <v>1400</v>
      </c>
      <c r="L82" s="223">
        <v>1554</v>
      </c>
      <c r="M82" s="223">
        <v>95</v>
      </c>
      <c r="N82" s="223">
        <v>71</v>
      </c>
      <c r="O82" s="223">
        <v>146.96277726594536</v>
      </c>
      <c r="P82" s="223">
        <v>1008.9999999999999</v>
      </c>
      <c r="Q82" s="223">
        <v>200</v>
      </c>
      <c r="R82" s="223">
        <v>1442</v>
      </c>
      <c r="S82" s="223">
        <v>1740</v>
      </c>
      <c r="T82" s="223">
        <v>924</v>
      </c>
      <c r="U82" s="223">
        <v>1552</v>
      </c>
      <c r="V82" s="223">
        <v>1707</v>
      </c>
      <c r="W82" s="220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8</v>
      </c>
    </row>
    <row r="83" spans="1:65">
      <c r="A83" s="30"/>
      <c r="B83" s="19">
        <v>1</v>
      </c>
      <c r="C83" s="9">
        <v>6</v>
      </c>
      <c r="D83" s="223">
        <v>1095</v>
      </c>
      <c r="E83" s="223">
        <v>453</v>
      </c>
      <c r="F83" s="223">
        <v>201.99</v>
      </c>
      <c r="G83" s="223">
        <v>178</v>
      </c>
      <c r="H83" s="223">
        <v>1400</v>
      </c>
      <c r="I83" s="227">
        <v>270</v>
      </c>
      <c r="J83" s="223">
        <v>1610</v>
      </c>
      <c r="K83" s="223">
        <v>1250</v>
      </c>
      <c r="L83" s="223">
        <v>1584</v>
      </c>
      <c r="M83" s="223">
        <v>142</v>
      </c>
      <c r="N83" s="223">
        <v>83</v>
      </c>
      <c r="O83" s="223">
        <v>159.33128115351056</v>
      </c>
      <c r="P83" s="223">
        <v>1671</v>
      </c>
      <c r="Q83" s="223">
        <v>140</v>
      </c>
      <c r="R83" s="223">
        <v>1481</v>
      </c>
      <c r="S83" s="223">
        <v>1760</v>
      </c>
      <c r="T83" s="223">
        <v>924</v>
      </c>
      <c r="U83" s="223">
        <v>1601</v>
      </c>
      <c r="V83" s="223">
        <v>1742</v>
      </c>
      <c r="W83" s="220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5"/>
    </row>
    <row r="84" spans="1:65">
      <c r="A84" s="30"/>
      <c r="B84" s="20" t="s">
        <v>260</v>
      </c>
      <c r="C84" s="12"/>
      <c r="D84" s="226">
        <v>1056.1666666666667</v>
      </c>
      <c r="E84" s="226">
        <v>445</v>
      </c>
      <c r="F84" s="226">
        <v>156.68333333333334</v>
      </c>
      <c r="G84" s="226">
        <v>206.33333333333334</v>
      </c>
      <c r="H84" s="226">
        <v>1396.6666666666667</v>
      </c>
      <c r="I84" s="226">
        <v>190</v>
      </c>
      <c r="J84" s="226">
        <v>1590</v>
      </c>
      <c r="K84" s="226">
        <v>1311.6666666666667</v>
      </c>
      <c r="L84" s="226">
        <v>1596.6666666666667</v>
      </c>
      <c r="M84" s="226">
        <v>120.16666666666667</v>
      </c>
      <c r="N84" s="226">
        <v>74.666666666666671</v>
      </c>
      <c r="O84" s="226">
        <v>174.35543426414247</v>
      </c>
      <c r="P84" s="226">
        <v>1355.3333333333333</v>
      </c>
      <c r="Q84" s="226">
        <v>166.66666666666666</v>
      </c>
      <c r="R84" s="226">
        <v>1414.6666666666667</v>
      </c>
      <c r="S84" s="226">
        <v>1621.6666666666667</v>
      </c>
      <c r="T84" s="226">
        <v>942.66666666666663</v>
      </c>
      <c r="U84" s="226">
        <v>1604.3333333333333</v>
      </c>
      <c r="V84" s="226">
        <v>1720.1666666666667</v>
      </c>
      <c r="W84" s="220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5"/>
    </row>
    <row r="85" spans="1:65">
      <c r="A85" s="30"/>
      <c r="B85" s="3" t="s">
        <v>261</v>
      </c>
      <c r="C85" s="29"/>
      <c r="D85" s="223">
        <v>1056.5</v>
      </c>
      <c r="E85" s="223">
        <v>449</v>
      </c>
      <c r="F85" s="223">
        <v>152.84</v>
      </c>
      <c r="G85" s="223">
        <v>212.5</v>
      </c>
      <c r="H85" s="223">
        <v>1400</v>
      </c>
      <c r="I85" s="223">
        <v>170</v>
      </c>
      <c r="J85" s="223">
        <v>1565</v>
      </c>
      <c r="K85" s="223">
        <v>1305</v>
      </c>
      <c r="L85" s="223">
        <v>1595</v>
      </c>
      <c r="M85" s="223">
        <v>110.5</v>
      </c>
      <c r="N85" s="223">
        <v>75</v>
      </c>
      <c r="O85" s="223">
        <v>171.13568916888909</v>
      </c>
      <c r="P85" s="223">
        <v>1428</v>
      </c>
      <c r="Q85" s="223">
        <v>175</v>
      </c>
      <c r="R85" s="223">
        <v>1426.5</v>
      </c>
      <c r="S85" s="223">
        <v>1570</v>
      </c>
      <c r="T85" s="223">
        <v>943</v>
      </c>
      <c r="U85" s="223">
        <v>1606</v>
      </c>
      <c r="V85" s="223">
        <v>1718.5</v>
      </c>
      <c r="W85" s="220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5"/>
    </row>
    <row r="86" spans="1:65">
      <c r="A86" s="30"/>
      <c r="B86" s="3" t="s">
        <v>262</v>
      </c>
      <c r="C86" s="29"/>
      <c r="D86" s="223">
        <v>41.082437447973682</v>
      </c>
      <c r="E86" s="223">
        <v>39.430952309068047</v>
      </c>
      <c r="F86" s="223">
        <v>31.923091120169815</v>
      </c>
      <c r="G86" s="223">
        <v>17.454703282114728</v>
      </c>
      <c r="H86" s="223">
        <v>24.221202832779934</v>
      </c>
      <c r="I86" s="223">
        <v>41.47288270665544</v>
      </c>
      <c r="J86" s="223">
        <v>48.166378315169183</v>
      </c>
      <c r="K86" s="223">
        <v>73.598007219398724</v>
      </c>
      <c r="L86" s="223">
        <v>29.770231216211048</v>
      </c>
      <c r="M86" s="223">
        <v>24.375534182180822</v>
      </c>
      <c r="N86" s="223">
        <v>5.8195074247453862</v>
      </c>
      <c r="O86" s="223">
        <v>24.129062853533402</v>
      </c>
      <c r="P86" s="223">
        <v>332.51325788104572</v>
      </c>
      <c r="Q86" s="223">
        <v>30.767948691238235</v>
      </c>
      <c r="R86" s="223">
        <v>61.91176517162684</v>
      </c>
      <c r="S86" s="223">
        <v>100.87946603083635</v>
      </c>
      <c r="T86" s="223">
        <v>17.408810030173417</v>
      </c>
      <c r="U86" s="223">
        <v>29.439202887759489</v>
      </c>
      <c r="V86" s="223">
        <v>15.664184200483174</v>
      </c>
      <c r="W86" s="220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5"/>
    </row>
    <row r="87" spans="1:65">
      <c r="A87" s="30"/>
      <c r="B87" s="3" t="s">
        <v>86</v>
      </c>
      <c r="C87" s="29"/>
      <c r="D87" s="13">
        <v>3.8897684186183064E-2</v>
      </c>
      <c r="E87" s="13">
        <v>8.8608881593411348E-2</v>
      </c>
      <c r="F87" s="13">
        <v>0.20374273664612155</v>
      </c>
      <c r="G87" s="13">
        <v>8.4594684727535022E-2</v>
      </c>
      <c r="H87" s="13">
        <v>1.7342149999603769E-2</v>
      </c>
      <c r="I87" s="13">
        <v>0.21827833003502864</v>
      </c>
      <c r="J87" s="13">
        <v>3.0293319695074959E-2</v>
      </c>
      <c r="K87" s="13">
        <v>5.6110297753035873E-2</v>
      </c>
      <c r="L87" s="13">
        <v>1.8645238757543453E-2</v>
      </c>
      <c r="M87" s="13">
        <v>0.20284771857570724</v>
      </c>
      <c r="N87" s="13">
        <v>7.793983158141142E-2</v>
      </c>
      <c r="O87" s="13">
        <v>0.13839008204917033</v>
      </c>
      <c r="P87" s="13">
        <v>0.24533688481139626</v>
      </c>
      <c r="Q87" s="13">
        <v>0.18460769214742942</v>
      </c>
      <c r="R87" s="13">
        <v>4.3764207237247998E-2</v>
      </c>
      <c r="S87" s="13">
        <v>6.2207276072458184E-2</v>
      </c>
      <c r="T87" s="13">
        <v>1.8467620258316921E-2</v>
      </c>
      <c r="U87" s="13">
        <v>1.8349804417884578E-2</v>
      </c>
      <c r="V87" s="13">
        <v>9.1062014536284312E-3</v>
      </c>
      <c r="W87" s="155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0.17284141858517943</v>
      </c>
      <c r="E88" s="13">
        <v>-0.50584084146718822</v>
      </c>
      <c r="F88" s="13">
        <v>-0.82600785582895264</v>
      </c>
      <c r="G88" s="13">
        <v>-0.77087301937692088</v>
      </c>
      <c r="H88" s="13">
        <v>0.5509564601142185</v>
      </c>
      <c r="I88" s="13">
        <v>-0.7890106963567769</v>
      </c>
      <c r="J88" s="13">
        <v>0.76564733048802447</v>
      </c>
      <c r="K88" s="13">
        <v>0.45656650848435554</v>
      </c>
      <c r="L88" s="13">
        <v>0.77305046394919019</v>
      </c>
      <c r="M88" s="13">
        <v>-0.86655851936248784</v>
      </c>
      <c r="N88" s="13">
        <v>-0.9170849052349439</v>
      </c>
      <c r="O88" s="13">
        <v>-0.80638351756945703</v>
      </c>
      <c r="P88" s="13">
        <v>0.50505703265499102</v>
      </c>
      <c r="Q88" s="13">
        <v>-0.81492166347085693</v>
      </c>
      <c r="R88" s="13">
        <v>0.57094492045936596</v>
      </c>
      <c r="S88" s="13">
        <v>0.80081221442856165</v>
      </c>
      <c r="T88" s="13">
        <v>4.6803071408832775E-2</v>
      </c>
      <c r="U88" s="13">
        <v>0.78156406742953055</v>
      </c>
      <c r="V88" s="13">
        <v>0.91019351131728521</v>
      </c>
      <c r="W88" s="155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</v>
      </c>
      <c r="E89" s="45">
        <v>0.73</v>
      </c>
      <c r="F89" s="45">
        <v>1.07</v>
      </c>
      <c r="G89" s="45">
        <v>1.01</v>
      </c>
      <c r="H89" s="45">
        <v>0.41</v>
      </c>
      <c r="I89" s="45">
        <v>1.03</v>
      </c>
      <c r="J89" s="45">
        <v>0.64</v>
      </c>
      <c r="K89" s="45">
        <v>0.3</v>
      </c>
      <c r="L89" s="45">
        <v>0.64</v>
      </c>
      <c r="M89" s="45">
        <v>1.1200000000000001</v>
      </c>
      <c r="N89" s="45">
        <v>1.17</v>
      </c>
      <c r="O89" s="45">
        <v>1.05</v>
      </c>
      <c r="P89" s="45">
        <v>0.36</v>
      </c>
      <c r="Q89" s="45">
        <v>1.06</v>
      </c>
      <c r="R89" s="45">
        <v>0.43</v>
      </c>
      <c r="S89" s="45">
        <v>0.67</v>
      </c>
      <c r="T89" s="45">
        <v>0.14000000000000001</v>
      </c>
      <c r="U89" s="45">
        <v>0.65</v>
      </c>
      <c r="V89" s="45">
        <v>0.79</v>
      </c>
      <c r="W89" s="155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5"/>
    </row>
    <row r="91" spans="1:65" ht="15">
      <c r="B91" s="8" t="s">
        <v>444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226</v>
      </c>
      <c r="E92" s="17" t="s">
        <v>226</v>
      </c>
      <c r="F92" s="17" t="s">
        <v>226</v>
      </c>
      <c r="G92" s="17" t="s">
        <v>226</v>
      </c>
      <c r="H92" s="17" t="s">
        <v>226</v>
      </c>
      <c r="I92" s="17" t="s">
        <v>226</v>
      </c>
      <c r="J92" s="17" t="s">
        <v>226</v>
      </c>
      <c r="K92" s="17" t="s">
        <v>226</v>
      </c>
      <c r="L92" s="17" t="s">
        <v>226</v>
      </c>
      <c r="M92" s="17" t="s">
        <v>226</v>
      </c>
      <c r="N92" s="17" t="s">
        <v>226</v>
      </c>
      <c r="O92" s="17" t="s">
        <v>226</v>
      </c>
      <c r="P92" s="17" t="s">
        <v>226</v>
      </c>
      <c r="Q92" s="17" t="s">
        <v>226</v>
      </c>
      <c r="R92" s="17" t="s">
        <v>226</v>
      </c>
      <c r="S92" s="17" t="s">
        <v>226</v>
      </c>
      <c r="T92" s="17" t="s">
        <v>226</v>
      </c>
      <c r="U92" s="17" t="s">
        <v>226</v>
      </c>
      <c r="V92" s="17" t="s">
        <v>226</v>
      </c>
      <c r="W92" s="17" t="s">
        <v>226</v>
      </c>
      <c r="X92" s="17" t="s">
        <v>226</v>
      </c>
      <c r="Y92" s="17" t="s">
        <v>226</v>
      </c>
      <c r="Z92" s="15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227</v>
      </c>
      <c r="C93" s="9" t="s">
        <v>227</v>
      </c>
      <c r="D93" s="153" t="s">
        <v>229</v>
      </c>
      <c r="E93" s="154" t="s">
        <v>230</v>
      </c>
      <c r="F93" s="154" t="s">
        <v>231</v>
      </c>
      <c r="G93" s="154" t="s">
        <v>232</v>
      </c>
      <c r="H93" s="154" t="s">
        <v>233</v>
      </c>
      <c r="I93" s="154" t="s">
        <v>234</v>
      </c>
      <c r="J93" s="154" t="s">
        <v>235</v>
      </c>
      <c r="K93" s="154" t="s">
        <v>236</v>
      </c>
      <c r="L93" s="154" t="s">
        <v>237</v>
      </c>
      <c r="M93" s="154" t="s">
        <v>238</v>
      </c>
      <c r="N93" s="154" t="s">
        <v>239</v>
      </c>
      <c r="O93" s="154" t="s">
        <v>240</v>
      </c>
      <c r="P93" s="154" t="s">
        <v>241</v>
      </c>
      <c r="Q93" s="154" t="s">
        <v>242</v>
      </c>
      <c r="R93" s="154" t="s">
        <v>243</v>
      </c>
      <c r="S93" s="154" t="s">
        <v>244</v>
      </c>
      <c r="T93" s="154" t="s">
        <v>245</v>
      </c>
      <c r="U93" s="154" t="s">
        <v>246</v>
      </c>
      <c r="V93" s="154" t="s">
        <v>248</v>
      </c>
      <c r="W93" s="154" t="s">
        <v>250</v>
      </c>
      <c r="X93" s="154" t="s">
        <v>251</v>
      </c>
      <c r="Y93" s="154" t="s">
        <v>252</v>
      </c>
      <c r="Z93" s="15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272</v>
      </c>
      <c r="E94" s="11" t="s">
        <v>273</v>
      </c>
      <c r="F94" s="11" t="s">
        <v>114</v>
      </c>
      <c r="G94" s="11" t="s">
        <v>272</v>
      </c>
      <c r="H94" s="11" t="s">
        <v>114</v>
      </c>
      <c r="I94" s="11" t="s">
        <v>273</v>
      </c>
      <c r="J94" s="11" t="s">
        <v>114</v>
      </c>
      <c r="K94" s="11" t="s">
        <v>114</v>
      </c>
      <c r="L94" s="11" t="s">
        <v>272</v>
      </c>
      <c r="M94" s="11" t="s">
        <v>114</v>
      </c>
      <c r="N94" s="11" t="s">
        <v>273</v>
      </c>
      <c r="O94" s="11" t="s">
        <v>272</v>
      </c>
      <c r="P94" s="11" t="s">
        <v>273</v>
      </c>
      <c r="Q94" s="11" t="s">
        <v>273</v>
      </c>
      <c r="R94" s="11" t="s">
        <v>272</v>
      </c>
      <c r="S94" s="11" t="s">
        <v>272</v>
      </c>
      <c r="T94" s="11" t="s">
        <v>273</v>
      </c>
      <c r="U94" s="11" t="s">
        <v>272</v>
      </c>
      <c r="V94" s="11" t="s">
        <v>273</v>
      </c>
      <c r="W94" s="11" t="s">
        <v>272</v>
      </c>
      <c r="X94" s="11" t="s">
        <v>114</v>
      </c>
      <c r="Y94" s="11" t="s">
        <v>114</v>
      </c>
      <c r="Z94" s="15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15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2.11</v>
      </c>
      <c r="E96" s="150">
        <v>2.4</v>
      </c>
      <c r="F96" s="22">
        <v>2.09</v>
      </c>
      <c r="G96" s="22">
        <v>2.23</v>
      </c>
      <c r="H96" s="150" t="s">
        <v>96</v>
      </c>
      <c r="I96" s="22">
        <v>1.9800000000000002</v>
      </c>
      <c r="J96" s="150" t="s">
        <v>96</v>
      </c>
      <c r="K96" s="150" t="s">
        <v>96</v>
      </c>
      <c r="L96" s="22">
        <v>2.2999999999999998</v>
      </c>
      <c r="M96" s="22">
        <v>1.8</v>
      </c>
      <c r="N96" s="22">
        <v>2.1</v>
      </c>
      <c r="O96" s="22">
        <v>1.9671595528902142</v>
      </c>
      <c r="P96" s="150">
        <v>1.83</v>
      </c>
      <c r="Q96" s="22">
        <v>2</v>
      </c>
      <c r="R96" s="22">
        <v>1.9</v>
      </c>
      <c r="S96" s="22">
        <v>2.1</v>
      </c>
      <c r="T96" s="150">
        <v>2</v>
      </c>
      <c r="U96" s="22">
        <v>2.026894</v>
      </c>
      <c r="V96" s="22">
        <v>2.2000000000000002</v>
      </c>
      <c r="W96" s="22">
        <v>2.04</v>
      </c>
      <c r="X96" s="22">
        <v>2.17</v>
      </c>
      <c r="Y96" s="22">
        <v>1.9623333333333337</v>
      </c>
      <c r="Z96" s="15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2.0699999999999998</v>
      </c>
      <c r="E97" s="151">
        <v>2.2999999999999998</v>
      </c>
      <c r="F97" s="11">
        <v>2.11</v>
      </c>
      <c r="G97" s="11">
        <v>2.15</v>
      </c>
      <c r="H97" s="151" t="s">
        <v>96</v>
      </c>
      <c r="I97" s="11">
        <v>1.9699999999999998</v>
      </c>
      <c r="J97" s="151" t="s">
        <v>96</v>
      </c>
      <c r="K97" s="151" t="s">
        <v>96</v>
      </c>
      <c r="L97" s="156">
        <v>2.6</v>
      </c>
      <c r="M97" s="11">
        <v>1.9</v>
      </c>
      <c r="N97" s="11">
        <v>2.4</v>
      </c>
      <c r="O97" s="11">
        <v>1.9609596067767188</v>
      </c>
      <c r="P97" s="151">
        <v>1.84</v>
      </c>
      <c r="Q97" s="11">
        <v>2.0699999999999998</v>
      </c>
      <c r="R97" s="11">
        <v>1.9</v>
      </c>
      <c r="S97" s="11">
        <v>2.2000000000000002</v>
      </c>
      <c r="T97" s="151">
        <v>2</v>
      </c>
      <c r="U97" s="11">
        <v>2.0418860000000003</v>
      </c>
      <c r="V97" s="11">
        <v>2.1</v>
      </c>
      <c r="W97" s="11">
        <v>2.0299999999999998</v>
      </c>
      <c r="X97" s="11">
        <v>2.08</v>
      </c>
      <c r="Y97" s="11">
        <v>2.0113333333333334</v>
      </c>
      <c r="Z97" s="15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1">
        <v>2.02</v>
      </c>
      <c r="E98" s="151">
        <v>2.2999999999999998</v>
      </c>
      <c r="F98" s="11">
        <v>2.0499999999999998</v>
      </c>
      <c r="G98" s="11">
        <v>2.2200000000000002</v>
      </c>
      <c r="H98" s="151" t="s">
        <v>96</v>
      </c>
      <c r="I98" s="11">
        <v>1.9299999999999997</v>
      </c>
      <c r="J98" s="151" t="s">
        <v>96</v>
      </c>
      <c r="K98" s="151" t="s">
        <v>96</v>
      </c>
      <c r="L98" s="11">
        <v>2</v>
      </c>
      <c r="M98" s="11">
        <v>1.9</v>
      </c>
      <c r="N98" s="11">
        <v>2.2999999999999998</v>
      </c>
      <c r="O98" s="11">
        <v>1.987222289246197</v>
      </c>
      <c r="P98" s="151">
        <v>1.8</v>
      </c>
      <c r="Q98" s="11">
        <v>1.96</v>
      </c>
      <c r="R98" s="11">
        <v>1.8</v>
      </c>
      <c r="S98" s="11">
        <v>2.1</v>
      </c>
      <c r="T98" s="151">
        <v>2</v>
      </c>
      <c r="U98" s="11">
        <v>1.9885889999999997</v>
      </c>
      <c r="V98" s="11">
        <v>2.1</v>
      </c>
      <c r="W98" s="11">
        <v>2.0299999999999998</v>
      </c>
      <c r="X98" s="11">
        <v>2.0699999999999998</v>
      </c>
      <c r="Y98" s="11">
        <v>1.9886666666666668</v>
      </c>
      <c r="Z98" s="15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2.12</v>
      </c>
      <c r="E99" s="151">
        <v>2.2999999999999998</v>
      </c>
      <c r="F99" s="11">
        <v>2.04</v>
      </c>
      <c r="G99" s="11">
        <v>2.16</v>
      </c>
      <c r="H99" s="151" t="s">
        <v>96</v>
      </c>
      <c r="I99" s="11">
        <v>2.0299999999999998</v>
      </c>
      <c r="J99" s="151" t="s">
        <v>96</v>
      </c>
      <c r="K99" s="151" t="s">
        <v>96</v>
      </c>
      <c r="L99" s="11">
        <v>2.4</v>
      </c>
      <c r="M99" s="11">
        <v>1.9</v>
      </c>
      <c r="N99" s="11">
        <v>1.9</v>
      </c>
      <c r="O99" s="11">
        <v>1.9977548620436307</v>
      </c>
      <c r="P99" s="151">
        <v>1.84</v>
      </c>
      <c r="Q99" s="11">
        <v>2.0299999999999998</v>
      </c>
      <c r="R99" s="11">
        <v>1.8</v>
      </c>
      <c r="S99" s="11">
        <v>2.1</v>
      </c>
      <c r="T99" s="151">
        <v>2</v>
      </c>
      <c r="U99" s="11">
        <v>2.0702220000000002</v>
      </c>
      <c r="V99" s="11">
        <v>2.2000000000000002</v>
      </c>
      <c r="W99" s="11">
        <v>2.15</v>
      </c>
      <c r="X99" s="11">
        <v>2.06</v>
      </c>
      <c r="Y99" s="11">
        <v>1.9790000000000001</v>
      </c>
      <c r="Z99" s="15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2.0485939169480059</v>
      </c>
    </row>
    <row r="100" spans="1:65">
      <c r="A100" s="30"/>
      <c r="B100" s="19">
        <v>1</v>
      </c>
      <c r="C100" s="9">
        <v>5</v>
      </c>
      <c r="D100" s="11">
        <v>2.0099999999999998</v>
      </c>
      <c r="E100" s="151">
        <v>2.4</v>
      </c>
      <c r="F100" s="11">
        <v>2.08</v>
      </c>
      <c r="G100" s="11">
        <v>2.04</v>
      </c>
      <c r="H100" s="151" t="s">
        <v>96</v>
      </c>
      <c r="I100" s="11">
        <v>1.95</v>
      </c>
      <c r="J100" s="151" t="s">
        <v>96</v>
      </c>
      <c r="K100" s="151" t="s">
        <v>96</v>
      </c>
      <c r="L100" s="11">
        <v>2.1</v>
      </c>
      <c r="M100" s="11">
        <v>1.9</v>
      </c>
      <c r="N100" s="11">
        <v>2.1</v>
      </c>
      <c r="O100" s="11">
        <v>1.9983444630562854</v>
      </c>
      <c r="P100" s="151">
        <v>1.84</v>
      </c>
      <c r="Q100" s="11">
        <v>1.92</v>
      </c>
      <c r="R100" s="11">
        <v>1.9</v>
      </c>
      <c r="S100" s="11">
        <v>2.1</v>
      </c>
      <c r="T100" s="151">
        <v>2</v>
      </c>
      <c r="U100" s="11">
        <v>1.9742029999999999</v>
      </c>
      <c r="V100" s="11">
        <v>2</v>
      </c>
      <c r="W100" s="11">
        <v>2.12</v>
      </c>
      <c r="X100" s="11">
        <v>2.04</v>
      </c>
      <c r="Y100" s="11">
        <v>1.9916666666666669</v>
      </c>
      <c r="Z100" s="15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6</v>
      </c>
      <c r="D101" s="11">
        <v>2.06</v>
      </c>
      <c r="E101" s="151">
        <v>2.2999999999999998</v>
      </c>
      <c r="F101" s="11">
        <v>2.13</v>
      </c>
      <c r="G101" s="11">
        <v>2.0499999999999998</v>
      </c>
      <c r="H101" s="151" t="s">
        <v>96</v>
      </c>
      <c r="I101" s="11">
        <v>1.92</v>
      </c>
      <c r="J101" s="151" t="s">
        <v>96</v>
      </c>
      <c r="K101" s="151" t="s">
        <v>96</v>
      </c>
      <c r="L101" s="11">
        <v>2.4</v>
      </c>
      <c r="M101" s="11">
        <v>1.9</v>
      </c>
      <c r="N101" s="11">
        <v>2</v>
      </c>
      <c r="O101" s="11">
        <v>2.0225752529954879</v>
      </c>
      <c r="P101" s="151">
        <v>1.83</v>
      </c>
      <c r="Q101" s="11">
        <v>2.1</v>
      </c>
      <c r="R101" s="11">
        <v>1.9</v>
      </c>
      <c r="S101" s="11">
        <v>2</v>
      </c>
      <c r="T101" s="151">
        <v>2</v>
      </c>
      <c r="U101" s="11">
        <v>1.9902059999999997</v>
      </c>
      <c r="V101" s="11">
        <v>2.2000000000000002</v>
      </c>
      <c r="W101" s="11">
        <v>2.13</v>
      </c>
      <c r="X101" s="11">
        <v>2.06</v>
      </c>
      <c r="Y101" s="11">
        <v>1.9860000000000002</v>
      </c>
      <c r="Z101" s="15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2.0649999999999999</v>
      </c>
      <c r="E102" s="23">
        <v>2.3333333333333335</v>
      </c>
      <c r="F102" s="23">
        <v>2.0833333333333335</v>
      </c>
      <c r="G102" s="23">
        <v>2.1416666666666671</v>
      </c>
      <c r="H102" s="23" t="s">
        <v>627</v>
      </c>
      <c r="I102" s="23">
        <v>1.9633333333333332</v>
      </c>
      <c r="J102" s="23" t="s">
        <v>627</v>
      </c>
      <c r="K102" s="23" t="s">
        <v>627</v>
      </c>
      <c r="L102" s="23">
        <v>2.3000000000000003</v>
      </c>
      <c r="M102" s="23">
        <v>1.8833333333333335</v>
      </c>
      <c r="N102" s="23">
        <v>2.1333333333333333</v>
      </c>
      <c r="O102" s="23">
        <v>1.989002671168089</v>
      </c>
      <c r="P102" s="23">
        <v>1.83</v>
      </c>
      <c r="Q102" s="23">
        <v>2.0133333333333332</v>
      </c>
      <c r="R102" s="23">
        <v>1.8666666666666665</v>
      </c>
      <c r="S102" s="23">
        <v>2.1</v>
      </c>
      <c r="T102" s="23">
        <v>2</v>
      </c>
      <c r="U102" s="23">
        <v>2.015333333333333</v>
      </c>
      <c r="V102" s="23">
        <v>2.1333333333333333</v>
      </c>
      <c r="W102" s="23">
        <v>2.0833333333333335</v>
      </c>
      <c r="X102" s="23">
        <v>2.0800000000000005</v>
      </c>
      <c r="Y102" s="23">
        <v>1.9865000000000004</v>
      </c>
      <c r="Z102" s="15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2.0649999999999999</v>
      </c>
      <c r="E103" s="11">
        <v>2.2999999999999998</v>
      </c>
      <c r="F103" s="11">
        <v>2.085</v>
      </c>
      <c r="G103" s="11">
        <v>2.1550000000000002</v>
      </c>
      <c r="H103" s="11" t="s">
        <v>627</v>
      </c>
      <c r="I103" s="11">
        <v>1.96</v>
      </c>
      <c r="J103" s="11" t="s">
        <v>627</v>
      </c>
      <c r="K103" s="11" t="s">
        <v>627</v>
      </c>
      <c r="L103" s="11">
        <v>2.3499999999999996</v>
      </c>
      <c r="M103" s="11">
        <v>1.9</v>
      </c>
      <c r="N103" s="11">
        <v>2.1</v>
      </c>
      <c r="O103" s="11">
        <v>1.9924885756449138</v>
      </c>
      <c r="P103" s="11">
        <v>1.835</v>
      </c>
      <c r="Q103" s="11">
        <v>2.0149999999999997</v>
      </c>
      <c r="R103" s="11">
        <v>1.9</v>
      </c>
      <c r="S103" s="11">
        <v>2.1</v>
      </c>
      <c r="T103" s="11">
        <v>2</v>
      </c>
      <c r="U103" s="11">
        <v>2.0085499999999996</v>
      </c>
      <c r="V103" s="11">
        <v>2.1500000000000004</v>
      </c>
      <c r="W103" s="11">
        <v>2.08</v>
      </c>
      <c r="X103" s="11">
        <v>2.0649999999999999</v>
      </c>
      <c r="Y103" s="11">
        <v>1.9873333333333334</v>
      </c>
      <c r="Z103" s="15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4.5055521304275287E-2</v>
      </c>
      <c r="E104" s="24">
        <v>5.1639777949432274E-2</v>
      </c>
      <c r="F104" s="24">
        <v>3.4448028487370136E-2</v>
      </c>
      <c r="G104" s="24">
        <v>8.1342895612749599E-2</v>
      </c>
      <c r="H104" s="24" t="s">
        <v>627</v>
      </c>
      <c r="I104" s="24">
        <v>3.9832984656772423E-2</v>
      </c>
      <c r="J104" s="24" t="s">
        <v>627</v>
      </c>
      <c r="K104" s="24" t="s">
        <v>627</v>
      </c>
      <c r="L104" s="24">
        <v>0.21908902300206642</v>
      </c>
      <c r="M104" s="24">
        <v>4.0824829046386249E-2</v>
      </c>
      <c r="N104" s="24">
        <v>0.18618986725025249</v>
      </c>
      <c r="O104" s="24">
        <v>2.2617220022404391E-2</v>
      </c>
      <c r="P104" s="24">
        <v>1.5491933384829683E-2</v>
      </c>
      <c r="Q104" s="24">
        <v>6.7428974978614858E-2</v>
      </c>
      <c r="R104" s="24">
        <v>5.1639777949432156E-2</v>
      </c>
      <c r="S104" s="24">
        <v>6.3245553203367638E-2</v>
      </c>
      <c r="T104" s="24">
        <v>0</v>
      </c>
      <c r="U104" s="24">
        <v>3.7120898198544201E-2</v>
      </c>
      <c r="V104" s="24">
        <v>8.1649658092772678E-2</v>
      </c>
      <c r="W104" s="24">
        <v>5.5737479909542663E-2</v>
      </c>
      <c r="X104" s="24">
        <v>4.6043457732885311E-2</v>
      </c>
      <c r="Y104" s="24">
        <v>1.6053729230998629E-2</v>
      </c>
      <c r="Z104" s="216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56"/>
    </row>
    <row r="105" spans="1:65">
      <c r="A105" s="30"/>
      <c r="B105" s="3" t="s">
        <v>86</v>
      </c>
      <c r="C105" s="29"/>
      <c r="D105" s="13">
        <v>2.1818654384636944E-2</v>
      </c>
      <c r="E105" s="13">
        <v>2.2131333406899545E-2</v>
      </c>
      <c r="F105" s="13">
        <v>1.6535053673937664E-2</v>
      </c>
      <c r="G105" s="13">
        <v>3.7981118574046499E-2</v>
      </c>
      <c r="H105" s="13" t="s">
        <v>627</v>
      </c>
      <c r="I105" s="13">
        <v>2.0288447193602253E-2</v>
      </c>
      <c r="J105" s="13" t="s">
        <v>627</v>
      </c>
      <c r="K105" s="13" t="s">
        <v>627</v>
      </c>
      <c r="L105" s="13">
        <v>9.5256096957420169E-2</v>
      </c>
      <c r="M105" s="13">
        <v>2.1676900378612165E-2</v>
      </c>
      <c r="N105" s="13">
        <v>8.7276500273555851E-2</v>
      </c>
      <c r="O105" s="13">
        <v>1.1371136072493E-2</v>
      </c>
      <c r="P105" s="13">
        <v>8.4655373687593898E-3</v>
      </c>
      <c r="Q105" s="13">
        <v>3.3491212737722612E-2</v>
      </c>
      <c r="R105" s="13">
        <v>2.7664166758624372E-2</v>
      </c>
      <c r="S105" s="13">
        <v>3.0116930096841733E-2</v>
      </c>
      <c r="T105" s="13">
        <v>0</v>
      </c>
      <c r="U105" s="13">
        <v>1.8419234964543934E-2</v>
      </c>
      <c r="V105" s="13">
        <v>3.8273277230987196E-2</v>
      </c>
      <c r="W105" s="13">
        <v>2.6753990356580475E-2</v>
      </c>
      <c r="X105" s="13">
        <v>2.2136277756194856E-2</v>
      </c>
      <c r="Y105" s="13">
        <v>8.0814141610866478E-3</v>
      </c>
      <c r="Z105" s="15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8.0084602986794096E-3</v>
      </c>
      <c r="E106" s="13">
        <v>0.13899261050698231</v>
      </c>
      <c r="F106" s="13">
        <v>1.6957687952662948E-2</v>
      </c>
      <c r="G106" s="13">
        <v>4.5432503215337539E-2</v>
      </c>
      <c r="H106" s="13" t="s">
        <v>627</v>
      </c>
      <c r="I106" s="13">
        <v>-4.1619074873410655E-2</v>
      </c>
      <c r="J106" s="13" t="s">
        <v>627</v>
      </c>
      <c r="K106" s="13" t="s">
        <v>627</v>
      </c>
      <c r="L106" s="13">
        <v>0.12272128749973987</v>
      </c>
      <c r="M106" s="13">
        <v>-8.0670250090792761E-2</v>
      </c>
      <c r="N106" s="13">
        <v>4.1364672463526597E-2</v>
      </c>
      <c r="O106" s="13">
        <v>-2.9088852254670283E-2</v>
      </c>
      <c r="P106" s="13">
        <v>-0.10670436690238094</v>
      </c>
      <c r="Q106" s="13">
        <v>-1.7212090362546784E-2</v>
      </c>
      <c r="R106" s="13">
        <v>-8.88059115944142E-2</v>
      </c>
      <c r="S106" s="13">
        <v>2.5093349456284164E-2</v>
      </c>
      <c r="T106" s="13">
        <v>-2.372061956544369E-2</v>
      </c>
      <c r="U106" s="13">
        <v>-1.6235810982112242E-2</v>
      </c>
      <c r="V106" s="13">
        <v>4.1364672463526597E-2</v>
      </c>
      <c r="W106" s="13">
        <v>1.6957687952662948E-2</v>
      </c>
      <c r="X106" s="13">
        <v>1.5330555651938749E-2</v>
      </c>
      <c r="Y106" s="13">
        <v>-3.0310505383376762E-2</v>
      </c>
      <c r="Z106" s="15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>
        <v>0.13</v>
      </c>
      <c r="E107" s="45">
        <v>1.79</v>
      </c>
      <c r="F107" s="45">
        <v>0</v>
      </c>
      <c r="G107" s="45">
        <v>0.42</v>
      </c>
      <c r="H107" s="45">
        <v>20.85</v>
      </c>
      <c r="I107" s="45">
        <v>0.86</v>
      </c>
      <c r="J107" s="45">
        <v>20.85</v>
      </c>
      <c r="K107" s="45">
        <v>20.85</v>
      </c>
      <c r="L107" s="45">
        <v>1.55</v>
      </c>
      <c r="M107" s="45">
        <v>1.43</v>
      </c>
      <c r="N107" s="45">
        <v>0.36</v>
      </c>
      <c r="O107" s="45">
        <v>0.67</v>
      </c>
      <c r="P107" s="45">
        <v>1.81</v>
      </c>
      <c r="Q107" s="45">
        <v>0.5</v>
      </c>
      <c r="R107" s="45">
        <v>1.55</v>
      </c>
      <c r="S107" s="45">
        <v>0.12</v>
      </c>
      <c r="T107" s="45" t="s">
        <v>265</v>
      </c>
      <c r="U107" s="45">
        <v>0.49</v>
      </c>
      <c r="V107" s="45">
        <v>0.36</v>
      </c>
      <c r="W107" s="45">
        <v>0</v>
      </c>
      <c r="X107" s="45">
        <v>0.02</v>
      </c>
      <c r="Y107" s="45">
        <v>0.69</v>
      </c>
      <c r="Z107" s="15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276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BM108" s="55"/>
    </row>
    <row r="109" spans="1:65">
      <c r="BM109" s="55"/>
    </row>
    <row r="110" spans="1:65" ht="15">
      <c r="B110" s="8" t="s">
        <v>445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226</v>
      </c>
      <c r="E111" s="17" t="s">
        <v>226</v>
      </c>
      <c r="F111" s="17" t="s">
        <v>226</v>
      </c>
      <c r="G111" s="17" t="s">
        <v>226</v>
      </c>
      <c r="H111" s="17" t="s">
        <v>226</v>
      </c>
      <c r="I111" s="17" t="s">
        <v>226</v>
      </c>
      <c r="J111" s="17" t="s">
        <v>226</v>
      </c>
      <c r="K111" s="17" t="s">
        <v>226</v>
      </c>
      <c r="L111" s="17" t="s">
        <v>226</v>
      </c>
      <c r="M111" s="17" t="s">
        <v>226</v>
      </c>
      <c r="N111" s="17" t="s">
        <v>226</v>
      </c>
      <c r="O111" s="17" t="s">
        <v>226</v>
      </c>
      <c r="P111" s="17" t="s">
        <v>226</v>
      </c>
      <c r="Q111" s="17" t="s">
        <v>226</v>
      </c>
      <c r="R111" s="17" t="s">
        <v>226</v>
      </c>
      <c r="S111" s="17" t="s">
        <v>226</v>
      </c>
      <c r="T111" s="17" t="s">
        <v>226</v>
      </c>
      <c r="U111" s="17" t="s">
        <v>226</v>
      </c>
      <c r="V111" s="17" t="s">
        <v>226</v>
      </c>
      <c r="W111" s="17" t="s">
        <v>226</v>
      </c>
      <c r="X111" s="17" t="s">
        <v>226</v>
      </c>
      <c r="Y111" s="17" t="s">
        <v>226</v>
      </c>
      <c r="Z111" s="15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227</v>
      </c>
      <c r="C112" s="9" t="s">
        <v>227</v>
      </c>
      <c r="D112" s="153" t="s">
        <v>229</v>
      </c>
      <c r="E112" s="154" t="s">
        <v>230</v>
      </c>
      <c r="F112" s="154" t="s">
        <v>231</v>
      </c>
      <c r="G112" s="154" t="s">
        <v>232</v>
      </c>
      <c r="H112" s="154" t="s">
        <v>233</v>
      </c>
      <c r="I112" s="154" t="s">
        <v>234</v>
      </c>
      <c r="J112" s="154" t="s">
        <v>235</v>
      </c>
      <c r="K112" s="154" t="s">
        <v>236</v>
      </c>
      <c r="L112" s="154" t="s">
        <v>237</v>
      </c>
      <c r="M112" s="154" t="s">
        <v>238</v>
      </c>
      <c r="N112" s="154" t="s">
        <v>239</v>
      </c>
      <c r="O112" s="154" t="s">
        <v>240</v>
      </c>
      <c r="P112" s="154" t="s">
        <v>241</v>
      </c>
      <c r="Q112" s="154" t="s">
        <v>242</v>
      </c>
      <c r="R112" s="154" t="s">
        <v>243</v>
      </c>
      <c r="S112" s="154" t="s">
        <v>244</v>
      </c>
      <c r="T112" s="154" t="s">
        <v>245</v>
      </c>
      <c r="U112" s="154" t="s">
        <v>246</v>
      </c>
      <c r="V112" s="154" t="s">
        <v>248</v>
      </c>
      <c r="W112" s="154" t="s">
        <v>250</v>
      </c>
      <c r="X112" s="154" t="s">
        <v>251</v>
      </c>
      <c r="Y112" s="154" t="s">
        <v>252</v>
      </c>
      <c r="Z112" s="15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272</v>
      </c>
      <c r="E113" s="11" t="s">
        <v>273</v>
      </c>
      <c r="F113" s="11" t="s">
        <v>114</v>
      </c>
      <c r="G113" s="11" t="s">
        <v>272</v>
      </c>
      <c r="H113" s="11" t="s">
        <v>114</v>
      </c>
      <c r="I113" s="11" t="s">
        <v>273</v>
      </c>
      <c r="J113" s="11" t="s">
        <v>114</v>
      </c>
      <c r="K113" s="11" t="s">
        <v>114</v>
      </c>
      <c r="L113" s="11" t="s">
        <v>272</v>
      </c>
      <c r="M113" s="11" t="s">
        <v>114</v>
      </c>
      <c r="N113" s="11" t="s">
        <v>273</v>
      </c>
      <c r="O113" s="11" t="s">
        <v>272</v>
      </c>
      <c r="P113" s="11" t="s">
        <v>273</v>
      </c>
      <c r="Q113" s="11" t="s">
        <v>273</v>
      </c>
      <c r="R113" s="11" t="s">
        <v>272</v>
      </c>
      <c r="S113" s="11" t="s">
        <v>272</v>
      </c>
      <c r="T113" s="11" t="s">
        <v>273</v>
      </c>
      <c r="U113" s="11" t="s">
        <v>272</v>
      </c>
      <c r="V113" s="11" t="s">
        <v>273</v>
      </c>
      <c r="W113" s="11" t="s">
        <v>272</v>
      </c>
      <c r="X113" s="11" t="s">
        <v>114</v>
      </c>
      <c r="Y113" s="11" t="s">
        <v>114</v>
      </c>
      <c r="Z113" s="15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155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8">
        <v>1</v>
      </c>
      <c r="C115" s="14">
        <v>1</v>
      </c>
      <c r="D115" s="228">
        <v>45.47</v>
      </c>
      <c r="E115" s="235">
        <v>40.9</v>
      </c>
      <c r="F115" s="235">
        <v>37.49</v>
      </c>
      <c r="G115" s="228">
        <v>46.8</v>
      </c>
      <c r="H115" s="235">
        <v>50</v>
      </c>
      <c r="I115" s="228">
        <v>48.2</v>
      </c>
      <c r="J115" s="235">
        <v>40</v>
      </c>
      <c r="K115" s="235">
        <v>50</v>
      </c>
      <c r="L115" s="228">
        <v>50.9</v>
      </c>
      <c r="M115" s="235">
        <v>104</v>
      </c>
      <c r="N115" s="228">
        <v>46.5</v>
      </c>
      <c r="O115" s="228">
        <v>44.521826613281867</v>
      </c>
      <c r="P115" s="228">
        <v>48.75</v>
      </c>
      <c r="Q115" s="228">
        <v>47.4</v>
      </c>
      <c r="R115" s="235">
        <v>54</v>
      </c>
      <c r="S115" s="228">
        <v>51.8</v>
      </c>
      <c r="T115" s="228">
        <v>40.799999999999997</v>
      </c>
      <c r="U115" s="228">
        <v>47.326405848541</v>
      </c>
      <c r="V115" s="228">
        <v>44.9</v>
      </c>
      <c r="W115" s="228">
        <v>48.18</v>
      </c>
      <c r="X115" s="228">
        <v>47.58</v>
      </c>
      <c r="Y115" s="235">
        <v>38.032000000000004</v>
      </c>
      <c r="Z115" s="229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0"/>
      <c r="AY115" s="230"/>
      <c r="AZ115" s="230"/>
      <c r="BA115" s="230"/>
      <c r="BB115" s="230"/>
      <c r="BC115" s="230"/>
      <c r="BD115" s="230"/>
      <c r="BE115" s="230"/>
      <c r="BF115" s="230"/>
      <c r="BG115" s="230"/>
      <c r="BH115" s="230"/>
      <c r="BI115" s="230"/>
      <c r="BJ115" s="230"/>
      <c r="BK115" s="230"/>
      <c r="BL115" s="230"/>
      <c r="BM115" s="231">
        <v>1</v>
      </c>
    </row>
    <row r="116" spans="1:65">
      <c r="A116" s="30"/>
      <c r="B116" s="19">
        <v>1</v>
      </c>
      <c r="C116" s="9">
        <v>2</v>
      </c>
      <c r="D116" s="232">
        <v>45.82</v>
      </c>
      <c r="E116" s="236">
        <v>37.630000000000003</v>
      </c>
      <c r="F116" s="236">
        <v>38.369999999999997</v>
      </c>
      <c r="G116" s="232">
        <v>48.76</v>
      </c>
      <c r="H116" s="236">
        <v>50</v>
      </c>
      <c r="I116" s="232">
        <v>47.2</v>
      </c>
      <c r="J116" s="236">
        <v>40</v>
      </c>
      <c r="K116" s="236">
        <v>40</v>
      </c>
      <c r="L116" s="232">
        <v>49.6</v>
      </c>
      <c r="M116" s="236">
        <v>110</v>
      </c>
      <c r="N116" s="232">
        <v>47</v>
      </c>
      <c r="O116" s="232">
        <v>44.437786408997994</v>
      </c>
      <c r="P116" s="232">
        <v>49.14</v>
      </c>
      <c r="Q116" s="232">
        <v>47.2</v>
      </c>
      <c r="R116" s="236">
        <v>57</v>
      </c>
      <c r="S116" s="232">
        <v>51.1</v>
      </c>
      <c r="T116" s="232">
        <v>41.8</v>
      </c>
      <c r="U116" s="232">
        <v>47.242339357694398</v>
      </c>
      <c r="V116" s="232">
        <v>46</v>
      </c>
      <c r="W116" s="232">
        <v>46.98</v>
      </c>
      <c r="X116" s="232">
        <v>46.24</v>
      </c>
      <c r="Y116" s="236">
        <v>39.167000000000002</v>
      </c>
      <c r="Z116" s="229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  <c r="AV116" s="230"/>
      <c r="AW116" s="230"/>
      <c r="AX116" s="230"/>
      <c r="AY116" s="230"/>
      <c r="AZ116" s="230"/>
      <c r="BA116" s="230"/>
      <c r="BB116" s="230"/>
      <c r="BC116" s="230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1">
        <v>20</v>
      </c>
    </row>
    <row r="117" spans="1:65">
      <c r="A117" s="30"/>
      <c r="B117" s="19">
        <v>1</v>
      </c>
      <c r="C117" s="9">
        <v>3</v>
      </c>
      <c r="D117" s="232">
        <v>45.5</v>
      </c>
      <c r="E117" s="236">
        <v>38.229999999999997</v>
      </c>
      <c r="F117" s="236">
        <v>34.26</v>
      </c>
      <c r="G117" s="232">
        <v>48.81</v>
      </c>
      <c r="H117" s="236">
        <v>60</v>
      </c>
      <c r="I117" s="232">
        <v>47.2</v>
      </c>
      <c r="J117" s="236">
        <v>50</v>
      </c>
      <c r="K117" s="236">
        <v>40</v>
      </c>
      <c r="L117" s="232">
        <v>50</v>
      </c>
      <c r="M117" s="236">
        <v>99</v>
      </c>
      <c r="N117" s="232">
        <v>46.3</v>
      </c>
      <c r="O117" s="232">
        <v>44.867615080329095</v>
      </c>
      <c r="P117" s="232">
        <v>47.63</v>
      </c>
      <c r="Q117" s="232">
        <v>48.3</v>
      </c>
      <c r="R117" s="236">
        <v>55</v>
      </c>
      <c r="S117" s="232">
        <v>49.3</v>
      </c>
      <c r="T117" s="232">
        <v>41.7</v>
      </c>
      <c r="U117" s="232">
        <v>47.298826150549303</v>
      </c>
      <c r="V117" s="232">
        <v>45.8</v>
      </c>
      <c r="W117" s="232">
        <v>47.6</v>
      </c>
      <c r="X117" s="232">
        <v>46.01</v>
      </c>
      <c r="Y117" s="236">
        <v>38.231666666666662</v>
      </c>
      <c r="Z117" s="229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  <c r="AV117" s="230"/>
      <c r="AW117" s="230"/>
      <c r="AX117" s="230"/>
      <c r="AY117" s="230"/>
      <c r="AZ117" s="230"/>
      <c r="BA117" s="230"/>
      <c r="BB117" s="230"/>
      <c r="BC117" s="230"/>
      <c r="BD117" s="230"/>
      <c r="BE117" s="230"/>
      <c r="BF117" s="230"/>
      <c r="BG117" s="230"/>
      <c r="BH117" s="230"/>
      <c r="BI117" s="230"/>
      <c r="BJ117" s="230"/>
      <c r="BK117" s="230"/>
      <c r="BL117" s="230"/>
      <c r="BM117" s="231">
        <v>16</v>
      </c>
    </row>
    <row r="118" spans="1:65">
      <c r="A118" s="30"/>
      <c r="B118" s="19">
        <v>1</v>
      </c>
      <c r="C118" s="9">
        <v>4</v>
      </c>
      <c r="D118" s="232">
        <v>45.88</v>
      </c>
      <c r="E118" s="236">
        <v>36.28</v>
      </c>
      <c r="F118" s="236">
        <v>41.59</v>
      </c>
      <c r="G118" s="232">
        <v>48.7</v>
      </c>
      <c r="H118" s="236">
        <v>40</v>
      </c>
      <c r="I118" s="232">
        <v>48.6</v>
      </c>
      <c r="J118" s="236">
        <v>40</v>
      </c>
      <c r="K118" s="236">
        <v>30</v>
      </c>
      <c r="L118" s="232">
        <v>49.7</v>
      </c>
      <c r="M118" s="236">
        <v>106</v>
      </c>
      <c r="N118" s="232">
        <v>45.7</v>
      </c>
      <c r="O118" s="232">
        <v>44.845701268106914</v>
      </c>
      <c r="P118" s="232">
        <v>48.47</v>
      </c>
      <c r="Q118" s="232">
        <v>45.4</v>
      </c>
      <c r="R118" s="236">
        <v>58</v>
      </c>
      <c r="S118" s="232">
        <v>49.8</v>
      </c>
      <c r="T118" s="232">
        <v>41.8</v>
      </c>
      <c r="U118" s="232">
        <v>47.350024527075497</v>
      </c>
      <c r="V118" s="232">
        <v>46.2</v>
      </c>
      <c r="W118" s="232">
        <v>47.69</v>
      </c>
      <c r="X118" s="232">
        <v>45.72</v>
      </c>
      <c r="Y118" s="236">
        <v>39.009666666666668</v>
      </c>
      <c r="Z118" s="229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  <c r="AV118" s="230"/>
      <c r="AW118" s="230"/>
      <c r="AX118" s="230"/>
      <c r="AY118" s="230"/>
      <c r="AZ118" s="230"/>
      <c r="BA118" s="230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1">
        <v>46.914774075466426</v>
      </c>
    </row>
    <row r="119" spans="1:65">
      <c r="A119" s="30"/>
      <c r="B119" s="19">
        <v>1</v>
      </c>
      <c r="C119" s="9">
        <v>5</v>
      </c>
      <c r="D119" s="232">
        <v>45.92</v>
      </c>
      <c r="E119" s="236">
        <v>39.869999999999997</v>
      </c>
      <c r="F119" s="236">
        <v>37.14</v>
      </c>
      <c r="G119" s="232">
        <v>47.55</v>
      </c>
      <c r="H119" s="236">
        <v>60</v>
      </c>
      <c r="I119" s="232">
        <v>50.2</v>
      </c>
      <c r="J119" s="236">
        <v>30</v>
      </c>
      <c r="K119" s="236">
        <v>40</v>
      </c>
      <c r="L119" s="232">
        <v>48.2</v>
      </c>
      <c r="M119" s="236">
        <v>106</v>
      </c>
      <c r="N119" s="232">
        <v>46.2</v>
      </c>
      <c r="O119" s="232">
        <v>44.84472687104261</v>
      </c>
      <c r="P119" s="232">
        <v>48.56</v>
      </c>
      <c r="Q119" s="232">
        <v>44.2</v>
      </c>
      <c r="R119" s="236">
        <v>57</v>
      </c>
      <c r="S119" s="232">
        <v>50</v>
      </c>
      <c r="T119" s="232">
        <v>41.7</v>
      </c>
      <c r="U119" s="232">
        <v>47.245789753560871</v>
      </c>
      <c r="V119" s="232">
        <v>45.6</v>
      </c>
      <c r="W119" s="232">
        <v>46.96</v>
      </c>
      <c r="X119" s="232">
        <v>45.48</v>
      </c>
      <c r="Y119" s="236">
        <v>37.358333333333334</v>
      </c>
      <c r="Z119" s="229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  <c r="AV119" s="230"/>
      <c r="AW119" s="230"/>
      <c r="AX119" s="230"/>
      <c r="AY119" s="230"/>
      <c r="AZ119" s="230"/>
      <c r="BA119" s="230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1">
        <v>17</v>
      </c>
    </row>
    <row r="120" spans="1:65">
      <c r="A120" s="30"/>
      <c r="B120" s="19">
        <v>1</v>
      </c>
      <c r="C120" s="9">
        <v>6</v>
      </c>
      <c r="D120" s="232">
        <v>46.01</v>
      </c>
      <c r="E120" s="236">
        <v>40.25</v>
      </c>
      <c r="F120" s="236">
        <v>40.67</v>
      </c>
      <c r="G120" s="232">
        <v>47.24</v>
      </c>
      <c r="H120" s="236">
        <v>60</v>
      </c>
      <c r="I120" s="232">
        <v>48.1</v>
      </c>
      <c r="J120" s="236">
        <v>30</v>
      </c>
      <c r="K120" s="236">
        <v>40</v>
      </c>
      <c r="L120" s="232">
        <v>49.6</v>
      </c>
      <c r="M120" s="236">
        <v>98</v>
      </c>
      <c r="N120" s="232">
        <v>46.2</v>
      </c>
      <c r="O120" s="232">
        <v>45.974839490235901</v>
      </c>
      <c r="P120" s="232">
        <v>48.73</v>
      </c>
      <c r="Q120" s="232">
        <v>47.7</v>
      </c>
      <c r="R120" s="236">
        <v>57</v>
      </c>
      <c r="S120" s="232">
        <v>51</v>
      </c>
      <c r="T120" s="232">
        <v>40.5</v>
      </c>
      <c r="U120" s="232">
        <v>47.275140969764202</v>
      </c>
      <c r="V120" s="232">
        <v>44.5</v>
      </c>
      <c r="W120" s="232">
        <v>47.65</v>
      </c>
      <c r="X120" s="232">
        <v>47.88</v>
      </c>
      <c r="Y120" s="236">
        <v>36.447666666666663</v>
      </c>
      <c r="Z120" s="229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  <c r="AV120" s="230"/>
      <c r="AW120" s="230"/>
      <c r="AX120" s="230"/>
      <c r="AY120" s="230"/>
      <c r="AZ120" s="230"/>
      <c r="BA120" s="230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3"/>
    </row>
    <row r="121" spans="1:65">
      <c r="A121" s="30"/>
      <c r="B121" s="20" t="s">
        <v>260</v>
      </c>
      <c r="C121" s="12"/>
      <c r="D121" s="234">
        <v>45.766666666666659</v>
      </c>
      <c r="E121" s="234">
        <v>38.86</v>
      </c>
      <c r="F121" s="234">
        <v>38.253333333333337</v>
      </c>
      <c r="G121" s="234">
        <v>47.976666666666667</v>
      </c>
      <c r="H121" s="234">
        <v>53.333333333333336</v>
      </c>
      <c r="I121" s="234">
        <v>48.250000000000007</v>
      </c>
      <c r="J121" s="234">
        <v>38.333333333333336</v>
      </c>
      <c r="K121" s="234">
        <v>40</v>
      </c>
      <c r="L121" s="234">
        <v>49.666666666666664</v>
      </c>
      <c r="M121" s="234">
        <v>103.83333333333333</v>
      </c>
      <c r="N121" s="234">
        <v>46.316666666666663</v>
      </c>
      <c r="O121" s="234">
        <v>44.915415955332399</v>
      </c>
      <c r="P121" s="234">
        <v>48.546666666666674</v>
      </c>
      <c r="Q121" s="234">
        <v>46.699999999999996</v>
      </c>
      <c r="R121" s="234">
        <v>56.333333333333336</v>
      </c>
      <c r="S121" s="234">
        <v>50.5</v>
      </c>
      <c r="T121" s="234">
        <v>41.383333333333333</v>
      </c>
      <c r="U121" s="234">
        <v>47.289754434530884</v>
      </c>
      <c r="V121" s="234">
        <v>45.5</v>
      </c>
      <c r="W121" s="234">
        <v>47.51</v>
      </c>
      <c r="X121" s="234">
        <v>46.484999999999992</v>
      </c>
      <c r="Y121" s="234">
        <v>38.041055555555559</v>
      </c>
      <c r="Z121" s="229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3"/>
    </row>
    <row r="122" spans="1:65">
      <c r="A122" s="30"/>
      <c r="B122" s="3" t="s">
        <v>261</v>
      </c>
      <c r="C122" s="29"/>
      <c r="D122" s="232">
        <v>45.85</v>
      </c>
      <c r="E122" s="232">
        <v>39.049999999999997</v>
      </c>
      <c r="F122" s="232">
        <v>37.93</v>
      </c>
      <c r="G122" s="232">
        <v>48.125</v>
      </c>
      <c r="H122" s="232">
        <v>55</v>
      </c>
      <c r="I122" s="232">
        <v>48.150000000000006</v>
      </c>
      <c r="J122" s="232">
        <v>40</v>
      </c>
      <c r="K122" s="232">
        <v>40</v>
      </c>
      <c r="L122" s="232">
        <v>49.650000000000006</v>
      </c>
      <c r="M122" s="232">
        <v>105</v>
      </c>
      <c r="N122" s="232">
        <v>46.25</v>
      </c>
      <c r="O122" s="232">
        <v>44.845214069574766</v>
      </c>
      <c r="P122" s="232">
        <v>48.644999999999996</v>
      </c>
      <c r="Q122" s="232">
        <v>47.3</v>
      </c>
      <c r="R122" s="232">
        <v>57</v>
      </c>
      <c r="S122" s="232">
        <v>50.5</v>
      </c>
      <c r="T122" s="232">
        <v>41.7</v>
      </c>
      <c r="U122" s="232">
        <v>47.286983560156756</v>
      </c>
      <c r="V122" s="232">
        <v>45.7</v>
      </c>
      <c r="W122" s="232">
        <v>47.625</v>
      </c>
      <c r="X122" s="232">
        <v>46.125</v>
      </c>
      <c r="Y122" s="232">
        <v>38.131833333333333</v>
      </c>
      <c r="Z122" s="229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3"/>
    </row>
    <row r="123" spans="1:65">
      <c r="A123" s="30"/>
      <c r="B123" s="3" t="s">
        <v>262</v>
      </c>
      <c r="C123" s="29"/>
      <c r="D123" s="24">
        <v>0.22695080230452333</v>
      </c>
      <c r="E123" s="24">
        <v>1.7708754896942913</v>
      </c>
      <c r="F123" s="24">
        <v>2.6365179056222385</v>
      </c>
      <c r="G123" s="24">
        <v>0.88775371960170846</v>
      </c>
      <c r="H123" s="24">
        <v>8.1649658092772466</v>
      </c>
      <c r="I123" s="24">
        <v>1.1095043938624127</v>
      </c>
      <c r="J123" s="24">
        <v>7.5277265270908176</v>
      </c>
      <c r="K123" s="24">
        <v>6.324555320336759</v>
      </c>
      <c r="L123" s="24">
        <v>0.87101473389757544</v>
      </c>
      <c r="M123" s="24">
        <v>4.5789372857319925</v>
      </c>
      <c r="N123" s="24">
        <v>0.42622372841814626</v>
      </c>
      <c r="O123" s="24">
        <v>0.55091973787813586</v>
      </c>
      <c r="P123" s="24">
        <v>0.50464508980734735</v>
      </c>
      <c r="Q123" s="24">
        <v>1.5646085772486349</v>
      </c>
      <c r="R123" s="24">
        <v>1.505545305418162</v>
      </c>
      <c r="S123" s="24">
        <v>0.94657276529593914</v>
      </c>
      <c r="T123" s="24">
        <v>0.57763887219149912</v>
      </c>
      <c r="U123" s="24">
        <v>4.3480437607015934E-2</v>
      </c>
      <c r="V123" s="24">
        <v>0.66332495807108061</v>
      </c>
      <c r="W123" s="24">
        <v>0.46741844208375022</v>
      </c>
      <c r="X123" s="24">
        <v>1.0025916416966594</v>
      </c>
      <c r="Y123" s="24">
        <v>1.0244384568395775</v>
      </c>
      <c r="Z123" s="15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86</v>
      </c>
      <c r="C124" s="29"/>
      <c r="D124" s="13">
        <v>4.9588667655758928E-3</v>
      </c>
      <c r="E124" s="13">
        <v>4.5570650789868536E-2</v>
      </c>
      <c r="F124" s="13">
        <v>6.8922566372139379E-2</v>
      </c>
      <c r="G124" s="13">
        <v>1.8503864092302685E-2</v>
      </c>
      <c r="H124" s="13">
        <v>0.15309310892394837</v>
      </c>
      <c r="I124" s="13">
        <v>2.29949097173557E-2</v>
      </c>
      <c r="J124" s="13">
        <v>0.19637547461976046</v>
      </c>
      <c r="K124" s="13">
        <v>0.15811388300841897</v>
      </c>
      <c r="L124" s="13">
        <v>1.7537209407333734E-2</v>
      </c>
      <c r="M124" s="13">
        <v>4.4098914469328981E-2</v>
      </c>
      <c r="N124" s="13">
        <v>9.2023834850985167E-3</v>
      </c>
      <c r="O124" s="13">
        <v>1.2265716038921157E-2</v>
      </c>
      <c r="P124" s="13">
        <v>1.0395051286885759E-2</v>
      </c>
      <c r="Q124" s="13">
        <v>3.3503395658429018E-2</v>
      </c>
      <c r="R124" s="13">
        <v>2.672565630919814E-2</v>
      </c>
      <c r="S124" s="13">
        <v>1.8744015154375033E-2</v>
      </c>
      <c r="T124" s="13">
        <v>1.3958249025972593E-2</v>
      </c>
      <c r="U124" s="13">
        <v>9.1944731214900553E-4</v>
      </c>
      <c r="V124" s="13">
        <v>1.4578570507056717E-2</v>
      </c>
      <c r="W124" s="13">
        <v>9.8383170297568975E-3</v>
      </c>
      <c r="X124" s="13">
        <v>2.1568068015417007E-2</v>
      </c>
      <c r="Y124" s="13">
        <v>2.6929811538575127E-2</v>
      </c>
      <c r="Z124" s="15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-2.4472193065513625E-2</v>
      </c>
      <c r="E125" s="13">
        <v>-0.17168949939969091</v>
      </c>
      <c r="F125" s="13">
        <v>-0.18462074928039551</v>
      </c>
      <c r="G125" s="13">
        <v>2.2634502928482458E-2</v>
      </c>
      <c r="H125" s="13">
        <v>0.13681317632569456</v>
      </c>
      <c r="I125" s="13">
        <v>2.8460670457151949E-2</v>
      </c>
      <c r="J125" s="13">
        <v>-0.18291552951590706</v>
      </c>
      <c r="K125" s="13">
        <v>-0.14739011775572919</v>
      </c>
      <c r="L125" s="13">
        <v>5.8657270453302823E-2</v>
      </c>
      <c r="M125" s="13">
        <v>1.2132331526590865</v>
      </c>
      <c r="N125" s="13">
        <v>-1.2748807184654765E-2</v>
      </c>
      <c r="O125" s="13">
        <v>-4.2616812284289929E-2</v>
      </c>
      <c r="P125" s="13">
        <v>3.4784193750463599E-2</v>
      </c>
      <c r="Q125" s="13">
        <v>-4.5779624798139018E-3</v>
      </c>
      <c r="R125" s="13">
        <v>0.20075891749401475</v>
      </c>
      <c r="S125" s="13">
        <v>7.6419976333391926E-2</v>
      </c>
      <c r="T125" s="13">
        <v>-0.11790402599478145</v>
      </c>
      <c r="U125" s="13">
        <v>7.992798994646666E-3</v>
      </c>
      <c r="V125" s="13">
        <v>-3.0156258947141912E-2</v>
      </c>
      <c r="W125" s="13">
        <v>1.2687387635632597E-2</v>
      </c>
      <c r="X125" s="13">
        <v>-9.1607405968768818E-3</v>
      </c>
      <c r="Y125" s="13">
        <v>-0.18914550255825024</v>
      </c>
      <c r="Z125" s="15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0.35</v>
      </c>
      <c r="E126" s="45">
        <v>2.96</v>
      </c>
      <c r="F126" s="45">
        <v>3.19</v>
      </c>
      <c r="G126" s="45">
        <v>0.48</v>
      </c>
      <c r="H126" s="45" t="s">
        <v>265</v>
      </c>
      <c r="I126" s="45">
        <v>0.59</v>
      </c>
      <c r="J126" s="45" t="s">
        <v>265</v>
      </c>
      <c r="K126" s="45" t="s">
        <v>265</v>
      </c>
      <c r="L126" s="45">
        <v>1.1200000000000001</v>
      </c>
      <c r="M126" s="45">
        <v>21.59</v>
      </c>
      <c r="N126" s="45">
        <v>0.14000000000000001</v>
      </c>
      <c r="O126" s="45">
        <v>0.67</v>
      </c>
      <c r="P126" s="45">
        <v>0.7</v>
      </c>
      <c r="Q126" s="45">
        <v>0</v>
      </c>
      <c r="R126" s="45">
        <v>3.64</v>
      </c>
      <c r="S126" s="45">
        <v>1.44</v>
      </c>
      <c r="T126" s="45">
        <v>2.0099999999999998</v>
      </c>
      <c r="U126" s="45">
        <v>0.22</v>
      </c>
      <c r="V126" s="45">
        <v>0.45</v>
      </c>
      <c r="W126" s="45">
        <v>0.31</v>
      </c>
      <c r="X126" s="45">
        <v>0.08</v>
      </c>
      <c r="Y126" s="45">
        <v>3.27</v>
      </c>
      <c r="Z126" s="155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277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BM127" s="55"/>
    </row>
    <row r="128" spans="1:65">
      <c r="BM128" s="55"/>
    </row>
    <row r="129" spans="1:65" ht="15">
      <c r="B129" s="8" t="s">
        <v>446</v>
      </c>
      <c r="BM129" s="28" t="s">
        <v>66</v>
      </c>
    </row>
    <row r="130" spans="1:65" ht="15">
      <c r="A130" s="25" t="s">
        <v>50</v>
      </c>
      <c r="B130" s="18" t="s">
        <v>110</v>
      </c>
      <c r="C130" s="15" t="s">
        <v>111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7" t="s">
        <v>226</v>
      </c>
      <c r="Y130" s="17" t="s">
        <v>226</v>
      </c>
      <c r="Z130" s="15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227</v>
      </c>
      <c r="C131" s="9" t="s">
        <v>227</v>
      </c>
      <c r="D131" s="153" t="s">
        <v>229</v>
      </c>
      <c r="E131" s="154" t="s">
        <v>230</v>
      </c>
      <c r="F131" s="154" t="s">
        <v>231</v>
      </c>
      <c r="G131" s="154" t="s">
        <v>232</v>
      </c>
      <c r="H131" s="154" t="s">
        <v>233</v>
      </c>
      <c r="I131" s="154" t="s">
        <v>234</v>
      </c>
      <c r="J131" s="154" t="s">
        <v>235</v>
      </c>
      <c r="K131" s="154" t="s">
        <v>236</v>
      </c>
      <c r="L131" s="154" t="s">
        <v>237</v>
      </c>
      <c r="M131" s="154" t="s">
        <v>238</v>
      </c>
      <c r="N131" s="154" t="s">
        <v>239</v>
      </c>
      <c r="O131" s="154" t="s">
        <v>240</v>
      </c>
      <c r="P131" s="154" t="s">
        <v>241</v>
      </c>
      <c r="Q131" s="154" t="s">
        <v>242</v>
      </c>
      <c r="R131" s="154" t="s">
        <v>243</v>
      </c>
      <c r="S131" s="154" t="s">
        <v>244</v>
      </c>
      <c r="T131" s="154" t="s">
        <v>245</v>
      </c>
      <c r="U131" s="154" t="s">
        <v>246</v>
      </c>
      <c r="V131" s="154" t="s">
        <v>248</v>
      </c>
      <c r="W131" s="154" t="s">
        <v>250</v>
      </c>
      <c r="X131" s="154" t="s">
        <v>251</v>
      </c>
      <c r="Y131" s="154" t="s">
        <v>252</v>
      </c>
      <c r="Z131" s="15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272</v>
      </c>
      <c r="E132" s="11" t="s">
        <v>273</v>
      </c>
      <c r="F132" s="11" t="s">
        <v>114</v>
      </c>
      <c r="G132" s="11" t="s">
        <v>273</v>
      </c>
      <c r="H132" s="11" t="s">
        <v>114</v>
      </c>
      <c r="I132" s="11" t="s">
        <v>273</v>
      </c>
      <c r="J132" s="11" t="s">
        <v>114</v>
      </c>
      <c r="K132" s="11" t="s">
        <v>114</v>
      </c>
      <c r="L132" s="11" t="s">
        <v>114</v>
      </c>
      <c r="M132" s="11" t="s">
        <v>114</v>
      </c>
      <c r="N132" s="11" t="s">
        <v>273</v>
      </c>
      <c r="O132" s="11" t="s">
        <v>272</v>
      </c>
      <c r="P132" s="11" t="s">
        <v>273</v>
      </c>
      <c r="Q132" s="11" t="s">
        <v>273</v>
      </c>
      <c r="R132" s="11" t="s">
        <v>114</v>
      </c>
      <c r="S132" s="11" t="s">
        <v>114</v>
      </c>
      <c r="T132" s="11" t="s">
        <v>273</v>
      </c>
      <c r="U132" s="11" t="s">
        <v>114</v>
      </c>
      <c r="V132" s="11" t="s">
        <v>273</v>
      </c>
      <c r="W132" s="11" t="s">
        <v>114</v>
      </c>
      <c r="X132" s="11" t="s">
        <v>114</v>
      </c>
      <c r="Y132" s="11" t="s">
        <v>114</v>
      </c>
      <c r="Z132" s="15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155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37">
        <v>0.86</v>
      </c>
      <c r="E134" s="238">
        <v>0.6</v>
      </c>
      <c r="F134" s="237">
        <v>0.88</v>
      </c>
      <c r="G134" s="237">
        <v>0.82699999999999996</v>
      </c>
      <c r="H134" s="238">
        <v>0.65</v>
      </c>
      <c r="I134" s="237">
        <v>0.78</v>
      </c>
      <c r="J134" s="237">
        <v>0.81000000000000016</v>
      </c>
      <c r="K134" s="239">
        <v>0.67</v>
      </c>
      <c r="L134" s="237">
        <v>0.84</v>
      </c>
      <c r="M134" s="237">
        <v>0.753</v>
      </c>
      <c r="N134" s="237">
        <v>0.83</v>
      </c>
      <c r="O134" s="237">
        <v>0.78492013061707833</v>
      </c>
      <c r="P134" s="237">
        <v>0.8397</v>
      </c>
      <c r="Q134" s="237">
        <v>0.83</v>
      </c>
      <c r="R134" s="237">
        <v>0.79</v>
      </c>
      <c r="S134" s="237">
        <v>0.77600000000000002</v>
      </c>
      <c r="T134" s="237">
        <v>0.75</v>
      </c>
      <c r="U134" s="237">
        <v>0.82721075000000011</v>
      </c>
      <c r="V134" s="237">
        <v>0.79</v>
      </c>
      <c r="W134" s="237">
        <v>0.82019999999999993</v>
      </c>
      <c r="X134" s="237">
        <v>0.81000000000000016</v>
      </c>
      <c r="Y134" s="238">
        <v>0.91306350000000003</v>
      </c>
      <c r="Z134" s="216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7"/>
      <c r="BM134" s="240">
        <v>1</v>
      </c>
    </row>
    <row r="135" spans="1:65">
      <c r="A135" s="30"/>
      <c r="B135" s="19">
        <v>1</v>
      </c>
      <c r="C135" s="9">
        <v>2</v>
      </c>
      <c r="D135" s="24">
        <v>0.81000000000000016</v>
      </c>
      <c r="E135" s="241">
        <v>0.45000000000000007</v>
      </c>
      <c r="F135" s="24">
        <v>0.89</v>
      </c>
      <c r="G135" s="24">
        <v>0.82299999999999995</v>
      </c>
      <c r="H135" s="241">
        <v>0.65</v>
      </c>
      <c r="I135" s="24">
        <v>0.79</v>
      </c>
      <c r="J135" s="24">
        <v>0.81999999999999984</v>
      </c>
      <c r="K135" s="24">
        <v>0.7</v>
      </c>
      <c r="L135" s="24">
        <v>0.81999999999999984</v>
      </c>
      <c r="M135" s="24">
        <v>0.78300000000000003</v>
      </c>
      <c r="N135" s="24">
        <v>0.84</v>
      </c>
      <c r="O135" s="24">
        <v>0.78935719934833515</v>
      </c>
      <c r="P135" s="24">
        <v>0.84360000000000013</v>
      </c>
      <c r="Q135" s="24">
        <v>0.85000000000000009</v>
      </c>
      <c r="R135" s="24">
        <v>0.77</v>
      </c>
      <c r="S135" s="24">
        <v>0.77100000000000002</v>
      </c>
      <c r="T135" s="24">
        <v>0.76</v>
      </c>
      <c r="U135" s="24">
        <v>0.8293360099999999</v>
      </c>
      <c r="V135" s="24">
        <v>0.79</v>
      </c>
      <c r="W135" s="24">
        <v>0.83169999999999999</v>
      </c>
      <c r="X135" s="24">
        <v>0.81000000000000016</v>
      </c>
      <c r="Y135" s="241">
        <v>0.97477293333333337</v>
      </c>
      <c r="Z135" s="216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40" t="e">
        <v>#N/A</v>
      </c>
    </row>
    <row r="136" spans="1:65">
      <c r="A136" s="30"/>
      <c r="B136" s="19">
        <v>1</v>
      </c>
      <c r="C136" s="9">
        <v>3</v>
      </c>
      <c r="D136" s="24">
        <v>0.85000000000000009</v>
      </c>
      <c r="E136" s="241">
        <v>0.44</v>
      </c>
      <c r="F136" s="24">
        <v>0.88</v>
      </c>
      <c r="G136" s="24">
        <v>0.84799999999999998</v>
      </c>
      <c r="H136" s="241">
        <v>0.6</v>
      </c>
      <c r="I136" s="24">
        <v>0.76</v>
      </c>
      <c r="J136" s="24">
        <v>0.81000000000000016</v>
      </c>
      <c r="K136" s="24">
        <v>0.69</v>
      </c>
      <c r="L136" s="24">
        <v>0.81999999999999984</v>
      </c>
      <c r="M136" s="24">
        <v>0.76900000000000002</v>
      </c>
      <c r="N136" s="24">
        <v>0.84</v>
      </c>
      <c r="O136" s="24">
        <v>0.79835600316888655</v>
      </c>
      <c r="P136" s="24">
        <v>0.82699999999999996</v>
      </c>
      <c r="Q136" s="24">
        <v>0.81999999999999984</v>
      </c>
      <c r="R136" s="24">
        <v>0.79</v>
      </c>
      <c r="S136" s="24">
        <v>0.76</v>
      </c>
      <c r="T136" s="24">
        <v>0.76</v>
      </c>
      <c r="U136" s="24">
        <v>0.82959733999999996</v>
      </c>
      <c r="V136" s="24">
        <v>0.79</v>
      </c>
      <c r="W136" s="24">
        <v>0.8385999999999999</v>
      </c>
      <c r="X136" s="24">
        <v>0.79</v>
      </c>
      <c r="Y136" s="241">
        <v>0.87418459999999998</v>
      </c>
      <c r="Z136" s="216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40">
        <v>16</v>
      </c>
    </row>
    <row r="137" spans="1:65">
      <c r="A137" s="30"/>
      <c r="B137" s="19">
        <v>1</v>
      </c>
      <c r="C137" s="9">
        <v>4</v>
      </c>
      <c r="D137" s="24">
        <v>0.79</v>
      </c>
      <c r="E137" s="241">
        <v>0.33</v>
      </c>
      <c r="F137" s="24">
        <v>0.86999999999999988</v>
      </c>
      <c r="G137" s="24">
        <v>0.80499999999999994</v>
      </c>
      <c r="H137" s="241">
        <v>0.61</v>
      </c>
      <c r="I137" s="24">
        <v>0.8</v>
      </c>
      <c r="J137" s="24">
        <v>0.81999999999999984</v>
      </c>
      <c r="K137" s="24">
        <v>0.71</v>
      </c>
      <c r="L137" s="24">
        <v>0.81999999999999984</v>
      </c>
      <c r="M137" s="24">
        <v>0.79400000000000004</v>
      </c>
      <c r="N137" s="24">
        <v>0.84</v>
      </c>
      <c r="O137" s="24">
        <v>0.7965540395422126</v>
      </c>
      <c r="P137" s="24">
        <v>0.8425999999999999</v>
      </c>
      <c r="Q137" s="24">
        <v>0.85000000000000009</v>
      </c>
      <c r="R137" s="24">
        <v>0.78</v>
      </c>
      <c r="S137" s="24">
        <v>0.755</v>
      </c>
      <c r="T137" s="24">
        <v>0.73</v>
      </c>
      <c r="U137" s="24">
        <v>0.82781064999999998</v>
      </c>
      <c r="V137" s="24">
        <v>0.78</v>
      </c>
      <c r="W137" s="24">
        <v>0.83240000000000003</v>
      </c>
      <c r="X137" s="24">
        <v>0.8</v>
      </c>
      <c r="Y137" s="241">
        <v>0.88250036666666676</v>
      </c>
      <c r="Z137" s="216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40">
        <v>0.80391430491397631</v>
      </c>
    </row>
    <row r="138" spans="1:65">
      <c r="A138" s="30"/>
      <c r="B138" s="19">
        <v>1</v>
      </c>
      <c r="C138" s="9">
        <v>5</v>
      </c>
      <c r="D138" s="24">
        <v>0.77</v>
      </c>
      <c r="E138" s="241">
        <v>0.55000000000000004</v>
      </c>
      <c r="F138" s="24">
        <v>0.86999999999999988</v>
      </c>
      <c r="G138" s="24">
        <v>0.80600000000000016</v>
      </c>
      <c r="H138" s="241">
        <v>0.67</v>
      </c>
      <c r="I138" s="24">
        <v>0.77</v>
      </c>
      <c r="J138" s="24">
        <v>0.8</v>
      </c>
      <c r="K138" s="24">
        <v>0.73</v>
      </c>
      <c r="L138" s="24">
        <v>0.81999999999999984</v>
      </c>
      <c r="M138" s="24">
        <v>0.78300000000000003</v>
      </c>
      <c r="N138" s="24">
        <v>0.84</v>
      </c>
      <c r="O138" s="24">
        <v>0.80045227390458284</v>
      </c>
      <c r="P138" s="24">
        <v>0.84499999999999997</v>
      </c>
      <c r="Q138" s="24">
        <v>0.79</v>
      </c>
      <c r="R138" s="24">
        <v>0.79</v>
      </c>
      <c r="S138" s="24">
        <v>0.78100000000000003</v>
      </c>
      <c r="T138" s="24">
        <v>0.7</v>
      </c>
      <c r="U138" s="24">
        <v>0.82833945000000009</v>
      </c>
      <c r="V138" s="24">
        <v>0.78</v>
      </c>
      <c r="W138" s="24">
        <v>0.82479999999999998</v>
      </c>
      <c r="X138" s="24">
        <v>0.81000000000000016</v>
      </c>
      <c r="Y138" s="241">
        <v>0.92856583333333331</v>
      </c>
      <c r="Z138" s="216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40">
        <v>18</v>
      </c>
    </row>
    <row r="139" spans="1:65">
      <c r="A139" s="30"/>
      <c r="B139" s="19">
        <v>1</v>
      </c>
      <c r="C139" s="9">
        <v>6</v>
      </c>
      <c r="D139" s="24">
        <v>0.84</v>
      </c>
      <c r="E139" s="241">
        <v>0.56999999999999995</v>
      </c>
      <c r="F139" s="24">
        <v>0.89</v>
      </c>
      <c r="G139" s="24">
        <v>0.79900000000000004</v>
      </c>
      <c r="H139" s="241">
        <v>0.68</v>
      </c>
      <c r="I139" s="24">
        <v>0.76</v>
      </c>
      <c r="J139" s="24">
        <v>0.8</v>
      </c>
      <c r="K139" s="24">
        <v>0.73</v>
      </c>
      <c r="L139" s="24">
        <v>0.81999999999999984</v>
      </c>
      <c r="M139" s="24">
        <v>0.78300000000000003</v>
      </c>
      <c r="N139" s="24">
        <v>0.84</v>
      </c>
      <c r="O139" s="24">
        <v>0.80962908361220909</v>
      </c>
      <c r="P139" s="24">
        <v>0.83879999999999999</v>
      </c>
      <c r="Q139" s="24">
        <v>0.86</v>
      </c>
      <c r="R139" s="24">
        <v>0.79</v>
      </c>
      <c r="S139" s="24">
        <v>0.77500000000000002</v>
      </c>
      <c r="T139" s="24">
        <v>0.77</v>
      </c>
      <c r="U139" s="24">
        <v>0.82966782999999988</v>
      </c>
      <c r="V139" s="24">
        <v>0.78</v>
      </c>
      <c r="W139" s="24">
        <v>0.83760000000000001</v>
      </c>
      <c r="X139" s="24">
        <v>0.81000000000000016</v>
      </c>
      <c r="Y139" s="241">
        <v>0.9539525333333333</v>
      </c>
      <c r="Z139" s="216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56"/>
    </row>
    <row r="140" spans="1:65">
      <c r="A140" s="30"/>
      <c r="B140" s="20" t="s">
        <v>260</v>
      </c>
      <c r="C140" s="12"/>
      <c r="D140" s="242">
        <v>0.82</v>
      </c>
      <c r="E140" s="242">
        <v>0.49</v>
      </c>
      <c r="F140" s="242">
        <v>0.87999999999999989</v>
      </c>
      <c r="G140" s="242">
        <v>0.81800000000000006</v>
      </c>
      <c r="H140" s="242">
        <v>0.64333333333333331</v>
      </c>
      <c r="I140" s="242">
        <v>0.77666666666666673</v>
      </c>
      <c r="J140" s="242">
        <v>0.80999999999999994</v>
      </c>
      <c r="K140" s="242">
        <v>0.70500000000000007</v>
      </c>
      <c r="L140" s="242">
        <v>0.82333333333333325</v>
      </c>
      <c r="M140" s="242">
        <v>0.77749999999999997</v>
      </c>
      <c r="N140" s="242">
        <v>0.83833333333333326</v>
      </c>
      <c r="O140" s="242">
        <v>0.79654478836555087</v>
      </c>
      <c r="P140" s="242">
        <v>0.83944999999999992</v>
      </c>
      <c r="Q140" s="242">
        <v>0.83333333333333348</v>
      </c>
      <c r="R140" s="242">
        <v>0.78500000000000003</v>
      </c>
      <c r="S140" s="242">
        <v>0.76966666666666672</v>
      </c>
      <c r="T140" s="242">
        <v>0.74500000000000011</v>
      </c>
      <c r="U140" s="242">
        <v>0.82866033833333341</v>
      </c>
      <c r="V140" s="242">
        <v>0.78500000000000014</v>
      </c>
      <c r="W140" s="242">
        <v>0.83088333333333331</v>
      </c>
      <c r="X140" s="242">
        <v>0.80500000000000016</v>
      </c>
      <c r="Y140" s="242">
        <v>0.9211732944444444</v>
      </c>
      <c r="Z140" s="216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56"/>
    </row>
    <row r="141" spans="1:65">
      <c r="A141" s="30"/>
      <c r="B141" s="3" t="s">
        <v>261</v>
      </c>
      <c r="C141" s="29"/>
      <c r="D141" s="24">
        <v>0.82500000000000007</v>
      </c>
      <c r="E141" s="24">
        <v>0.5</v>
      </c>
      <c r="F141" s="24">
        <v>0.88</v>
      </c>
      <c r="G141" s="24">
        <v>0.8145</v>
      </c>
      <c r="H141" s="24">
        <v>0.65</v>
      </c>
      <c r="I141" s="24">
        <v>0.77500000000000002</v>
      </c>
      <c r="J141" s="24">
        <v>0.81000000000000016</v>
      </c>
      <c r="K141" s="24">
        <v>0.70499999999999996</v>
      </c>
      <c r="L141" s="24">
        <v>0.81999999999999984</v>
      </c>
      <c r="M141" s="24">
        <v>0.78300000000000003</v>
      </c>
      <c r="N141" s="24">
        <v>0.84</v>
      </c>
      <c r="O141" s="24">
        <v>0.79745502135554958</v>
      </c>
      <c r="P141" s="24">
        <v>0.84114999999999995</v>
      </c>
      <c r="Q141" s="24">
        <v>0.84000000000000008</v>
      </c>
      <c r="R141" s="24">
        <v>0.79</v>
      </c>
      <c r="S141" s="24">
        <v>0.77300000000000002</v>
      </c>
      <c r="T141" s="24">
        <v>0.755</v>
      </c>
      <c r="U141" s="24">
        <v>0.82883773000000005</v>
      </c>
      <c r="V141" s="24">
        <v>0.78500000000000003</v>
      </c>
      <c r="W141" s="24">
        <v>0.83204999999999996</v>
      </c>
      <c r="X141" s="24">
        <v>0.81000000000000016</v>
      </c>
      <c r="Y141" s="24">
        <v>0.92081466666666667</v>
      </c>
      <c r="Z141" s="216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56"/>
    </row>
    <row r="142" spans="1:65">
      <c r="A142" s="30"/>
      <c r="B142" s="3" t="s">
        <v>262</v>
      </c>
      <c r="C142" s="29"/>
      <c r="D142" s="24">
        <v>3.5777087639996624E-2</v>
      </c>
      <c r="E142" s="24">
        <v>0.10178408519999585</v>
      </c>
      <c r="F142" s="24">
        <v>8.9442719099992168E-3</v>
      </c>
      <c r="G142" s="24">
        <v>1.8330302779823327E-2</v>
      </c>
      <c r="H142" s="24">
        <v>3.2041639575194465E-2</v>
      </c>
      <c r="I142" s="24">
        <v>1.6329931618554533E-2</v>
      </c>
      <c r="J142" s="24">
        <v>8.9442719099990676E-3</v>
      </c>
      <c r="K142" s="24">
        <v>2.3452078799117138E-2</v>
      </c>
      <c r="L142" s="24">
        <v>8.1649658092773133E-3</v>
      </c>
      <c r="M142" s="24">
        <v>1.4390969390558802E-2</v>
      </c>
      <c r="N142" s="24">
        <v>4.0824829046386341E-3</v>
      </c>
      <c r="O142" s="24">
        <v>8.6780402584579145E-3</v>
      </c>
      <c r="P142" s="24">
        <v>6.5335289086373722E-3</v>
      </c>
      <c r="Q142" s="24">
        <v>2.581988897471614E-2</v>
      </c>
      <c r="R142" s="24">
        <v>8.3666002653407633E-3</v>
      </c>
      <c r="S142" s="24">
        <v>1.0073066398404553E-2</v>
      </c>
      <c r="T142" s="24">
        <v>2.588435821108959E-2</v>
      </c>
      <c r="U142" s="24">
        <v>1.0272088108347359E-3</v>
      </c>
      <c r="V142" s="24">
        <v>5.4772255750516656E-3</v>
      </c>
      <c r="W142" s="24">
        <v>7.1940021314054921E-3</v>
      </c>
      <c r="X142" s="24">
        <v>8.3666002653408171E-3</v>
      </c>
      <c r="Y142" s="24">
        <v>3.9424233503792025E-2</v>
      </c>
      <c r="Z142" s="216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56"/>
    </row>
    <row r="143" spans="1:65">
      <c r="A143" s="30"/>
      <c r="B143" s="3" t="s">
        <v>86</v>
      </c>
      <c r="C143" s="29"/>
      <c r="D143" s="13">
        <v>4.3630594682922713E-2</v>
      </c>
      <c r="E143" s="13">
        <v>0.20772262285713439</v>
      </c>
      <c r="F143" s="13">
        <v>1.0163945352271839E-2</v>
      </c>
      <c r="G143" s="13">
        <v>2.2408683104918493E-2</v>
      </c>
      <c r="H143" s="13">
        <v>4.98056573707686E-2</v>
      </c>
      <c r="I143" s="13">
        <v>2.1025663028181801E-2</v>
      </c>
      <c r="J143" s="13">
        <v>1.1042310999998849E-2</v>
      </c>
      <c r="K143" s="13">
        <v>3.3265359998747711E-2</v>
      </c>
      <c r="L143" s="13">
        <v>9.9169625213894504E-3</v>
      </c>
      <c r="M143" s="13">
        <v>1.8509285389786242E-2</v>
      </c>
      <c r="N143" s="13">
        <v>4.8697609200460852E-3</v>
      </c>
      <c r="O143" s="13">
        <v>1.0894604277387329E-2</v>
      </c>
      <c r="P143" s="13">
        <v>7.7831066872802107E-3</v>
      </c>
      <c r="Q143" s="13">
        <v>3.0983866769659363E-2</v>
      </c>
      <c r="R143" s="13">
        <v>1.0658089509988233E-2</v>
      </c>
      <c r="S143" s="13">
        <v>1.3087570028243246E-2</v>
      </c>
      <c r="T143" s="13">
        <v>3.4744104981328301E-2</v>
      </c>
      <c r="U143" s="13">
        <v>1.2396017563731103E-3</v>
      </c>
      <c r="V143" s="13">
        <v>6.9773574204479803E-3</v>
      </c>
      <c r="W143" s="13">
        <v>8.6582578357236178E-3</v>
      </c>
      <c r="X143" s="13">
        <v>1.0393292255081758E-2</v>
      </c>
      <c r="Y143" s="13">
        <v>4.2797846769503461E-2</v>
      </c>
      <c r="Z143" s="15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263</v>
      </c>
      <c r="C144" s="29"/>
      <c r="D144" s="13">
        <v>2.0009216141196662E-2</v>
      </c>
      <c r="E144" s="13">
        <v>-0.39048229767172393</v>
      </c>
      <c r="F144" s="13">
        <v>9.4644036834454992E-2</v>
      </c>
      <c r="G144" s="13">
        <v>1.7521388784754954E-2</v>
      </c>
      <c r="H144" s="13">
        <v>-0.19974886701117489</v>
      </c>
      <c r="I144" s="13">
        <v>-3.3893709915045256E-2</v>
      </c>
      <c r="J144" s="13">
        <v>7.5700793589870141E-3</v>
      </c>
      <c r="K144" s="13">
        <v>-0.12304085685421495</v>
      </c>
      <c r="L144" s="13">
        <v>2.4155595068599878E-2</v>
      </c>
      <c r="M144" s="13">
        <v>-3.2857115183194563E-2</v>
      </c>
      <c r="N144" s="13">
        <v>4.2814300241914571E-2</v>
      </c>
      <c r="O144" s="13">
        <v>-9.1670424364621583E-3</v>
      </c>
      <c r="P144" s="13">
        <v>4.4203337182594504E-2</v>
      </c>
      <c r="Q144" s="13">
        <v>3.6594731850809969E-2</v>
      </c>
      <c r="R144" s="13">
        <v>-2.3527762596537216E-2</v>
      </c>
      <c r="S144" s="13">
        <v>-4.260110566259212E-2</v>
      </c>
      <c r="T144" s="13">
        <v>-7.3284309725376029E-2</v>
      </c>
      <c r="U144" s="13">
        <v>3.0781929452051493E-2</v>
      </c>
      <c r="V144" s="13">
        <v>-2.3527762596537105E-2</v>
      </c>
      <c r="W144" s="13">
        <v>3.3547143339168306E-2</v>
      </c>
      <c r="X144" s="13">
        <v>1.3505109678824123E-3</v>
      </c>
      <c r="Y144" s="13">
        <v>0.14586006097131898</v>
      </c>
      <c r="Z144" s="15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264</v>
      </c>
      <c r="C145" s="47"/>
      <c r="D145" s="45">
        <v>0.3</v>
      </c>
      <c r="E145" s="45">
        <v>7.67</v>
      </c>
      <c r="F145" s="45">
        <v>1.75</v>
      </c>
      <c r="G145" s="45">
        <v>0.25</v>
      </c>
      <c r="H145" s="45">
        <v>3.97</v>
      </c>
      <c r="I145" s="45">
        <v>0.74</v>
      </c>
      <c r="J145" s="45">
        <v>0.06</v>
      </c>
      <c r="K145" s="45">
        <v>2.48</v>
      </c>
      <c r="L145" s="45">
        <v>0.38</v>
      </c>
      <c r="M145" s="45">
        <v>0.72</v>
      </c>
      <c r="N145" s="45">
        <v>0.74</v>
      </c>
      <c r="O145" s="45">
        <v>0.26</v>
      </c>
      <c r="P145" s="45">
        <v>0.77</v>
      </c>
      <c r="Q145" s="45">
        <v>0.62</v>
      </c>
      <c r="R145" s="45">
        <v>0.54</v>
      </c>
      <c r="S145" s="45">
        <v>0.91</v>
      </c>
      <c r="T145" s="45">
        <v>1.51</v>
      </c>
      <c r="U145" s="45">
        <v>0.51</v>
      </c>
      <c r="V145" s="45">
        <v>0.54</v>
      </c>
      <c r="W145" s="45">
        <v>0.56000000000000005</v>
      </c>
      <c r="X145" s="45">
        <v>0.06</v>
      </c>
      <c r="Y145" s="45">
        <v>2.75</v>
      </c>
      <c r="Z145" s="155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5"/>
    </row>
    <row r="147" spans="1:65" ht="15">
      <c r="B147" s="8" t="s">
        <v>447</v>
      </c>
      <c r="BM147" s="28" t="s">
        <v>66</v>
      </c>
    </row>
    <row r="148" spans="1:65" ht="15">
      <c r="A148" s="25" t="s">
        <v>19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7" t="s">
        <v>226</v>
      </c>
      <c r="V148" s="17" t="s">
        <v>226</v>
      </c>
      <c r="W148" s="17" t="s">
        <v>226</v>
      </c>
      <c r="X148" s="17" t="s">
        <v>226</v>
      </c>
      <c r="Y148" s="17" t="s">
        <v>226</v>
      </c>
      <c r="Z148" s="15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227</v>
      </c>
      <c r="C149" s="9" t="s">
        <v>227</v>
      </c>
      <c r="D149" s="153" t="s">
        <v>229</v>
      </c>
      <c r="E149" s="154" t="s">
        <v>230</v>
      </c>
      <c r="F149" s="154" t="s">
        <v>231</v>
      </c>
      <c r="G149" s="154" t="s">
        <v>232</v>
      </c>
      <c r="H149" s="154" t="s">
        <v>233</v>
      </c>
      <c r="I149" s="154" t="s">
        <v>234</v>
      </c>
      <c r="J149" s="154" t="s">
        <v>235</v>
      </c>
      <c r="K149" s="154" t="s">
        <v>236</v>
      </c>
      <c r="L149" s="154" t="s">
        <v>237</v>
      </c>
      <c r="M149" s="154" t="s">
        <v>238</v>
      </c>
      <c r="N149" s="154" t="s">
        <v>239</v>
      </c>
      <c r="O149" s="154" t="s">
        <v>240</v>
      </c>
      <c r="P149" s="154" t="s">
        <v>241</v>
      </c>
      <c r="Q149" s="154" t="s">
        <v>242</v>
      </c>
      <c r="R149" s="154" t="s">
        <v>243</v>
      </c>
      <c r="S149" s="154" t="s">
        <v>244</v>
      </c>
      <c r="T149" s="154" t="s">
        <v>245</v>
      </c>
      <c r="U149" s="154" t="s">
        <v>246</v>
      </c>
      <c r="V149" s="154" t="s">
        <v>248</v>
      </c>
      <c r="W149" s="154" t="s">
        <v>250</v>
      </c>
      <c r="X149" s="154" t="s">
        <v>251</v>
      </c>
      <c r="Y149" s="154" t="s">
        <v>252</v>
      </c>
      <c r="Z149" s="15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272</v>
      </c>
      <c r="E150" s="11" t="s">
        <v>273</v>
      </c>
      <c r="F150" s="11" t="s">
        <v>114</v>
      </c>
      <c r="G150" s="11" t="s">
        <v>272</v>
      </c>
      <c r="H150" s="11" t="s">
        <v>114</v>
      </c>
      <c r="I150" s="11" t="s">
        <v>273</v>
      </c>
      <c r="J150" s="11" t="s">
        <v>114</v>
      </c>
      <c r="K150" s="11" t="s">
        <v>114</v>
      </c>
      <c r="L150" s="11" t="s">
        <v>272</v>
      </c>
      <c r="M150" s="11" t="s">
        <v>114</v>
      </c>
      <c r="N150" s="11" t="s">
        <v>273</v>
      </c>
      <c r="O150" s="11" t="s">
        <v>272</v>
      </c>
      <c r="P150" s="11" t="s">
        <v>273</v>
      </c>
      <c r="Q150" s="11" t="s">
        <v>273</v>
      </c>
      <c r="R150" s="11" t="s">
        <v>272</v>
      </c>
      <c r="S150" s="11" t="s">
        <v>272</v>
      </c>
      <c r="T150" s="11" t="s">
        <v>273</v>
      </c>
      <c r="U150" s="11" t="s">
        <v>272</v>
      </c>
      <c r="V150" s="11" t="s">
        <v>273</v>
      </c>
      <c r="W150" s="11" t="s">
        <v>114</v>
      </c>
      <c r="X150" s="11" t="s">
        <v>114</v>
      </c>
      <c r="Y150" s="11" t="s">
        <v>114</v>
      </c>
      <c r="Z150" s="15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15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8">
        <v>1</v>
      </c>
      <c r="C152" s="14">
        <v>1</v>
      </c>
      <c r="D152" s="228">
        <v>13.12</v>
      </c>
      <c r="E152" s="228">
        <v>12.75</v>
      </c>
      <c r="F152" s="228">
        <v>12.46</v>
      </c>
      <c r="G152" s="228">
        <v>13.62</v>
      </c>
      <c r="H152" s="235">
        <v>10</v>
      </c>
      <c r="I152" s="228">
        <v>13.45</v>
      </c>
      <c r="J152" s="235">
        <v>10</v>
      </c>
      <c r="K152" s="235">
        <v>10</v>
      </c>
      <c r="L152" s="228">
        <v>13.1</v>
      </c>
      <c r="M152" s="235">
        <v>13</v>
      </c>
      <c r="N152" s="235">
        <v>14.1</v>
      </c>
      <c r="O152" s="228">
        <v>12.129181967618321</v>
      </c>
      <c r="P152" s="228">
        <v>12.1</v>
      </c>
      <c r="Q152" s="228">
        <v>12.3</v>
      </c>
      <c r="R152" s="228">
        <v>13</v>
      </c>
      <c r="S152" s="228">
        <v>13.2</v>
      </c>
      <c r="T152" s="243">
        <v>11.3</v>
      </c>
      <c r="U152" s="228">
        <v>12.780850883724099</v>
      </c>
      <c r="V152" s="228">
        <v>13</v>
      </c>
      <c r="W152" s="228">
        <v>12.5</v>
      </c>
      <c r="X152" s="228">
        <v>13.06</v>
      </c>
      <c r="Y152" s="228">
        <v>12.625</v>
      </c>
      <c r="Z152" s="229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0"/>
      <c r="BC152" s="230"/>
      <c r="BD152" s="230"/>
      <c r="BE152" s="230"/>
      <c r="BF152" s="230"/>
      <c r="BG152" s="230"/>
      <c r="BH152" s="230"/>
      <c r="BI152" s="230"/>
      <c r="BJ152" s="230"/>
      <c r="BK152" s="230"/>
      <c r="BL152" s="230"/>
      <c r="BM152" s="231">
        <v>1</v>
      </c>
    </row>
    <row r="153" spans="1:65">
      <c r="A153" s="30"/>
      <c r="B153" s="19">
        <v>1</v>
      </c>
      <c r="C153" s="9">
        <v>2</v>
      </c>
      <c r="D153" s="232">
        <v>13.21</v>
      </c>
      <c r="E153" s="232">
        <v>12.02</v>
      </c>
      <c r="F153" s="232">
        <v>12.74</v>
      </c>
      <c r="G153" s="232">
        <v>13.22</v>
      </c>
      <c r="H153" s="236">
        <v>10</v>
      </c>
      <c r="I153" s="232">
        <v>13.05</v>
      </c>
      <c r="J153" s="236">
        <v>10</v>
      </c>
      <c r="K153" s="236">
        <v>10</v>
      </c>
      <c r="L153" s="232">
        <v>13.2</v>
      </c>
      <c r="M153" s="236">
        <v>13</v>
      </c>
      <c r="N153" s="236">
        <v>14.7</v>
      </c>
      <c r="O153" s="232">
        <v>12.121448154979861</v>
      </c>
      <c r="P153" s="232">
        <v>12.32</v>
      </c>
      <c r="Q153" s="232">
        <v>12.6</v>
      </c>
      <c r="R153" s="232">
        <v>12.85</v>
      </c>
      <c r="S153" s="232">
        <v>13.4</v>
      </c>
      <c r="T153" s="232">
        <v>12.5</v>
      </c>
      <c r="U153" s="232">
        <v>12.7458541753746</v>
      </c>
      <c r="V153" s="232">
        <v>13.3</v>
      </c>
      <c r="W153" s="232">
        <v>12.6</v>
      </c>
      <c r="X153" s="232">
        <v>13</v>
      </c>
      <c r="Y153" s="232">
        <v>12.884666666666666</v>
      </c>
      <c r="Z153" s="229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0"/>
      <c r="BH153" s="230"/>
      <c r="BI153" s="230"/>
      <c r="BJ153" s="230"/>
      <c r="BK153" s="230"/>
      <c r="BL153" s="230"/>
      <c r="BM153" s="231">
        <v>21</v>
      </c>
    </row>
    <row r="154" spans="1:65">
      <c r="A154" s="30"/>
      <c r="B154" s="19">
        <v>1</v>
      </c>
      <c r="C154" s="9">
        <v>3</v>
      </c>
      <c r="D154" s="232">
        <v>13.24</v>
      </c>
      <c r="E154" s="232">
        <v>12.56</v>
      </c>
      <c r="F154" s="232">
        <v>12.46</v>
      </c>
      <c r="G154" s="232">
        <v>13.67</v>
      </c>
      <c r="H154" s="236">
        <v>10</v>
      </c>
      <c r="I154" s="232">
        <v>13.05</v>
      </c>
      <c r="J154" s="236">
        <v>10</v>
      </c>
      <c r="K154" s="236">
        <v>10</v>
      </c>
      <c r="L154" s="232">
        <v>13.9</v>
      </c>
      <c r="M154" s="236">
        <v>13</v>
      </c>
      <c r="N154" s="236">
        <v>13.4</v>
      </c>
      <c r="O154" s="232">
        <v>12.288515436204511</v>
      </c>
      <c r="P154" s="244">
        <v>11.91</v>
      </c>
      <c r="Q154" s="232">
        <v>12.65</v>
      </c>
      <c r="R154" s="232">
        <v>12.74</v>
      </c>
      <c r="S154" s="232">
        <v>13.1</v>
      </c>
      <c r="T154" s="232">
        <v>11.7</v>
      </c>
      <c r="U154" s="232">
        <v>12.7537667639112</v>
      </c>
      <c r="V154" s="232">
        <v>13.2</v>
      </c>
      <c r="W154" s="232">
        <v>12.6</v>
      </c>
      <c r="X154" s="232">
        <v>12.95</v>
      </c>
      <c r="Y154" s="232">
        <v>12.948</v>
      </c>
      <c r="Z154" s="229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0"/>
      <c r="BH154" s="230"/>
      <c r="BI154" s="230"/>
      <c r="BJ154" s="230"/>
      <c r="BK154" s="230"/>
      <c r="BL154" s="230"/>
      <c r="BM154" s="231">
        <v>16</v>
      </c>
    </row>
    <row r="155" spans="1:65">
      <c r="A155" s="30"/>
      <c r="B155" s="19">
        <v>1</v>
      </c>
      <c r="C155" s="9">
        <v>4</v>
      </c>
      <c r="D155" s="232">
        <v>13.16</v>
      </c>
      <c r="E155" s="232">
        <v>12.61</v>
      </c>
      <c r="F155" s="232">
        <v>12.4</v>
      </c>
      <c r="G155" s="232">
        <v>13.5</v>
      </c>
      <c r="H155" s="236">
        <v>10</v>
      </c>
      <c r="I155" s="232">
        <v>13.55</v>
      </c>
      <c r="J155" s="236">
        <v>10</v>
      </c>
      <c r="K155" s="236">
        <v>10</v>
      </c>
      <c r="L155" s="232">
        <v>14.2</v>
      </c>
      <c r="M155" s="236">
        <v>13</v>
      </c>
      <c r="N155" s="236">
        <v>13.2</v>
      </c>
      <c r="O155" s="232">
        <v>12.429228659800851</v>
      </c>
      <c r="P155" s="232">
        <v>12.31</v>
      </c>
      <c r="Q155" s="232">
        <v>11.8</v>
      </c>
      <c r="R155" s="232">
        <v>12.82</v>
      </c>
      <c r="S155" s="232">
        <v>13.1</v>
      </c>
      <c r="T155" s="232">
        <v>12.8</v>
      </c>
      <c r="U155" s="232">
        <v>12.7129822170605</v>
      </c>
      <c r="V155" s="232">
        <v>13.1</v>
      </c>
      <c r="W155" s="232">
        <v>12.7</v>
      </c>
      <c r="X155" s="232">
        <v>12.4</v>
      </c>
      <c r="Y155" s="232">
        <v>12.605333333333334</v>
      </c>
      <c r="Z155" s="229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0"/>
      <c r="BC155" s="230"/>
      <c r="BD155" s="230"/>
      <c r="BE155" s="230"/>
      <c r="BF155" s="230"/>
      <c r="BG155" s="230"/>
      <c r="BH155" s="230"/>
      <c r="BI155" s="230"/>
      <c r="BJ155" s="230"/>
      <c r="BK155" s="230"/>
      <c r="BL155" s="230"/>
      <c r="BM155" s="231">
        <v>12.792912019580898</v>
      </c>
    </row>
    <row r="156" spans="1:65">
      <c r="A156" s="30"/>
      <c r="B156" s="19">
        <v>1</v>
      </c>
      <c r="C156" s="9">
        <v>5</v>
      </c>
      <c r="D156" s="232">
        <v>13.15</v>
      </c>
      <c r="E156" s="232">
        <v>12.4</v>
      </c>
      <c r="F156" s="232">
        <v>12.63</v>
      </c>
      <c r="G156" s="232">
        <v>13.42</v>
      </c>
      <c r="H156" s="236">
        <v>10</v>
      </c>
      <c r="I156" s="232">
        <v>12.55</v>
      </c>
      <c r="J156" s="236">
        <v>10</v>
      </c>
      <c r="K156" s="236">
        <v>10</v>
      </c>
      <c r="L156" s="232">
        <v>12.9</v>
      </c>
      <c r="M156" s="236">
        <v>13</v>
      </c>
      <c r="N156" s="236">
        <v>14.3</v>
      </c>
      <c r="O156" s="232">
        <v>12.407160937329417</v>
      </c>
      <c r="P156" s="232">
        <v>12.3</v>
      </c>
      <c r="Q156" s="232">
        <v>11.8</v>
      </c>
      <c r="R156" s="244">
        <v>13.84</v>
      </c>
      <c r="S156" s="232">
        <v>13.3</v>
      </c>
      <c r="T156" s="232">
        <v>12.8</v>
      </c>
      <c r="U156" s="232">
        <v>12.7399352173562</v>
      </c>
      <c r="V156" s="232">
        <v>12.8</v>
      </c>
      <c r="W156" s="232">
        <v>12.6</v>
      </c>
      <c r="X156" s="232">
        <v>12.54</v>
      </c>
      <c r="Y156" s="232">
        <v>12.688666666666668</v>
      </c>
      <c r="Z156" s="229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230"/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1">
        <v>19</v>
      </c>
    </row>
    <row r="157" spans="1:65">
      <c r="A157" s="30"/>
      <c r="B157" s="19">
        <v>1</v>
      </c>
      <c r="C157" s="9">
        <v>6</v>
      </c>
      <c r="D157" s="232">
        <v>13.3</v>
      </c>
      <c r="E157" s="232">
        <v>12.81</v>
      </c>
      <c r="F157" s="232">
        <v>12.69</v>
      </c>
      <c r="G157" s="232">
        <v>13.34</v>
      </c>
      <c r="H157" s="236">
        <v>10</v>
      </c>
      <c r="I157" s="232">
        <v>12.85</v>
      </c>
      <c r="J157" s="236">
        <v>10</v>
      </c>
      <c r="K157" s="236">
        <v>10</v>
      </c>
      <c r="L157" s="232">
        <v>12.9</v>
      </c>
      <c r="M157" s="236">
        <v>13</v>
      </c>
      <c r="N157" s="236">
        <v>14.8</v>
      </c>
      <c r="O157" s="232">
        <v>12.538461130072141</v>
      </c>
      <c r="P157" s="232">
        <v>12.45</v>
      </c>
      <c r="Q157" s="232">
        <v>12.3</v>
      </c>
      <c r="R157" s="232">
        <v>12.84</v>
      </c>
      <c r="S157" s="232">
        <v>13.2</v>
      </c>
      <c r="T157" s="232">
        <v>11.7</v>
      </c>
      <c r="U157" s="232">
        <v>12.79064045382</v>
      </c>
      <c r="V157" s="232">
        <v>12.9</v>
      </c>
      <c r="W157" s="232">
        <v>12.9</v>
      </c>
      <c r="X157" s="232">
        <v>13.32</v>
      </c>
      <c r="Y157" s="232">
        <v>12.611333333333334</v>
      </c>
      <c r="Z157" s="229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0"/>
      <c r="BH157" s="230"/>
      <c r="BI157" s="230"/>
      <c r="BJ157" s="230"/>
      <c r="BK157" s="230"/>
      <c r="BL157" s="230"/>
      <c r="BM157" s="233"/>
    </row>
    <row r="158" spans="1:65">
      <c r="A158" s="30"/>
      <c r="B158" s="20" t="s">
        <v>260</v>
      </c>
      <c r="C158" s="12"/>
      <c r="D158" s="234">
        <v>13.196666666666667</v>
      </c>
      <c r="E158" s="234">
        <v>12.524999999999999</v>
      </c>
      <c r="F158" s="234">
        <v>12.563333333333334</v>
      </c>
      <c r="G158" s="234">
        <v>13.461666666666666</v>
      </c>
      <c r="H158" s="234">
        <v>10</v>
      </c>
      <c r="I158" s="234">
        <v>13.08333333333333</v>
      </c>
      <c r="J158" s="234">
        <v>10</v>
      </c>
      <c r="K158" s="234">
        <v>10</v>
      </c>
      <c r="L158" s="234">
        <v>13.366666666666667</v>
      </c>
      <c r="M158" s="234">
        <v>13</v>
      </c>
      <c r="N158" s="234">
        <v>14.08333333333333</v>
      </c>
      <c r="O158" s="234">
        <v>12.31899938100085</v>
      </c>
      <c r="P158" s="234">
        <v>12.231666666666667</v>
      </c>
      <c r="Q158" s="234">
        <v>12.241666666666665</v>
      </c>
      <c r="R158" s="234">
        <v>13.015000000000001</v>
      </c>
      <c r="S158" s="234">
        <v>13.216666666666669</v>
      </c>
      <c r="T158" s="234">
        <v>12.133333333333333</v>
      </c>
      <c r="U158" s="234">
        <v>12.754004951874434</v>
      </c>
      <c r="V158" s="234">
        <v>13.050000000000002</v>
      </c>
      <c r="W158" s="234">
        <v>12.65</v>
      </c>
      <c r="X158" s="234">
        <v>12.878333333333336</v>
      </c>
      <c r="Y158" s="234">
        <v>12.727166666666667</v>
      </c>
      <c r="Z158" s="229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0"/>
      <c r="BH158" s="230"/>
      <c r="BI158" s="230"/>
      <c r="BJ158" s="230"/>
      <c r="BK158" s="230"/>
      <c r="BL158" s="230"/>
      <c r="BM158" s="233"/>
    </row>
    <row r="159" spans="1:65">
      <c r="A159" s="30"/>
      <c r="B159" s="3" t="s">
        <v>261</v>
      </c>
      <c r="C159" s="29"/>
      <c r="D159" s="232">
        <v>13.185</v>
      </c>
      <c r="E159" s="232">
        <v>12.585000000000001</v>
      </c>
      <c r="F159" s="232">
        <v>12.545000000000002</v>
      </c>
      <c r="G159" s="232">
        <v>13.46</v>
      </c>
      <c r="H159" s="232">
        <v>10</v>
      </c>
      <c r="I159" s="232">
        <v>13.05</v>
      </c>
      <c r="J159" s="232">
        <v>10</v>
      </c>
      <c r="K159" s="232">
        <v>10</v>
      </c>
      <c r="L159" s="232">
        <v>13.149999999999999</v>
      </c>
      <c r="M159" s="232">
        <v>13</v>
      </c>
      <c r="N159" s="232">
        <v>14.2</v>
      </c>
      <c r="O159" s="232">
        <v>12.347838186766964</v>
      </c>
      <c r="P159" s="232">
        <v>12.305</v>
      </c>
      <c r="Q159" s="232">
        <v>12.3</v>
      </c>
      <c r="R159" s="232">
        <v>12.844999999999999</v>
      </c>
      <c r="S159" s="232">
        <v>13.2</v>
      </c>
      <c r="T159" s="232">
        <v>12.1</v>
      </c>
      <c r="U159" s="232">
        <v>12.749810469642899</v>
      </c>
      <c r="V159" s="232">
        <v>13.05</v>
      </c>
      <c r="W159" s="232">
        <v>12.6</v>
      </c>
      <c r="X159" s="232">
        <v>12.975</v>
      </c>
      <c r="Y159" s="232">
        <v>12.656833333333335</v>
      </c>
      <c r="Z159" s="229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0"/>
      <c r="BG159" s="230"/>
      <c r="BH159" s="230"/>
      <c r="BI159" s="230"/>
      <c r="BJ159" s="230"/>
      <c r="BK159" s="230"/>
      <c r="BL159" s="230"/>
      <c r="BM159" s="233"/>
    </row>
    <row r="160" spans="1:65">
      <c r="A160" s="30"/>
      <c r="B160" s="3" t="s">
        <v>262</v>
      </c>
      <c r="C160" s="29"/>
      <c r="D160" s="24">
        <v>6.6533199732665194E-2</v>
      </c>
      <c r="E160" s="24">
        <v>0.2866879837035381</v>
      </c>
      <c r="F160" s="24">
        <v>0.14123266855323022</v>
      </c>
      <c r="G160" s="24">
        <v>0.17022534084755581</v>
      </c>
      <c r="H160" s="24">
        <v>0</v>
      </c>
      <c r="I160" s="24">
        <v>0.37237973450050493</v>
      </c>
      <c r="J160" s="24">
        <v>0</v>
      </c>
      <c r="K160" s="24">
        <v>0</v>
      </c>
      <c r="L160" s="24">
        <v>0.55015149428740673</v>
      </c>
      <c r="M160" s="24">
        <v>0</v>
      </c>
      <c r="N160" s="24">
        <v>0.66156380392723035</v>
      </c>
      <c r="O160" s="24">
        <v>0.16974853250644026</v>
      </c>
      <c r="P160" s="24">
        <v>0.1934338818993887</v>
      </c>
      <c r="Q160" s="24">
        <v>0.37204390421920158</v>
      </c>
      <c r="R160" s="24">
        <v>0.41288012788217349</v>
      </c>
      <c r="S160" s="24">
        <v>0.1169045194450016</v>
      </c>
      <c r="T160" s="24">
        <v>0.64704456312271652</v>
      </c>
      <c r="U160" s="24">
        <v>2.8320233585775758E-2</v>
      </c>
      <c r="V160" s="24">
        <v>0.18708286933869689</v>
      </c>
      <c r="W160" s="24">
        <v>0.13784048752090239</v>
      </c>
      <c r="X160" s="24">
        <v>0.34388467058981675</v>
      </c>
      <c r="Y160" s="24">
        <v>0.15083408839589979</v>
      </c>
      <c r="Z160" s="155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86</v>
      </c>
      <c r="C161" s="29"/>
      <c r="D161" s="13">
        <v>5.0416670673906431E-3</v>
      </c>
      <c r="E161" s="13">
        <v>2.2889260175931188E-2</v>
      </c>
      <c r="F161" s="13">
        <v>1.1241655761732305E-2</v>
      </c>
      <c r="G161" s="13">
        <v>1.2645190604003155E-2</v>
      </c>
      <c r="H161" s="13">
        <v>0</v>
      </c>
      <c r="I161" s="13">
        <v>2.8462145312140513E-2</v>
      </c>
      <c r="J161" s="13">
        <v>0</v>
      </c>
      <c r="K161" s="13">
        <v>0</v>
      </c>
      <c r="L161" s="13">
        <v>4.1158465906788531E-2</v>
      </c>
      <c r="M161" s="13">
        <v>0</v>
      </c>
      <c r="N161" s="13">
        <v>4.6974944657554828E-2</v>
      </c>
      <c r="O161" s="13">
        <v>1.3779409127030018E-2</v>
      </c>
      <c r="P161" s="13">
        <v>1.5814188464318465E-2</v>
      </c>
      <c r="Q161" s="13">
        <v>3.0391605518246559E-2</v>
      </c>
      <c r="R161" s="13">
        <v>3.1723405907197348E-2</v>
      </c>
      <c r="S161" s="13">
        <v>8.8452347625474093E-3</v>
      </c>
      <c r="T161" s="13">
        <v>5.3327848609015099E-2</v>
      </c>
      <c r="U161" s="13">
        <v>2.2204973020348079E-3</v>
      </c>
      <c r="V161" s="13">
        <v>1.4335852056605123E-2</v>
      </c>
      <c r="W161" s="13">
        <v>1.0896481226948805E-2</v>
      </c>
      <c r="X161" s="13">
        <v>2.6702575689645403E-2</v>
      </c>
      <c r="Y161" s="13">
        <v>1.1851348563773014E-2</v>
      </c>
      <c r="Z161" s="155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263</v>
      </c>
      <c r="C162" s="29"/>
      <c r="D162" s="13">
        <v>3.1560808553031672E-2</v>
      </c>
      <c r="E162" s="13">
        <v>-2.0942223253848091E-2</v>
      </c>
      <c r="F162" s="13">
        <v>-1.7945772307053298E-2</v>
      </c>
      <c r="G162" s="13">
        <v>5.2275404228698585E-2</v>
      </c>
      <c r="H162" s="13">
        <v>-0.21831714431444948</v>
      </c>
      <c r="I162" s="13">
        <v>2.2701736188595056E-2</v>
      </c>
      <c r="J162" s="13">
        <v>-0.21831714431444948</v>
      </c>
      <c r="K162" s="13">
        <v>-0.21831714431444948</v>
      </c>
      <c r="L162" s="13">
        <v>4.4849417099685818E-2</v>
      </c>
      <c r="M162" s="13">
        <v>1.6187712391215747E-2</v>
      </c>
      <c r="N162" s="13">
        <v>0.1008700217571501</v>
      </c>
      <c r="O162" s="13">
        <v>-3.7044938467072575E-2</v>
      </c>
      <c r="P162" s="13">
        <v>-4.3871587020624103E-2</v>
      </c>
      <c r="Q162" s="13">
        <v>-4.3089904164938631E-2</v>
      </c>
      <c r="R162" s="13">
        <v>1.7360236674744067E-2</v>
      </c>
      <c r="S162" s="13">
        <v>3.3124174264402839E-2</v>
      </c>
      <c r="T162" s="13">
        <v>-5.1558135101532065E-2</v>
      </c>
      <c r="U162" s="13">
        <v>-3.0412987791139656E-3</v>
      </c>
      <c r="V162" s="13">
        <v>2.0096126669643555E-2</v>
      </c>
      <c r="W162" s="13">
        <v>-1.1171187557778572E-2</v>
      </c>
      <c r="X162" s="13">
        <v>6.677237647041645E-3</v>
      </c>
      <c r="Y162" s="13">
        <v>-5.1392015214050124E-3</v>
      </c>
      <c r="Z162" s="155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264</v>
      </c>
      <c r="C163" s="47"/>
      <c r="D163" s="45">
        <v>0.76</v>
      </c>
      <c r="E163" s="45">
        <v>0.57999999999999996</v>
      </c>
      <c r="F163" s="45">
        <v>0.51</v>
      </c>
      <c r="G163" s="45">
        <v>1.3</v>
      </c>
      <c r="H163" s="45" t="s">
        <v>265</v>
      </c>
      <c r="I163" s="45">
        <v>0.54</v>
      </c>
      <c r="J163" s="45" t="s">
        <v>265</v>
      </c>
      <c r="K163" s="45" t="s">
        <v>265</v>
      </c>
      <c r="L163" s="45">
        <v>1.1100000000000001</v>
      </c>
      <c r="M163" s="45" t="s">
        <v>265</v>
      </c>
      <c r="N163" s="45">
        <v>2.54</v>
      </c>
      <c r="O163" s="45">
        <v>1</v>
      </c>
      <c r="P163" s="45">
        <v>1.17</v>
      </c>
      <c r="Q163" s="45">
        <v>1.1499999999999999</v>
      </c>
      <c r="R163" s="45">
        <v>0.4</v>
      </c>
      <c r="S163" s="45">
        <v>0.8</v>
      </c>
      <c r="T163" s="45">
        <v>1.37</v>
      </c>
      <c r="U163" s="45">
        <v>0.12</v>
      </c>
      <c r="V163" s="45">
        <v>0.47</v>
      </c>
      <c r="W163" s="45">
        <v>0.33</v>
      </c>
      <c r="X163" s="45">
        <v>0.12</v>
      </c>
      <c r="Y163" s="45">
        <v>0.18</v>
      </c>
      <c r="Z163" s="155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158" t="s">
        <v>278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BM164" s="55"/>
    </row>
    <row r="165" spans="1:65">
      <c r="BM165" s="55"/>
    </row>
    <row r="166" spans="1:65" ht="15">
      <c r="B166" s="8" t="s">
        <v>448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226</v>
      </c>
      <c r="E167" s="17" t="s">
        <v>226</v>
      </c>
      <c r="F167" s="17" t="s">
        <v>226</v>
      </c>
      <c r="G167" s="17" t="s">
        <v>226</v>
      </c>
      <c r="H167" s="17" t="s">
        <v>226</v>
      </c>
      <c r="I167" s="17" t="s">
        <v>226</v>
      </c>
      <c r="J167" s="17" t="s">
        <v>226</v>
      </c>
      <c r="K167" s="17" t="s">
        <v>226</v>
      </c>
      <c r="L167" s="17" t="s">
        <v>226</v>
      </c>
      <c r="M167" s="17" t="s">
        <v>226</v>
      </c>
      <c r="N167" s="17" t="s">
        <v>226</v>
      </c>
      <c r="O167" s="17" t="s">
        <v>226</v>
      </c>
      <c r="P167" s="17" t="s">
        <v>226</v>
      </c>
      <c r="Q167" s="17" t="s">
        <v>226</v>
      </c>
      <c r="R167" s="17" t="s">
        <v>226</v>
      </c>
      <c r="S167" s="155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227</v>
      </c>
      <c r="C168" s="9" t="s">
        <v>227</v>
      </c>
      <c r="D168" s="153" t="s">
        <v>229</v>
      </c>
      <c r="E168" s="154" t="s">
        <v>230</v>
      </c>
      <c r="F168" s="154" t="s">
        <v>232</v>
      </c>
      <c r="G168" s="154" t="s">
        <v>234</v>
      </c>
      <c r="H168" s="154" t="s">
        <v>237</v>
      </c>
      <c r="I168" s="154" t="s">
        <v>239</v>
      </c>
      <c r="J168" s="154" t="s">
        <v>240</v>
      </c>
      <c r="K168" s="154" t="s">
        <v>241</v>
      </c>
      <c r="L168" s="154" t="s">
        <v>242</v>
      </c>
      <c r="M168" s="154" t="s">
        <v>243</v>
      </c>
      <c r="N168" s="154" t="s">
        <v>245</v>
      </c>
      <c r="O168" s="154" t="s">
        <v>246</v>
      </c>
      <c r="P168" s="154" t="s">
        <v>248</v>
      </c>
      <c r="Q168" s="154" t="s">
        <v>250</v>
      </c>
      <c r="R168" s="154" t="s">
        <v>251</v>
      </c>
      <c r="S168" s="155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272</v>
      </c>
      <c r="E169" s="11" t="s">
        <v>273</v>
      </c>
      <c r="F169" s="11" t="s">
        <v>272</v>
      </c>
      <c r="G169" s="11" t="s">
        <v>273</v>
      </c>
      <c r="H169" s="11" t="s">
        <v>272</v>
      </c>
      <c r="I169" s="11" t="s">
        <v>273</v>
      </c>
      <c r="J169" s="11" t="s">
        <v>272</v>
      </c>
      <c r="K169" s="11" t="s">
        <v>273</v>
      </c>
      <c r="L169" s="11" t="s">
        <v>273</v>
      </c>
      <c r="M169" s="11" t="s">
        <v>272</v>
      </c>
      <c r="N169" s="11" t="s">
        <v>273</v>
      </c>
      <c r="O169" s="11" t="s">
        <v>272</v>
      </c>
      <c r="P169" s="11" t="s">
        <v>273</v>
      </c>
      <c r="Q169" s="11" t="s">
        <v>114</v>
      </c>
      <c r="R169" s="11" t="s">
        <v>114</v>
      </c>
      <c r="S169" s="155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0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155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8">
        <v>1</v>
      </c>
      <c r="C171" s="14">
        <v>1</v>
      </c>
      <c r="D171" s="218">
        <v>72.400000000000006</v>
      </c>
      <c r="E171" s="219">
        <v>61.95</v>
      </c>
      <c r="F171" s="218">
        <v>70.95</v>
      </c>
      <c r="G171" s="218">
        <v>69.099999999999994</v>
      </c>
      <c r="H171" s="218">
        <v>73.7</v>
      </c>
      <c r="I171" s="218">
        <v>69.099999999999994</v>
      </c>
      <c r="J171" s="218">
        <v>62.131362962478612</v>
      </c>
      <c r="K171" s="218">
        <v>61.199999999999996</v>
      </c>
      <c r="L171" s="218">
        <v>65.599999999999994</v>
      </c>
      <c r="M171" s="218">
        <v>69</v>
      </c>
      <c r="N171" s="219">
        <v>48</v>
      </c>
      <c r="O171" s="218">
        <v>66.649932710559597</v>
      </c>
      <c r="P171" s="218">
        <v>64.349999999999994</v>
      </c>
      <c r="Q171" s="218">
        <v>70</v>
      </c>
      <c r="R171" s="218">
        <v>66.7</v>
      </c>
      <c r="S171" s="220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1"/>
      <c r="AJ171" s="221"/>
      <c r="AK171" s="221"/>
      <c r="AL171" s="221"/>
      <c r="AM171" s="221"/>
      <c r="AN171" s="221"/>
      <c r="AO171" s="221"/>
      <c r="AP171" s="221"/>
      <c r="AQ171" s="221"/>
      <c r="AR171" s="221"/>
      <c r="AS171" s="221"/>
      <c r="AT171" s="221"/>
      <c r="AU171" s="221"/>
      <c r="AV171" s="221"/>
      <c r="AW171" s="221"/>
      <c r="AX171" s="221"/>
      <c r="AY171" s="221"/>
      <c r="AZ171" s="221"/>
      <c r="BA171" s="221"/>
      <c r="BB171" s="221"/>
      <c r="BC171" s="221"/>
      <c r="BD171" s="221"/>
      <c r="BE171" s="221"/>
      <c r="BF171" s="221"/>
      <c r="BG171" s="221"/>
      <c r="BH171" s="221"/>
      <c r="BI171" s="221"/>
      <c r="BJ171" s="221"/>
      <c r="BK171" s="221"/>
      <c r="BL171" s="221"/>
      <c r="BM171" s="222">
        <v>1</v>
      </c>
    </row>
    <row r="172" spans="1:65">
      <c r="A172" s="30"/>
      <c r="B172" s="19">
        <v>1</v>
      </c>
      <c r="C172" s="9">
        <v>2</v>
      </c>
      <c r="D172" s="223">
        <v>70.5</v>
      </c>
      <c r="E172" s="224">
        <v>48.32</v>
      </c>
      <c r="F172" s="223">
        <v>70.03</v>
      </c>
      <c r="G172" s="223">
        <v>68</v>
      </c>
      <c r="H172" s="223">
        <v>71.099999999999994</v>
      </c>
      <c r="I172" s="223">
        <v>78.599999999999994</v>
      </c>
      <c r="J172" s="223">
        <v>62.775748845870559</v>
      </c>
      <c r="K172" s="223">
        <v>61.70000000000001</v>
      </c>
      <c r="L172" s="223">
        <v>67.5</v>
      </c>
      <c r="M172" s="223">
        <v>69</v>
      </c>
      <c r="N172" s="224">
        <v>56</v>
      </c>
      <c r="O172" s="223">
        <v>66.6924700467831</v>
      </c>
      <c r="P172" s="223">
        <v>65.81</v>
      </c>
      <c r="Q172" s="223">
        <v>73</v>
      </c>
      <c r="R172" s="223">
        <v>66.099999999999994</v>
      </c>
      <c r="S172" s="220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1"/>
      <c r="AJ172" s="221"/>
      <c r="AK172" s="221"/>
      <c r="AL172" s="221"/>
      <c r="AM172" s="221"/>
      <c r="AN172" s="221"/>
      <c r="AO172" s="221"/>
      <c r="AP172" s="221"/>
      <c r="AQ172" s="221"/>
      <c r="AR172" s="221"/>
      <c r="AS172" s="221"/>
      <c r="AT172" s="221"/>
      <c r="AU172" s="221"/>
      <c r="AV172" s="221"/>
      <c r="AW172" s="221"/>
      <c r="AX172" s="221"/>
      <c r="AY172" s="221"/>
      <c r="AZ172" s="221"/>
      <c r="BA172" s="221"/>
      <c r="BB172" s="221"/>
      <c r="BC172" s="221"/>
      <c r="BD172" s="221"/>
      <c r="BE172" s="221"/>
      <c r="BF172" s="221"/>
      <c r="BG172" s="221"/>
      <c r="BH172" s="221"/>
      <c r="BI172" s="221"/>
      <c r="BJ172" s="221"/>
      <c r="BK172" s="221"/>
      <c r="BL172" s="221"/>
      <c r="BM172" s="222">
        <v>22</v>
      </c>
    </row>
    <row r="173" spans="1:65">
      <c r="A173" s="30"/>
      <c r="B173" s="19">
        <v>1</v>
      </c>
      <c r="C173" s="9">
        <v>3</v>
      </c>
      <c r="D173" s="223">
        <v>70.91</v>
      </c>
      <c r="E173" s="224">
        <v>51.57</v>
      </c>
      <c r="F173" s="223">
        <v>72.790000000000006</v>
      </c>
      <c r="G173" s="223">
        <v>67.7</v>
      </c>
      <c r="H173" s="223">
        <v>70.400000000000006</v>
      </c>
      <c r="I173" s="223">
        <v>70.3</v>
      </c>
      <c r="J173" s="223">
        <v>61.949865222690669</v>
      </c>
      <c r="K173" s="223">
        <v>59.8</v>
      </c>
      <c r="L173" s="223">
        <v>67.8</v>
      </c>
      <c r="M173" s="223">
        <v>66</v>
      </c>
      <c r="N173" s="224">
        <v>53</v>
      </c>
      <c r="O173" s="223">
        <v>66.906023375140094</v>
      </c>
      <c r="P173" s="223">
        <v>65.14</v>
      </c>
      <c r="Q173" s="223">
        <v>69</v>
      </c>
      <c r="R173" s="223">
        <v>65.5</v>
      </c>
      <c r="S173" s="220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  <c r="AJ173" s="221"/>
      <c r="AK173" s="221"/>
      <c r="AL173" s="221"/>
      <c r="AM173" s="221"/>
      <c r="AN173" s="221"/>
      <c r="AO173" s="221"/>
      <c r="AP173" s="221"/>
      <c r="AQ173" s="221"/>
      <c r="AR173" s="221"/>
      <c r="AS173" s="221"/>
      <c r="AT173" s="221"/>
      <c r="AU173" s="221"/>
      <c r="AV173" s="221"/>
      <c r="AW173" s="221"/>
      <c r="AX173" s="221"/>
      <c r="AY173" s="221"/>
      <c r="AZ173" s="221"/>
      <c r="BA173" s="221"/>
      <c r="BB173" s="221"/>
      <c r="BC173" s="221"/>
      <c r="BD173" s="221"/>
      <c r="BE173" s="221"/>
      <c r="BF173" s="221"/>
      <c r="BG173" s="221"/>
      <c r="BH173" s="221"/>
      <c r="BI173" s="221"/>
      <c r="BJ173" s="221"/>
      <c r="BK173" s="221"/>
      <c r="BL173" s="221"/>
      <c r="BM173" s="222">
        <v>16</v>
      </c>
    </row>
    <row r="174" spans="1:65">
      <c r="A174" s="30"/>
      <c r="B174" s="19">
        <v>1</v>
      </c>
      <c r="C174" s="9">
        <v>4</v>
      </c>
      <c r="D174" s="223">
        <v>72.400000000000006</v>
      </c>
      <c r="E174" s="224">
        <v>37.51</v>
      </c>
      <c r="F174" s="223">
        <v>70.58</v>
      </c>
      <c r="G174" s="223">
        <v>66.5</v>
      </c>
      <c r="H174" s="223">
        <v>71.7</v>
      </c>
      <c r="I174" s="223">
        <v>78.7</v>
      </c>
      <c r="J174" s="223">
        <v>63.248876201919359</v>
      </c>
      <c r="K174" s="223">
        <v>60.9</v>
      </c>
      <c r="L174" s="223">
        <v>65.2</v>
      </c>
      <c r="M174" s="223">
        <v>69</v>
      </c>
      <c r="N174" s="224">
        <v>47</v>
      </c>
      <c r="O174" s="223">
        <v>66.275513946708699</v>
      </c>
      <c r="P174" s="223">
        <v>64.459999999999994</v>
      </c>
      <c r="Q174" s="223">
        <v>67</v>
      </c>
      <c r="R174" s="223">
        <v>65.400000000000006</v>
      </c>
      <c r="S174" s="220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  <c r="AJ174" s="221"/>
      <c r="AK174" s="221"/>
      <c r="AL174" s="221"/>
      <c r="AM174" s="221"/>
      <c r="AN174" s="221"/>
      <c r="AO174" s="221"/>
      <c r="AP174" s="221"/>
      <c r="AQ174" s="221"/>
      <c r="AR174" s="221"/>
      <c r="AS174" s="221"/>
      <c r="AT174" s="221"/>
      <c r="AU174" s="221"/>
      <c r="AV174" s="221"/>
      <c r="AW174" s="221"/>
      <c r="AX174" s="221"/>
      <c r="AY174" s="221"/>
      <c r="AZ174" s="221"/>
      <c r="BA174" s="221"/>
      <c r="BB174" s="221"/>
      <c r="BC174" s="221"/>
      <c r="BD174" s="221"/>
      <c r="BE174" s="221"/>
      <c r="BF174" s="221"/>
      <c r="BG174" s="221"/>
      <c r="BH174" s="221"/>
      <c r="BI174" s="221"/>
      <c r="BJ174" s="221"/>
      <c r="BK174" s="221"/>
      <c r="BL174" s="221"/>
      <c r="BM174" s="222">
        <v>67.493688868804441</v>
      </c>
    </row>
    <row r="175" spans="1:65">
      <c r="A175" s="30"/>
      <c r="B175" s="19">
        <v>1</v>
      </c>
      <c r="C175" s="9">
        <v>5</v>
      </c>
      <c r="D175" s="223">
        <v>69.72</v>
      </c>
      <c r="E175" s="224">
        <v>58.35</v>
      </c>
      <c r="F175" s="223">
        <v>70.63</v>
      </c>
      <c r="G175" s="223">
        <v>63.6</v>
      </c>
      <c r="H175" s="223">
        <v>67.599999999999994</v>
      </c>
      <c r="I175" s="223">
        <v>69.5</v>
      </c>
      <c r="J175" s="223">
        <v>63.041632905269978</v>
      </c>
      <c r="K175" s="223">
        <v>61.500000000000007</v>
      </c>
      <c r="L175" s="223">
        <v>63.1</v>
      </c>
      <c r="M175" s="223">
        <v>71</v>
      </c>
      <c r="N175" s="224">
        <v>46</v>
      </c>
      <c r="O175" s="223">
        <v>66.842594606786307</v>
      </c>
      <c r="P175" s="223">
        <v>63.81</v>
      </c>
      <c r="Q175" s="223">
        <v>71</v>
      </c>
      <c r="R175" s="223">
        <v>64.900000000000006</v>
      </c>
      <c r="S175" s="220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  <c r="AJ175" s="221"/>
      <c r="AK175" s="221"/>
      <c r="AL175" s="221"/>
      <c r="AM175" s="221"/>
      <c r="AN175" s="221"/>
      <c r="AO175" s="221"/>
      <c r="AP175" s="221"/>
      <c r="AQ175" s="221"/>
      <c r="AR175" s="221"/>
      <c r="AS175" s="221"/>
      <c r="AT175" s="221"/>
      <c r="AU175" s="221"/>
      <c r="AV175" s="221"/>
      <c r="AW175" s="221"/>
      <c r="AX175" s="221"/>
      <c r="AY175" s="221"/>
      <c r="AZ175" s="221"/>
      <c r="BA175" s="221"/>
      <c r="BB175" s="221"/>
      <c r="BC175" s="221"/>
      <c r="BD175" s="221"/>
      <c r="BE175" s="221"/>
      <c r="BF175" s="221"/>
      <c r="BG175" s="221"/>
      <c r="BH175" s="221"/>
      <c r="BI175" s="221"/>
      <c r="BJ175" s="221"/>
      <c r="BK175" s="221"/>
      <c r="BL175" s="221"/>
      <c r="BM175" s="222">
        <v>20</v>
      </c>
    </row>
    <row r="176" spans="1:65">
      <c r="A176" s="30"/>
      <c r="B176" s="19">
        <v>1</v>
      </c>
      <c r="C176" s="9">
        <v>6</v>
      </c>
      <c r="D176" s="223">
        <v>70.2</v>
      </c>
      <c r="E176" s="224">
        <v>57.42</v>
      </c>
      <c r="F176" s="223">
        <v>71.05</v>
      </c>
      <c r="G176" s="223">
        <v>66.3</v>
      </c>
      <c r="H176" s="223">
        <v>67.099999999999994</v>
      </c>
      <c r="I176" s="223">
        <v>70.099999999999994</v>
      </c>
      <c r="J176" s="223">
        <v>62.942118567152278</v>
      </c>
      <c r="K176" s="223">
        <v>61.600000000000009</v>
      </c>
      <c r="L176" s="223">
        <v>66.5</v>
      </c>
      <c r="M176" s="223">
        <v>68</v>
      </c>
      <c r="N176" s="224">
        <v>45</v>
      </c>
      <c r="O176" s="223">
        <v>66.861592375386707</v>
      </c>
      <c r="P176" s="223">
        <v>62.260000000000005</v>
      </c>
      <c r="Q176" s="223">
        <v>71</v>
      </c>
      <c r="R176" s="223">
        <v>67.099999999999994</v>
      </c>
      <c r="S176" s="220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  <c r="AJ176" s="221"/>
      <c r="AK176" s="221"/>
      <c r="AL176" s="221"/>
      <c r="AM176" s="221"/>
      <c r="AN176" s="221"/>
      <c r="AO176" s="221"/>
      <c r="AP176" s="221"/>
      <c r="AQ176" s="221"/>
      <c r="AR176" s="221"/>
      <c r="AS176" s="221"/>
      <c r="AT176" s="221"/>
      <c r="AU176" s="221"/>
      <c r="AV176" s="221"/>
      <c r="AW176" s="221"/>
      <c r="AX176" s="221"/>
      <c r="AY176" s="221"/>
      <c r="AZ176" s="221"/>
      <c r="BA176" s="221"/>
      <c r="BB176" s="221"/>
      <c r="BC176" s="221"/>
      <c r="BD176" s="221"/>
      <c r="BE176" s="221"/>
      <c r="BF176" s="221"/>
      <c r="BG176" s="221"/>
      <c r="BH176" s="221"/>
      <c r="BI176" s="221"/>
      <c r="BJ176" s="221"/>
      <c r="BK176" s="221"/>
      <c r="BL176" s="221"/>
      <c r="BM176" s="225"/>
    </row>
    <row r="177" spans="1:65">
      <c r="A177" s="30"/>
      <c r="B177" s="20" t="s">
        <v>260</v>
      </c>
      <c r="C177" s="12"/>
      <c r="D177" s="226">
        <v>71.021666666666675</v>
      </c>
      <c r="E177" s="226">
        <v>52.52</v>
      </c>
      <c r="F177" s="226">
        <v>71.00500000000001</v>
      </c>
      <c r="G177" s="226">
        <v>66.866666666666674</v>
      </c>
      <c r="H177" s="226">
        <v>70.266666666666666</v>
      </c>
      <c r="I177" s="226">
        <v>72.716666666666654</v>
      </c>
      <c r="J177" s="226">
        <v>62.681600784230248</v>
      </c>
      <c r="K177" s="226">
        <v>61.116666666666674</v>
      </c>
      <c r="L177" s="226">
        <v>65.95</v>
      </c>
      <c r="M177" s="226">
        <v>68.666666666666671</v>
      </c>
      <c r="N177" s="226">
        <v>49.166666666666664</v>
      </c>
      <c r="O177" s="226">
        <v>66.704687843560748</v>
      </c>
      <c r="P177" s="226">
        <v>64.304999999999993</v>
      </c>
      <c r="Q177" s="226">
        <v>70.166666666666671</v>
      </c>
      <c r="R177" s="226">
        <v>65.95</v>
      </c>
      <c r="S177" s="220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  <c r="AJ177" s="221"/>
      <c r="AK177" s="221"/>
      <c r="AL177" s="221"/>
      <c r="AM177" s="221"/>
      <c r="AN177" s="221"/>
      <c r="AO177" s="221"/>
      <c r="AP177" s="221"/>
      <c r="AQ177" s="221"/>
      <c r="AR177" s="221"/>
      <c r="AS177" s="221"/>
      <c r="AT177" s="221"/>
      <c r="AU177" s="221"/>
      <c r="AV177" s="221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225"/>
    </row>
    <row r="178" spans="1:65">
      <c r="A178" s="30"/>
      <c r="B178" s="3" t="s">
        <v>261</v>
      </c>
      <c r="C178" s="29"/>
      <c r="D178" s="223">
        <v>70.704999999999998</v>
      </c>
      <c r="E178" s="223">
        <v>54.495000000000005</v>
      </c>
      <c r="F178" s="223">
        <v>70.789999999999992</v>
      </c>
      <c r="G178" s="223">
        <v>67.099999999999994</v>
      </c>
      <c r="H178" s="223">
        <v>70.75</v>
      </c>
      <c r="I178" s="223">
        <v>70.199999999999989</v>
      </c>
      <c r="J178" s="223">
        <v>62.858933706511422</v>
      </c>
      <c r="K178" s="223">
        <v>61.35</v>
      </c>
      <c r="L178" s="223">
        <v>66.05</v>
      </c>
      <c r="M178" s="223">
        <v>69</v>
      </c>
      <c r="N178" s="223">
        <v>47.5</v>
      </c>
      <c r="O178" s="223">
        <v>66.767532326784703</v>
      </c>
      <c r="P178" s="223">
        <v>64.405000000000001</v>
      </c>
      <c r="Q178" s="223">
        <v>70.5</v>
      </c>
      <c r="R178" s="223">
        <v>65.8</v>
      </c>
      <c r="S178" s="220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1"/>
      <c r="AJ178" s="221"/>
      <c r="AK178" s="221"/>
      <c r="AL178" s="221"/>
      <c r="AM178" s="221"/>
      <c r="AN178" s="221"/>
      <c r="AO178" s="221"/>
      <c r="AP178" s="221"/>
      <c r="AQ178" s="221"/>
      <c r="AR178" s="221"/>
      <c r="AS178" s="221"/>
      <c r="AT178" s="221"/>
      <c r="AU178" s="221"/>
      <c r="AV178" s="221"/>
      <c r="AW178" s="221"/>
      <c r="AX178" s="221"/>
      <c r="AY178" s="221"/>
      <c r="AZ178" s="221"/>
      <c r="BA178" s="221"/>
      <c r="BB178" s="221"/>
      <c r="BC178" s="221"/>
      <c r="BD178" s="221"/>
      <c r="BE178" s="221"/>
      <c r="BF178" s="221"/>
      <c r="BG178" s="221"/>
      <c r="BH178" s="221"/>
      <c r="BI178" s="221"/>
      <c r="BJ178" s="221"/>
      <c r="BK178" s="221"/>
      <c r="BL178" s="221"/>
      <c r="BM178" s="225"/>
    </row>
    <row r="179" spans="1:65">
      <c r="A179" s="30"/>
      <c r="B179" s="3" t="s">
        <v>262</v>
      </c>
      <c r="C179" s="29"/>
      <c r="D179" s="232">
        <v>1.1361059222918752</v>
      </c>
      <c r="E179" s="232">
        <v>8.8404343784680677</v>
      </c>
      <c r="F179" s="232">
        <v>0.94479098217542534</v>
      </c>
      <c r="G179" s="232">
        <v>1.9022793345528046</v>
      </c>
      <c r="H179" s="232">
        <v>2.5176708813239834</v>
      </c>
      <c r="I179" s="232">
        <v>4.6158061773287962</v>
      </c>
      <c r="J179" s="232">
        <v>0.52275357348019891</v>
      </c>
      <c r="K179" s="232">
        <v>0.70828431202919717</v>
      </c>
      <c r="L179" s="232">
        <v>1.7282939564784676</v>
      </c>
      <c r="M179" s="232">
        <v>1.6329931618554521</v>
      </c>
      <c r="N179" s="232">
        <v>4.3550736694878847</v>
      </c>
      <c r="O179" s="232">
        <v>0.23302829725784729</v>
      </c>
      <c r="P179" s="232">
        <v>1.2178136146389547</v>
      </c>
      <c r="Q179" s="232">
        <v>2.0412414523193148</v>
      </c>
      <c r="R179" s="232">
        <v>0.83845095265017999</v>
      </c>
      <c r="S179" s="229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  <c r="AV179" s="230"/>
      <c r="AW179" s="230"/>
      <c r="AX179" s="230"/>
      <c r="AY179" s="230"/>
      <c r="AZ179" s="230"/>
      <c r="BA179" s="230"/>
      <c r="BB179" s="230"/>
      <c r="BC179" s="230"/>
      <c r="BD179" s="230"/>
      <c r="BE179" s="230"/>
      <c r="BF179" s="230"/>
      <c r="BG179" s="230"/>
      <c r="BH179" s="230"/>
      <c r="BI179" s="230"/>
      <c r="BJ179" s="230"/>
      <c r="BK179" s="230"/>
      <c r="BL179" s="230"/>
      <c r="BM179" s="233"/>
    </row>
    <row r="180" spans="1:65">
      <c r="A180" s="30"/>
      <c r="B180" s="3" t="s">
        <v>86</v>
      </c>
      <c r="C180" s="29"/>
      <c r="D180" s="13">
        <v>1.5996610268582945E-2</v>
      </c>
      <c r="E180" s="13">
        <v>0.16832510240799822</v>
      </c>
      <c r="F180" s="13">
        <v>1.3305978201189004E-2</v>
      </c>
      <c r="G180" s="13">
        <v>2.8448843487828581E-2</v>
      </c>
      <c r="H180" s="13">
        <v>3.583023075888022E-2</v>
      </c>
      <c r="I180" s="13">
        <v>6.3476591941262386E-2</v>
      </c>
      <c r="J180" s="13">
        <v>8.339824875878343E-3</v>
      </c>
      <c r="K180" s="13">
        <v>1.1589053373807424E-2</v>
      </c>
      <c r="L180" s="13">
        <v>2.6206125193001781E-2</v>
      </c>
      <c r="M180" s="13">
        <v>2.3781453813428912E-2</v>
      </c>
      <c r="N180" s="13">
        <v>8.857776954890613E-2</v>
      </c>
      <c r="O180" s="13">
        <v>3.4934320928741501E-3</v>
      </c>
      <c r="P180" s="13">
        <v>1.8938085913054268E-2</v>
      </c>
      <c r="Q180" s="13">
        <v>2.9091327111439164E-2</v>
      </c>
      <c r="R180" s="13">
        <v>1.2713433702049734E-2</v>
      </c>
      <c r="S180" s="155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263</v>
      </c>
      <c r="C181" s="29"/>
      <c r="D181" s="13">
        <v>5.2271225013645228E-2</v>
      </c>
      <c r="E181" s="13">
        <v>-0.22185317056696352</v>
      </c>
      <c r="F181" s="13">
        <v>5.202428834525441E-2</v>
      </c>
      <c r="G181" s="13">
        <v>-9.2900864161771235E-3</v>
      </c>
      <c r="H181" s="13">
        <v>4.1084993935542435E-2</v>
      </c>
      <c r="I181" s="13">
        <v>7.7384684188987585E-2</v>
      </c>
      <c r="J181" s="13">
        <v>-7.1296859976464177E-2</v>
      </c>
      <c r="K181" s="13">
        <v>-9.4483237010997367E-2</v>
      </c>
      <c r="L181" s="13">
        <v>-2.2871603177670341E-2</v>
      </c>
      <c r="M181" s="13">
        <v>1.7379073770027453E-2</v>
      </c>
      <c r="N181" s="13">
        <v>-0.27153682824718917</v>
      </c>
      <c r="O181" s="13">
        <v>-1.1689997071835379E-2</v>
      </c>
      <c r="P181" s="13">
        <v>-4.7244252347840798E-2</v>
      </c>
      <c r="Q181" s="13">
        <v>3.9603373925197971E-2</v>
      </c>
      <c r="R181" s="13">
        <v>-2.2871603177670341E-2</v>
      </c>
      <c r="S181" s="155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264</v>
      </c>
      <c r="C182" s="47"/>
      <c r="D182" s="45">
        <v>0.82</v>
      </c>
      <c r="E182" s="45">
        <v>2.69</v>
      </c>
      <c r="F182" s="45">
        <v>0.81</v>
      </c>
      <c r="G182" s="45">
        <v>0.03</v>
      </c>
      <c r="H182" s="45">
        <v>0.67</v>
      </c>
      <c r="I182" s="45">
        <v>1.1399999999999999</v>
      </c>
      <c r="J182" s="45">
        <v>0.76</v>
      </c>
      <c r="K182" s="45">
        <v>1.06</v>
      </c>
      <c r="L182" s="45">
        <v>0.14000000000000001</v>
      </c>
      <c r="M182" s="45">
        <v>0.37</v>
      </c>
      <c r="N182" s="45">
        <v>3.32</v>
      </c>
      <c r="O182" s="45">
        <v>0</v>
      </c>
      <c r="P182" s="45">
        <v>0.45</v>
      </c>
      <c r="Q182" s="45">
        <v>0.66</v>
      </c>
      <c r="R182" s="45">
        <v>0.14000000000000001</v>
      </c>
      <c r="S182" s="155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BM183" s="55"/>
    </row>
    <row r="184" spans="1:65" ht="15">
      <c r="B184" s="8" t="s">
        <v>449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226</v>
      </c>
      <c r="E185" s="17" t="s">
        <v>226</v>
      </c>
      <c r="F185" s="17" t="s">
        <v>226</v>
      </c>
      <c r="G185" s="17" t="s">
        <v>226</v>
      </c>
      <c r="H185" s="17" t="s">
        <v>226</v>
      </c>
      <c r="I185" s="17" t="s">
        <v>226</v>
      </c>
      <c r="J185" s="17" t="s">
        <v>226</v>
      </c>
      <c r="K185" s="17" t="s">
        <v>226</v>
      </c>
      <c r="L185" s="17" t="s">
        <v>226</v>
      </c>
      <c r="M185" s="17" t="s">
        <v>226</v>
      </c>
      <c r="N185" s="17" t="s">
        <v>226</v>
      </c>
      <c r="O185" s="17" t="s">
        <v>226</v>
      </c>
      <c r="P185" s="17" t="s">
        <v>226</v>
      </c>
      <c r="Q185" s="17" t="s">
        <v>226</v>
      </c>
      <c r="R185" s="17" t="s">
        <v>226</v>
      </c>
      <c r="S185" s="17" t="s">
        <v>226</v>
      </c>
      <c r="T185" s="17" t="s">
        <v>226</v>
      </c>
      <c r="U185" s="17" t="s">
        <v>226</v>
      </c>
      <c r="V185" s="17" t="s">
        <v>226</v>
      </c>
      <c r="W185" s="17" t="s">
        <v>226</v>
      </c>
      <c r="X185" s="17" t="s">
        <v>226</v>
      </c>
      <c r="Y185" s="15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227</v>
      </c>
      <c r="C186" s="9" t="s">
        <v>227</v>
      </c>
      <c r="D186" s="153" t="s">
        <v>229</v>
      </c>
      <c r="E186" s="154" t="s">
        <v>230</v>
      </c>
      <c r="F186" s="154" t="s">
        <v>231</v>
      </c>
      <c r="G186" s="154" t="s">
        <v>232</v>
      </c>
      <c r="H186" s="154" t="s">
        <v>233</v>
      </c>
      <c r="I186" s="154" t="s">
        <v>234</v>
      </c>
      <c r="J186" s="154" t="s">
        <v>235</v>
      </c>
      <c r="K186" s="154" t="s">
        <v>236</v>
      </c>
      <c r="L186" s="154" t="s">
        <v>237</v>
      </c>
      <c r="M186" s="154" t="s">
        <v>238</v>
      </c>
      <c r="N186" s="154" t="s">
        <v>239</v>
      </c>
      <c r="O186" s="154" t="s">
        <v>240</v>
      </c>
      <c r="P186" s="154" t="s">
        <v>241</v>
      </c>
      <c r="Q186" s="154" t="s">
        <v>242</v>
      </c>
      <c r="R186" s="154" t="s">
        <v>243</v>
      </c>
      <c r="S186" s="154" t="s">
        <v>244</v>
      </c>
      <c r="T186" s="154" t="s">
        <v>245</v>
      </c>
      <c r="U186" s="154" t="s">
        <v>248</v>
      </c>
      <c r="V186" s="154" t="s">
        <v>250</v>
      </c>
      <c r="W186" s="154" t="s">
        <v>251</v>
      </c>
      <c r="X186" s="154" t="s">
        <v>252</v>
      </c>
      <c r="Y186" s="155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114</v>
      </c>
      <c r="E187" s="11" t="s">
        <v>273</v>
      </c>
      <c r="F187" s="11" t="s">
        <v>114</v>
      </c>
      <c r="G187" s="11" t="s">
        <v>272</v>
      </c>
      <c r="H187" s="11" t="s">
        <v>114</v>
      </c>
      <c r="I187" s="11" t="s">
        <v>273</v>
      </c>
      <c r="J187" s="11" t="s">
        <v>114</v>
      </c>
      <c r="K187" s="11" t="s">
        <v>114</v>
      </c>
      <c r="L187" s="11" t="s">
        <v>272</v>
      </c>
      <c r="M187" s="11" t="s">
        <v>114</v>
      </c>
      <c r="N187" s="11" t="s">
        <v>273</v>
      </c>
      <c r="O187" s="11" t="s">
        <v>272</v>
      </c>
      <c r="P187" s="11" t="s">
        <v>273</v>
      </c>
      <c r="Q187" s="11" t="s">
        <v>273</v>
      </c>
      <c r="R187" s="11" t="s">
        <v>114</v>
      </c>
      <c r="S187" s="11" t="s">
        <v>272</v>
      </c>
      <c r="T187" s="11" t="s">
        <v>273</v>
      </c>
      <c r="U187" s="11" t="s">
        <v>273</v>
      </c>
      <c r="V187" s="11" t="s">
        <v>272</v>
      </c>
      <c r="W187" s="11" t="s">
        <v>114</v>
      </c>
      <c r="X187" s="11" t="s">
        <v>114</v>
      </c>
      <c r="Y187" s="155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55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8">
        <v>40</v>
      </c>
      <c r="E189" s="235">
        <v>44.4</v>
      </c>
      <c r="F189" s="228">
        <v>39.9</v>
      </c>
      <c r="G189" s="228">
        <v>39.1</v>
      </c>
      <c r="H189" s="228">
        <v>40</v>
      </c>
      <c r="I189" s="228">
        <v>41.8</v>
      </c>
      <c r="J189" s="228">
        <v>40</v>
      </c>
      <c r="K189" s="228">
        <v>40</v>
      </c>
      <c r="L189" s="228">
        <v>41</v>
      </c>
      <c r="M189" s="228">
        <v>36</v>
      </c>
      <c r="N189" s="228">
        <v>42</v>
      </c>
      <c r="O189" s="228">
        <v>36.271064241453907</v>
      </c>
      <c r="P189" s="228">
        <v>39</v>
      </c>
      <c r="Q189" s="228">
        <v>38.799999999999997</v>
      </c>
      <c r="R189" s="228">
        <v>38</v>
      </c>
      <c r="S189" s="228">
        <v>40</v>
      </c>
      <c r="T189" s="228">
        <v>35.1</v>
      </c>
      <c r="U189" s="228">
        <v>38.299999999999997</v>
      </c>
      <c r="V189" s="228">
        <v>40.9</v>
      </c>
      <c r="W189" s="228">
        <v>40.369999999999997</v>
      </c>
      <c r="X189" s="228">
        <v>38.420666666666669</v>
      </c>
      <c r="Y189" s="229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  <c r="AV189" s="230"/>
      <c r="AW189" s="230"/>
      <c r="AX189" s="230"/>
      <c r="AY189" s="230"/>
      <c r="AZ189" s="230"/>
      <c r="BA189" s="230"/>
      <c r="BB189" s="230"/>
      <c r="BC189" s="230"/>
      <c r="BD189" s="230"/>
      <c r="BE189" s="230"/>
      <c r="BF189" s="230"/>
      <c r="BG189" s="230"/>
      <c r="BH189" s="230"/>
      <c r="BI189" s="230"/>
      <c r="BJ189" s="230"/>
      <c r="BK189" s="230"/>
      <c r="BL189" s="230"/>
      <c r="BM189" s="231">
        <v>1</v>
      </c>
    </row>
    <row r="190" spans="1:65">
      <c r="A190" s="30"/>
      <c r="B190" s="19">
        <v>1</v>
      </c>
      <c r="C190" s="9">
        <v>2</v>
      </c>
      <c r="D190" s="232">
        <v>40</v>
      </c>
      <c r="E190" s="236">
        <v>41.6</v>
      </c>
      <c r="F190" s="232">
        <v>40.69</v>
      </c>
      <c r="G190" s="232">
        <v>38.4</v>
      </c>
      <c r="H190" s="232">
        <v>40</v>
      </c>
      <c r="I190" s="232">
        <v>39.799999999999997</v>
      </c>
      <c r="J190" s="232">
        <v>40</v>
      </c>
      <c r="K190" s="232">
        <v>40</v>
      </c>
      <c r="L190" s="232">
        <v>39</v>
      </c>
      <c r="M190" s="232">
        <v>37</v>
      </c>
      <c r="N190" s="232">
        <v>43</v>
      </c>
      <c r="O190" s="232">
        <v>36.430610056841637</v>
      </c>
      <c r="P190" s="232">
        <v>39.200000000000003</v>
      </c>
      <c r="Q190" s="232">
        <v>40.200000000000003</v>
      </c>
      <c r="R190" s="232">
        <v>37</v>
      </c>
      <c r="S190" s="232">
        <v>40</v>
      </c>
      <c r="T190" s="232">
        <v>39.5</v>
      </c>
      <c r="U190" s="232">
        <v>38.9</v>
      </c>
      <c r="V190" s="232">
        <v>40.200000000000003</v>
      </c>
      <c r="W190" s="232">
        <v>39.86</v>
      </c>
      <c r="X190" s="232">
        <v>39.198</v>
      </c>
      <c r="Y190" s="229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  <c r="AV190" s="230"/>
      <c r="AW190" s="230"/>
      <c r="AX190" s="230"/>
      <c r="AY190" s="230"/>
      <c r="AZ190" s="230"/>
      <c r="BA190" s="230"/>
      <c r="BB190" s="230"/>
      <c r="BC190" s="230"/>
      <c r="BD190" s="230"/>
      <c r="BE190" s="230"/>
      <c r="BF190" s="230"/>
      <c r="BG190" s="230"/>
      <c r="BH190" s="230"/>
      <c r="BI190" s="230"/>
      <c r="BJ190" s="230"/>
      <c r="BK190" s="230"/>
      <c r="BL190" s="230"/>
      <c r="BM190" s="231">
        <v>23</v>
      </c>
    </row>
    <row r="191" spans="1:65">
      <c r="A191" s="30"/>
      <c r="B191" s="19">
        <v>1</v>
      </c>
      <c r="C191" s="9">
        <v>3</v>
      </c>
      <c r="D191" s="232">
        <v>40</v>
      </c>
      <c r="E191" s="236">
        <v>44.4</v>
      </c>
      <c r="F191" s="232">
        <v>39.54</v>
      </c>
      <c r="G191" s="232">
        <v>38.799999999999997</v>
      </c>
      <c r="H191" s="232">
        <v>40</v>
      </c>
      <c r="I191" s="232">
        <v>39.6</v>
      </c>
      <c r="J191" s="232">
        <v>40</v>
      </c>
      <c r="K191" s="232">
        <v>40</v>
      </c>
      <c r="L191" s="232">
        <v>40</v>
      </c>
      <c r="M191" s="232">
        <v>36</v>
      </c>
      <c r="N191" s="232">
        <v>44</v>
      </c>
      <c r="O191" s="232">
        <v>36.514495761600315</v>
      </c>
      <c r="P191" s="232">
        <v>38.299999999999997</v>
      </c>
      <c r="Q191" s="232">
        <v>41</v>
      </c>
      <c r="R191" s="232">
        <v>38</v>
      </c>
      <c r="S191" s="232">
        <v>40</v>
      </c>
      <c r="T191" s="232">
        <v>36.200000000000003</v>
      </c>
      <c r="U191" s="232">
        <v>38.9</v>
      </c>
      <c r="V191" s="232">
        <v>40.700000000000003</v>
      </c>
      <c r="W191" s="232">
        <v>39.43</v>
      </c>
      <c r="X191" s="232">
        <v>38.856000000000002</v>
      </c>
      <c r="Y191" s="229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  <c r="AV191" s="230"/>
      <c r="AW191" s="230"/>
      <c r="AX191" s="230"/>
      <c r="AY191" s="230"/>
      <c r="AZ191" s="230"/>
      <c r="BA191" s="230"/>
      <c r="BB191" s="230"/>
      <c r="BC191" s="230"/>
      <c r="BD191" s="230"/>
      <c r="BE191" s="230"/>
      <c r="BF191" s="230"/>
      <c r="BG191" s="230"/>
      <c r="BH191" s="230"/>
      <c r="BI191" s="230"/>
      <c r="BJ191" s="230"/>
      <c r="BK191" s="230"/>
      <c r="BL191" s="230"/>
      <c r="BM191" s="231">
        <v>16</v>
      </c>
    </row>
    <row r="192" spans="1:65">
      <c r="A192" s="30"/>
      <c r="B192" s="19">
        <v>1</v>
      </c>
      <c r="C192" s="9">
        <v>4</v>
      </c>
      <c r="D192" s="232">
        <v>40</v>
      </c>
      <c r="E192" s="236">
        <v>44.5</v>
      </c>
      <c r="F192" s="232">
        <v>39.43</v>
      </c>
      <c r="G192" s="232">
        <v>38</v>
      </c>
      <c r="H192" s="232">
        <v>40</v>
      </c>
      <c r="I192" s="232">
        <v>40.6</v>
      </c>
      <c r="J192" s="232">
        <v>40</v>
      </c>
      <c r="K192" s="232">
        <v>40</v>
      </c>
      <c r="L192" s="232">
        <v>39</v>
      </c>
      <c r="M192" s="232">
        <v>37</v>
      </c>
      <c r="N192" s="232">
        <v>43</v>
      </c>
      <c r="O192" s="232">
        <v>37.132875932454169</v>
      </c>
      <c r="P192" s="232">
        <v>39.200000000000003</v>
      </c>
      <c r="Q192" s="232">
        <v>38</v>
      </c>
      <c r="R192" s="232">
        <v>37</v>
      </c>
      <c r="S192" s="232">
        <v>41</v>
      </c>
      <c r="T192" s="232">
        <v>39.700000000000003</v>
      </c>
      <c r="U192" s="232">
        <v>39.299999999999997</v>
      </c>
      <c r="V192" s="232">
        <v>41.4</v>
      </c>
      <c r="W192" s="232">
        <v>39.99</v>
      </c>
      <c r="X192" s="232">
        <v>37.794666666666672</v>
      </c>
      <c r="Y192" s="229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  <c r="AV192" s="230"/>
      <c r="AW192" s="230"/>
      <c r="AX192" s="230"/>
      <c r="AY192" s="230"/>
      <c r="AZ192" s="230"/>
      <c r="BA192" s="230"/>
      <c r="BB192" s="230"/>
      <c r="BC192" s="230"/>
      <c r="BD192" s="230"/>
      <c r="BE192" s="230"/>
      <c r="BF192" s="230"/>
      <c r="BG192" s="230"/>
      <c r="BH192" s="230"/>
      <c r="BI192" s="230"/>
      <c r="BJ192" s="230"/>
      <c r="BK192" s="230"/>
      <c r="BL192" s="230"/>
      <c r="BM192" s="231">
        <v>39.264953028030071</v>
      </c>
    </row>
    <row r="193" spans="1:65">
      <c r="A193" s="30"/>
      <c r="B193" s="19">
        <v>1</v>
      </c>
      <c r="C193" s="9">
        <v>5</v>
      </c>
      <c r="D193" s="244">
        <v>30</v>
      </c>
      <c r="E193" s="236">
        <v>42.2</v>
      </c>
      <c r="F193" s="232">
        <v>39.520000000000003</v>
      </c>
      <c r="G193" s="232">
        <v>37.9</v>
      </c>
      <c r="H193" s="232">
        <v>40</v>
      </c>
      <c r="I193" s="232">
        <v>39.1</v>
      </c>
      <c r="J193" s="232">
        <v>40</v>
      </c>
      <c r="K193" s="232">
        <v>40</v>
      </c>
      <c r="L193" s="232">
        <v>39</v>
      </c>
      <c r="M193" s="232">
        <v>37</v>
      </c>
      <c r="N193" s="232">
        <v>43</v>
      </c>
      <c r="O193" s="232">
        <v>36.838392742160387</v>
      </c>
      <c r="P193" s="232">
        <v>39.299999999999997</v>
      </c>
      <c r="Q193" s="232">
        <v>37.299999999999997</v>
      </c>
      <c r="R193" s="232">
        <v>38</v>
      </c>
      <c r="S193" s="232">
        <v>40</v>
      </c>
      <c r="T193" s="232">
        <v>40.1</v>
      </c>
      <c r="U193" s="232">
        <v>37.299999999999997</v>
      </c>
      <c r="V193" s="232">
        <v>40.1</v>
      </c>
      <c r="W193" s="232">
        <v>39.049999999999997</v>
      </c>
      <c r="X193" s="232">
        <v>38.080666666666666</v>
      </c>
      <c r="Y193" s="229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  <c r="AV193" s="230"/>
      <c r="AW193" s="230"/>
      <c r="AX193" s="230"/>
      <c r="AY193" s="230"/>
      <c r="AZ193" s="230"/>
      <c r="BA193" s="230"/>
      <c r="BB193" s="230"/>
      <c r="BC193" s="230"/>
      <c r="BD193" s="230"/>
      <c r="BE193" s="230"/>
      <c r="BF193" s="230"/>
      <c r="BG193" s="230"/>
      <c r="BH193" s="230"/>
      <c r="BI193" s="230"/>
      <c r="BJ193" s="230"/>
      <c r="BK193" s="230"/>
      <c r="BL193" s="230"/>
      <c r="BM193" s="231">
        <v>21</v>
      </c>
    </row>
    <row r="194" spans="1:65">
      <c r="A194" s="30"/>
      <c r="B194" s="19">
        <v>1</v>
      </c>
      <c r="C194" s="9">
        <v>6</v>
      </c>
      <c r="D194" s="232">
        <v>40</v>
      </c>
      <c r="E194" s="236">
        <v>44.9</v>
      </c>
      <c r="F194" s="232">
        <v>41.1</v>
      </c>
      <c r="G194" s="232">
        <v>36.799999999999997</v>
      </c>
      <c r="H194" s="232">
        <v>40</v>
      </c>
      <c r="I194" s="232">
        <v>38.5</v>
      </c>
      <c r="J194" s="232">
        <v>40</v>
      </c>
      <c r="K194" s="232">
        <v>40</v>
      </c>
      <c r="L194" s="232">
        <v>39</v>
      </c>
      <c r="M194" s="232">
        <v>36</v>
      </c>
      <c r="N194" s="232">
        <v>43</v>
      </c>
      <c r="O194" s="232">
        <v>38.292257962431499</v>
      </c>
      <c r="P194" s="232">
        <v>38.700000000000003</v>
      </c>
      <c r="Q194" s="232">
        <v>39.9</v>
      </c>
      <c r="R194" s="232">
        <v>38</v>
      </c>
      <c r="S194" s="232">
        <v>40</v>
      </c>
      <c r="T194" s="232">
        <v>37.1</v>
      </c>
      <c r="U194" s="232">
        <v>37.799999999999997</v>
      </c>
      <c r="V194" s="232">
        <v>40.700000000000003</v>
      </c>
      <c r="W194" s="232">
        <v>40.159999999999997</v>
      </c>
      <c r="X194" s="232">
        <v>38.424666666666667</v>
      </c>
      <c r="Y194" s="229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  <c r="AV194" s="230"/>
      <c r="AW194" s="230"/>
      <c r="AX194" s="230"/>
      <c r="AY194" s="230"/>
      <c r="AZ194" s="230"/>
      <c r="BA194" s="230"/>
      <c r="BB194" s="230"/>
      <c r="BC194" s="230"/>
      <c r="BD194" s="230"/>
      <c r="BE194" s="230"/>
      <c r="BF194" s="230"/>
      <c r="BG194" s="230"/>
      <c r="BH194" s="230"/>
      <c r="BI194" s="230"/>
      <c r="BJ194" s="230"/>
      <c r="BK194" s="230"/>
      <c r="BL194" s="230"/>
      <c r="BM194" s="233"/>
    </row>
    <row r="195" spans="1:65">
      <c r="A195" s="30"/>
      <c r="B195" s="20" t="s">
        <v>260</v>
      </c>
      <c r="C195" s="12"/>
      <c r="D195" s="234">
        <v>38.333333333333336</v>
      </c>
      <c r="E195" s="234">
        <v>43.666666666666664</v>
      </c>
      <c r="F195" s="234">
        <v>40.03</v>
      </c>
      <c r="G195" s="234">
        <v>38.166666666666664</v>
      </c>
      <c r="H195" s="234">
        <v>40</v>
      </c>
      <c r="I195" s="234">
        <v>39.9</v>
      </c>
      <c r="J195" s="234">
        <v>40</v>
      </c>
      <c r="K195" s="234">
        <v>40</v>
      </c>
      <c r="L195" s="234">
        <v>39.5</v>
      </c>
      <c r="M195" s="234">
        <v>36.5</v>
      </c>
      <c r="N195" s="234">
        <v>43</v>
      </c>
      <c r="O195" s="234">
        <v>36.91328278282365</v>
      </c>
      <c r="P195" s="234">
        <v>38.949999999999996</v>
      </c>
      <c r="Q195" s="234">
        <v>39.200000000000003</v>
      </c>
      <c r="R195" s="234">
        <v>37.666666666666664</v>
      </c>
      <c r="S195" s="234">
        <v>40.166666666666664</v>
      </c>
      <c r="T195" s="234">
        <v>37.949999999999996</v>
      </c>
      <c r="U195" s="234">
        <v>38.416666666666664</v>
      </c>
      <c r="V195" s="234">
        <v>40.666666666666664</v>
      </c>
      <c r="W195" s="234">
        <v>39.809999999999995</v>
      </c>
      <c r="X195" s="234">
        <v>38.462444444444451</v>
      </c>
      <c r="Y195" s="229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  <c r="AV195" s="230"/>
      <c r="AW195" s="230"/>
      <c r="AX195" s="230"/>
      <c r="AY195" s="230"/>
      <c r="AZ195" s="230"/>
      <c r="BA195" s="230"/>
      <c r="BB195" s="230"/>
      <c r="BC195" s="230"/>
      <c r="BD195" s="230"/>
      <c r="BE195" s="230"/>
      <c r="BF195" s="230"/>
      <c r="BG195" s="230"/>
      <c r="BH195" s="230"/>
      <c r="BI195" s="230"/>
      <c r="BJ195" s="230"/>
      <c r="BK195" s="230"/>
      <c r="BL195" s="230"/>
      <c r="BM195" s="233"/>
    </row>
    <row r="196" spans="1:65">
      <c r="A196" s="30"/>
      <c r="B196" s="3" t="s">
        <v>261</v>
      </c>
      <c r="C196" s="29"/>
      <c r="D196" s="232">
        <v>40</v>
      </c>
      <c r="E196" s="232">
        <v>44.4</v>
      </c>
      <c r="F196" s="232">
        <v>39.72</v>
      </c>
      <c r="G196" s="232">
        <v>38.200000000000003</v>
      </c>
      <c r="H196" s="232">
        <v>40</v>
      </c>
      <c r="I196" s="232">
        <v>39.700000000000003</v>
      </c>
      <c r="J196" s="232">
        <v>40</v>
      </c>
      <c r="K196" s="232">
        <v>40</v>
      </c>
      <c r="L196" s="232">
        <v>39</v>
      </c>
      <c r="M196" s="232">
        <v>36.5</v>
      </c>
      <c r="N196" s="232">
        <v>43</v>
      </c>
      <c r="O196" s="232">
        <v>36.676444251880355</v>
      </c>
      <c r="P196" s="232">
        <v>39.1</v>
      </c>
      <c r="Q196" s="232">
        <v>39.349999999999994</v>
      </c>
      <c r="R196" s="232">
        <v>38</v>
      </c>
      <c r="S196" s="232">
        <v>40</v>
      </c>
      <c r="T196" s="232">
        <v>38.299999999999997</v>
      </c>
      <c r="U196" s="232">
        <v>38.599999999999994</v>
      </c>
      <c r="V196" s="232">
        <v>40.700000000000003</v>
      </c>
      <c r="W196" s="232">
        <v>39.924999999999997</v>
      </c>
      <c r="X196" s="232">
        <v>38.422666666666672</v>
      </c>
      <c r="Y196" s="229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  <c r="AV196" s="230"/>
      <c r="AW196" s="230"/>
      <c r="AX196" s="230"/>
      <c r="AY196" s="230"/>
      <c r="AZ196" s="230"/>
      <c r="BA196" s="230"/>
      <c r="BB196" s="230"/>
      <c r="BC196" s="230"/>
      <c r="BD196" s="230"/>
      <c r="BE196" s="230"/>
      <c r="BF196" s="230"/>
      <c r="BG196" s="230"/>
      <c r="BH196" s="230"/>
      <c r="BI196" s="230"/>
      <c r="BJ196" s="230"/>
      <c r="BK196" s="230"/>
      <c r="BL196" s="230"/>
      <c r="BM196" s="233"/>
    </row>
    <row r="197" spans="1:65">
      <c r="A197" s="30"/>
      <c r="B197" s="3" t="s">
        <v>262</v>
      </c>
      <c r="C197" s="29"/>
      <c r="D197" s="24">
        <v>4.0824829046386304</v>
      </c>
      <c r="E197" s="24">
        <v>1.3937957765277749</v>
      </c>
      <c r="F197" s="24">
        <v>0.70108487360661242</v>
      </c>
      <c r="G197" s="24">
        <v>0.81158281565510493</v>
      </c>
      <c r="H197" s="24">
        <v>0</v>
      </c>
      <c r="I197" s="24">
        <v>1.1661903789690591</v>
      </c>
      <c r="J197" s="24">
        <v>0</v>
      </c>
      <c r="K197" s="24">
        <v>0</v>
      </c>
      <c r="L197" s="24">
        <v>0.83666002653407556</v>
      </c>
      <c r="M197" s="24">
        <v>0.54772255750516607</v>
      </c>
      <c r="N197" s="24">
        <v>0.63245553203367588</v>
      </c>
      <c r="O197" s="24">
        <v>0.74294695895627239</v>
      </c>
      <c r="P197" s="24">
        <v>0.3834057902536171</v>
      </c>
      <c r="Q197" s="24">
        <v>1.4099645385611665</v>
      </c>
      <c r="R197" s="24">
        <v>0.51639777949432231</v>
      </c>
      <c r="S197" s="24">
        <v>0.40824829046386302</v>
      </c>
      <c r="T197" s="24">
        <v>2.0973793171479493</v>
      </c>
      <c r="U197" s="24">
        <v>0.76004385838362465</v>
      </c>
      <c r="V197" s="24">
        <v>0.47609522856952197</v>
      </c>
      <c r="W197" s="24">
        <v>0.48846698967279251</v>
      </c>
      <c r="X197" s="24">
        <v>0.50809092216372487</v>
      </c>
      <c r="Y197" s="15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0.10649955403405122</v>
      </c>
      <c r="E198" s="13">
        <v>3.1918987248727673E-2</v>
      </c>
      <c r="F198" s="13">
        <v>1.7513986350402508E-2</v>
      </c>
      <c r="G198" s="13">
        <v>2.1264178576116288E-2</v>
      </c>
      <c r="H198" s="13">
        <v>0</v>
      </c>
      <c r="I198" s="13">
        <v>2.9227829046843588E-2</v>
      </c>
      <c r="J198" s="13">
        <v>0</v>
      </c>
      <c r="K198" s="13">
        <v>0</v>
      </c>
      <c r="L198" s="13">
        <v>2.1181266494533557E-2</v>
      </c>
      <c r="M198" s="13">
        <v>1.5006097465894961E-2</v>
      </c>
      <c r="N198" s="13">
        <v>1.4708268186829672E-2</v>
      </c>
      <c r="O198" s="13">
        <v>2.0126818937436192E-2</v>
      </c>
      <c r="P198" s="13">
        <v>9.8435376188348439E-3</v>
      </c>
      <c r="Q198" s="13">
        <v>3.5968483126560369E-2</v>
      </c>
      <c r="R198" s="13">
        <v>1.3709675561796168E-2</v>
      </c>
      <c r="S198" s="13">
        <v>1.0163857853872109E-2</v>
      </c>
      <c r="T198" s="13">
        <v>5.5266912177811586E-2</v>
      </c>
      <c r="U198" s="13">
        <v>1.9784221910202814E-2</v>
      </c>
      <c r="V198" s="13">
        <v>1.1707259718922673E-2</v>
      </c>
      <c r="W198" s="13">
        <v>1.2269957037749123E-2</v>
      </c>
      <c r="X198" s="13">
        <v>1.3210052806124077E-2</v>
      </c>
      <c r="Y198" s="155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263</v>
      </c>
      <c r="C199" s="29"/>
      <c r="D199" s="13">
        <v>-2.3726494567093415E-2</v>
      </c>
      <c r="E199" s="13">
        <v>0.11210286271052827</v>
      </c>
      <c r="F199" s="13">
        <v>1.9484219716849882E-2</v>
      </c>
      <c r="G199" s="13">
        <v>-2.797116198201921E-2</v>
      </c>
      <c r="H199" s="13">
        <v>1.872017958216321E-2</v>
      </c>
      <c r="I199" s="13">
        <v>1.6173379133207932E-2</v>
      </c>
      <c r="J199" s="13">
        <v>1.872017958216321E-2</v>
      </c>
      <c r="K199" s="13">
        <v>1.872017958216321E-2</v>
      </c>
      <c r="L199" s="13">
        <v>5.986177337386156E-3</v>
      </c>
      <c r="M199" s="13">
        <v>-7.0417836131275946E-2</v>
      </c>
      <c r="N199" s="13">
        <v>9.5124193050825534E-2</v>
      </c>
      <c r="O199" s="13">
        <v>-5.9892348362867831E-2</v>
      </c>
      <c r="P199" s="13">
        <v>-8.0212251318686478E-3</v>
      </c>
      <c r="Q199" s="13">
        <v>-1.6542240094798988E-3</v>
      </c>
      <c r="R199" s="13">
        <v>-4.0705164226796264E-2</v>
      </c>
      <c r="S199" s="13">
        <v>2.2964846997088895E-2</v>
      </c>
      <c r="T199" s="13">
        <v>-3.3489229621422645E-2</v>
      </c>
      <c r="U199" s="13">
        <v>-2.1604160859630683E-2</v>
      </c>
      <c r="V199" s="13">
        <v>3.5698849241865949E-2</v>
      </c>
      <c r="W199" s="13">
        <v>1.3881258729147916E-2</v>
      </c>
      <c r="X199" s="13">
        <v>-2.043829220966431E-2</v>
      </c>
      <c r="Y199" s="155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264</v>
      </c>
      <c r="C200" s="47"/>
      <c r="D200" s="45">
        <v>0.76</v>
      </c>
      <c r="E200" s="45">
        <v>2.71</v>
      </c>
      <c r="F200" s="45">
        <v>0.34</v>
      </c>
      <c r="G200" s="45">
        <v>0.87</v>
      </c>
      <c r="H200" s="45">
        <v>0.32</v>
      </c>
      <c r="I200" s="45">
        <v>0.26</v>
      </c>
      <c r="J200" s="45">
        <v>0.32</v>
      </c>
      <c r="K200" s="45">
        <v>0.32</v>
      </c>
      <c r="L200" s="45">
        <v>0</v>
      </c>
      <c r="M200" s="45">
        <v>1.95</v>
      </c>
      <c r="N200" s="45">
        <v>2.27</v>
      </c>
      <c r="O200" s="45">
        <v>1.68</v>
      </c>
      <c r="P200" s="45">
        <v>0.36</v>
      </c>
      <c r="Q200" s="45">
        <v>0.19</v>
      </c>
      <c r="R200" s="45">
        <v>1.19</v>
      </c>
      <c r="S200" s="45">
        <v>0.43</v>
      </c>
      <c r="T200" s="45">
        <v>1.01</v>
      </c>
      <c r="U200" s="45">
        <v>0.7</v>
      </c>
      <c r="V200" s="45">
        <v>0.76</v>
      </c>
      <c r="W200" s="45">
        <v>0.2</v>
      </c>
      <c r="X200" s="45">
        <v>0.67</v>
      </c>
      <c r="Y200" s="155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5"/>
    </row>
    <row r="202" spans="1:65" ht="15">
      <c r="B202" s="8" t="s">
        <v>450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226</v>
      </c>
      <c r="E203" s="17" t="s">
        <v>226</v>
      </c>
      <c r="F203" s="17" t="s">
        <v>226</v>
      </c>
      <c r="G203" s="17" t="s">
        <v>226</v>
      </c>
      <c r="H203" s="17" t="s">
        <v>226</v>
      </c>
      <c r="I203" s="17" t="s">
        <v>226</v>
      </c>
      <c r="J203" s="17" t="s">
        <v>226</v>
      </c>
      <c r="K203" s="17" t="s">
        <v>226</v>
      </c>
      <c r="L203" s="17" t="s">
        <v>226</v>
      </c>
      <c r="M203" s="17" t="s">
        <v>226</v>
      </c>
      <c r="N203" s="17" t="s">
        <v>226</v>
      </c>
      <c r="O203" s="17" t="s">
        <v>226</v>
      </c>
      <c r="P203" s="17" t="s">
        <v>226</v>
      </c>
      <c r="Q203" s="17" t="s">
        <v>226</v>
      </c>
      <c r="R203" s="17" t="s">
        <v>226</v>
      </c>
      <c r="S203" s="17" t="s">
        <v>226</v>
      </c>
      <c r="T203" s="17" t="s">
        <v>226</v>
      </c>
      <c r="U203" s="17" t="s">
        <v>226</v>
      </c>
      <c r="V203" s="17" t="s">
        <v>226</v>
      </c>
      <c r="W203" s="17" t="s">
        <v>226</v>
      </c>
      <c r="X203" s="17" t="s">
        <v>226</v>
      </c>
      <c r="Y203" s="17" t="s">
        <v>226</v>
      </c>
      <c r="Z203" s="155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227</v>
      </c>
      <c r="C204" s="9" t="s">
        <v>227</v>
      </c>
      <c r="D204" s="153" t="s">
        <v>229</v>
      </c>
      <c r="E204" s="154" t="s">
        <v>230</v>
      </c>
      <c r="F204" s="154" t="s">
        <v>231</v>
      </c>
      <c r="G204" s="154" t="s">
        <v>232</v>
      </c>
      <c r="H204" s="154" t="s">
        <v>233</v>
      </c>
      <c r="I204" s="154" t="s">
        <v>234</v>
      </c>
      <c r="J204" s="154" t="s">
        <v>235</v>
      </c>
      <c r="K204" s="154" t="s">
        <v>236</v>
      </c>
      <c r="L204" s="154" t="s">
        <v>237</v>
      </c>
      <c r="M204" s="154" t="s">
        <v>238</v>
      </c>
      <c r="N204" s="154" t="s">
        <v>239</v>
      </c>
      <c r="O204" s="154" t="s">
        <v>240</v>
      </c>
      <c r="P204" s="154" t="s">
        <v>241</v>
      </c>
      <c r="Q204" s="154" t="s">
        <v>242</v>
      </c>
      <c r="R204" s="154" t="s">
        <v>243</v>
      </c>
      <c r="S204" s="154" t="s">
        <v>244</v>
      </c>
      <c r="T204" s="154" t="s">
        <v>245</v>
      </c>
      <c r="U204" s="154" t="s">
        <v>246</v>
      </c>
      <c r="V204" s="154" t="s">
        <v>248</v>
      </c>
      <c r="W204" s="154" t="s">
        <v>250</v>
      </c>
      <c r="X204" s="154" t="s">
        <v>251</v>
      </c>
      <c r="Y204" s="154" t="s">
        <v>252</v>
      </c>
      <c r="Z204" s="155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272</v>
      </c>
      <c r="E205" s="11" t="s">
        <v>273</v>
      </c>
      <c r="F205" s="11" t="s">
        <v>114</v>
      </c>
      <c r="G205" s="11" t="s">
        <v>273</v>
      </c>
      <c r="H205" s="11" t="s">
        <v>114</v>
      </c>
      <c r="I205" s="11" t="s">
        <v>273</v>
      </c>
      <c r="J205" s="11" t="s">
        <v>114</v>
      </c>
      <c r="K205" s="11" t="s">
        <v>114</v>
      </c>
      <c r="L205" s="11" t="s">
        <v>114</v>
      </c>
      <c r="M205" s="11" t="s">
        <v>114</v>
      </c>
      <c r="N205" s="11" t="s">
        <v>273</v>
      </c>
      <c r="O205" s="11" t="s">
        <v>272</v>
      </c>
      <c r="P205" s="11" t="s">
        <v>273</v>
      </c>
      <c r="Q205" s="11" t="s">
        <v>273</v>
      </c>
      <c r="R205" s="11" t="s">
        <v>272</v>
      </c>
      <c r="S205" s="11" t="s">
        <v>114</v>
      </c>
      <c r="T205" s="11" t="s">
        <v>273</v>
      </c>
      <c r="U205" s="11" t="s">
        <v>114</v>
      </c>
      <c r="V205" s="11" t="s">
        <v>273</v>
      </c>
      <c r="W205" s="11" t="s">
        <v>114</v>
      </c>
      <c r="X205" s="11" t="s">
        <v>114</v>
      </c>
      <c r="Y205" s="11" t="s">
        <v>114</v>
      </c>
      <c r="Z205" s="15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155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8">
        <v>24</v>
      </c>
      <c r="E207" s="235">
        <v>14</v>
      </c>
      <c r="F207" s="235" t="s">
        <v>103</v>
      </c>
      <c r="G207" s="228">
        <v>22</v>
      </c>
      <c r="H207" s="235">
        <v>20</v>
      </c>
      <c r="I207" s="228">
        <v>24</v>
      </c>
      <c r="J207" s="235">
        <v>20</v>
      </c>
      <c r="K207" s="235">
        <v>30</v>
      </c>
      <c r="L207" s="235" t="s">
        <v>102</v>
      </c>
      <c r="M207" s="228">
        <v>24</v>
      </c>
      <c r="N207" s="235">
        <v>16</v>
      </c>
      <c r="O207" s="228">
        <v>22.365337537974153</v>
      </c>
      <c r="P207" s="228">
        <v>24.4</v>
      </c>
      <c r="Q207" s="228">
        <v>23</v>
      </c>
      <c r="R207" s="228">
        <v>25</v>
      </c>
      <c r="S207" s="228">
        <v>26</v>
      </c>
      <c r="T207" s="228">
        <v>23</v>
      </c>
      <c r="U207" s="228">
        <v>23.372299999999999</v>
      </c>
      <c r="V207" s="228">
        <v>27</v>
      </c>
      <c r="W207" s="228">
        <v>27</v>
      </c>
      <c r="X207" s="228">
        <v>24</v>
      </c>
      <c r="Y207" s="228">
        <v>25.69</v>
      </c>
      <c r="Z207" s="229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  <c r="AV207" s="230"/>
      <c r="AW207" s="230"/>
      <c r="AX207" s="230"/>
      <c r="AY207" s="230"/>
      <c r="AZ207" s="230"/>
      <c r="BA207" s="230"/>
      <c r="BB207" s="230"/>
      <c r="BC207" s="230"/>
      <c r="BD207" s="230"/>
      <c r="BE207" s="230"/>
      <c r="BF207" s="230"/>
      <c r="BG207" s="230"/>
      <c r="BH207" s="230"/>
      <c r="BI207" s="230"/>
      <c r="BJ207" s="230"/>
      <c r="BK207" s="230"/>
      <c r="BL207" s="230"/>
      <c r="BM207" s="231">
        <v>1</v>
      </c>
    </row>
    <row r="208" spans="1:65">
      <c r="A208" s="30"/>
      <c r="B208" s="19">
        <v>1</v>
      </c>
      <c r="C208" s="9">
        <v>2</v>
      </c>
      <c r="D208" s="232">
        <v>24</v>
      </c>
      <c r="E208" s="236">
        <v>15</v>
      </c>
      <c r="F208" s="236" t="s">
        <v>103</v>
      </c>
      <c r="G208" s="232">
        <v>22</v>
      </c>
      <c r="H208" s="236">
        <v>20</v>
      </c>
      <c r="I208" s="232">
        <v>23</v>
      </c>
      <c r="J208" s="236">
        <v>30</v>
      </c>
      <c r="K208" s="236">
        <v>20</v>
      </c>
      <c r="L208" s="236" t="s">
        <v>102</v>
      </c>
      <c r="M208" s="232">
        <v>22</v>
      </c>
      <c r="N208" s="236">
        <v>17</v>
      </c>
      <c r="O208" s="232">
        <v>22.366904880959794</v>
      </c>
      <c r="P208" s="232">
        <v>24.5</v>
      </c>
      <c r="Q208" s="232">
        <v>23</v>
      </c>
      <c r="R208" s="232">
        <v>24</v>
      </c>
      <c r="S208" s="232">
        <v>26</v>
      </c>
      <c r="T208" s="232">
        <v>23</v>
      </c>
      <c r="U208" s="232">
        <v>24.126200000000001</v>
      </c>
      <c r="V208" s="232">
        <v>27</v>
      </c>
      <c r="W208" s="232">
        <v>27</v>
      </c>
      <c r="X208" s="232">
        <v>22</v>
      </c>
      <c r="Y208" s="232">
        <v>25.679499999999997</v>
      </c>
      <c r="Z208" s="229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0"/>
      <c r="AX208" s="230"/>
      <c r="AY208" s="230"/>
      <c r="AZ208" s="230"/>
      <c r="BA208" s="230"/>
      <c r="BB208" s="230"/>
      <c r="BC208" s="230"/>
      <c r="BD208" s="230"/>
      <c r="BE208" s="230"/>
      <c r="BF208" s="230"/>
      <c r="BG208" s="230"/>
      <c r="BH208" s="230"/>
      <c r="BI208" s="230"/>
      <c r="BJ208" s="230"/>
      <c r="BK208" s="230"/>
      <c r="BL208" s="230"/>
      <c r="BM208" s="231">
        <v>24</v>
      </c>
    </row>
    <row r="209" spans="1:65">
      <c r="A209" s="30"/>
      <c r="B209" s="19">
        <v>1</v>
      </c>
      <c r="C209" s="9">
        <v>3</v>
      </c>
      <c r="D209" s="232">
        <v>24</v>
      </c>
      <c r="E209" s="236">
        <v>16</v>
      </c>
      <c r="F209" s="236" t="s">
        <v>103</v>
      </c>
      <c r="G209" s="232">
        <v>21</v>
      </c>
      <c r="H209" s="236">
        <v>20</v>
      </c>
      <c r="I209" s="232">
        <v>22</v>
      </c>
      <c r="J209" s="236">
        <v>20</v>
      </c>
      <c r="K209" s="236">
        <v>20</v>
      </c>
      <c r="L209" s="236" t="s">
        <v>102</v>
      </c>
      <c r="M209" s="232">
        <v>23</v>
      </c>
      <c r="N209" s="236">
        <v>17</v>
      </c>
      <c r="O209" s="232">
        <v>22.255533726449759</v>
      </c>
      <c r="P209" s="232">
        <v>23.9</v>
      </c>
      <c r="Q209" s="232">
        <v>22</v>
      </c>
      <c r="R209" s="232">
        <v>24</v>
      </c>
      <c r="S209" s="232">
        <v>27</v>
      </c>
      <c r="T209" s="232">
        <v>23</v>
      </c>
      <c r="U209" s="232">
        <v>24.263000000000002</v>
      </c>
      <c r="V209" s="232">
        <v>26</v>
      </c>
      <c r="W209" s="232">
        <v>28</v>
      </c>
      <c r="X209" s="232">
        <v>22</v>
      </c>
      <c r="Y209" s="232">
        <v>24.883499999999998</v>
      </c>
      <c r="Z209" s="229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230"/>
      <c r="AZ209" s="230"/>
      <c r="BA209" s="230"/>
      <c r="BB209" s="230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30"/>
      <c r="BM209" s="231">
        <v>16</v>
      </c>
    </row>
    <row r="210" spans="1:65">
      <c r="A210" s="30"/>
      <c r="B210" s="19">
        <v>1</v>
      </c>
      <c r="C210" s="9">
        <v>4</v>
      </c>
      <c r="D210" s="232">
        <v>24</v>
      </c>
      <c r="E210" s="236">
        <v>16</v>
      </c>
      <c r="F210" s="236" t="s">
        <v>103</v>
      </c>
      <c r="G210" s="232">
        <v>23</v>
      </c>
      <c r="H210" s="236">
        <v>20</v>
      </c>
      <c r="I210" s="232">
        <v>23</v>
      </c>
      <c r="J210" s="236">
        <v>20</v>
      </c>
      <c r="K210" s="236">
        <v>20</v>
      </c>
      <c r="L210" s="236" t="s">
        <v>102</v>
      </c>
      <c r="M210" s="232">
        <v>24</v>
      </c>
      <c r="N210" s="236">
        <v>16</v>
      </c>
      <c r="O210" s="232">
        <v>22.047513041878219</v>
      </c>
      <c r="P210" s="232">
        <v>24.6</v>
      </c>
      <c r="Q210" s="232">
        <v>23</v>
      </c>
      <c r="R210" s="232">
        <v>25</v>
      </c>
      <c r="S210" s="232">
        <v>26</v>
      </c>
      <c r="T210" s="232">
        <v>23</v>
      </c>
      <c r="U210" s="232">
        <v>23.886800000000001</v>
      </c>
      <c r="V210" s="232">
        <v>26</v>
      </c>
      <c r="W210" s="232">
        <v>27</v>
      </c>
      <c r="X210" s="232">
        <v>22</v>
      </c>
      <c r="Y210" s="232">
        <v>23.608499999999999</v>
      </c>
      <c r="Z210" s="229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230"/>
      <c r="AZ210" s="230"/>
      <c r="BA210" s="230"/>
      <c r="BB210" s="230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30"/>
      <c r="BM210" s="231">
        <v>23.975759281694984</v>
      </c>
    </row>
    <row r="211" spans="1:65">
      <c r="A211" s="30"/>
      <c r="B211" s="19">
        <v>1</v>
      </c>
      <c r="C211" s="9">
        <v>5</v>
      </c>
      <c r="D211" s="232">
        <v>23</v>
      </c>
      <c r="E211" s="236">
        <v>14</v>
      </c>
      <c r="F211" s="236" t="s">
        <v>103</v>
      </c>
      <c r="G211" s="232">
        <v>25</v>
      </c>
      <c r="H211" s="236">
        <v>20</v>
      </c>
      <c r="I211" s="232">
        <v>22</v>
      </c>
      <c r="J211" s="236">
        <v>30</v>
      </c>
      <c r="K211" s="236">
        <v>20</v>
      </c>
      <c r="L211" s="236" t="s">
        <v>102</v>
      </c>
      <c r="M211" s="232">
        <v>23</v>
      </c>
      <c r="N211" s="236">
        <v>16</v>
      </c>
      <c r="O211" s="232">
        <v>21.966467435990278</v>
      </c>
      <c r="P211" s="232">
        <v>24.5</v>
      </c>
      <c r="Q211" s="232">
        <v>21</v>
      </c>
      <c r="R211" s="232">
        <v>25</v>
      </c>
      <c r="S211" s="232">
        <v>26</v>
      </c>
      <c r="T211" s="232">
        <v>24</v>
      </c>
      <c r="U211" s="232">
        <v>23.41835</v>
      </c>
      <c r="V211" s="232">
        <v>26</v>
      </c>
      <c r="W211" s="232">
        <v>26</v>
      </c>
      <c r="X211" s="232">
        <v>22</v>
      </c>
      <c r="Y211" s="232">
        <v>22.458500000000001</v>
      </c>
      <c r="Z211" s="229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30"/>
      <c r="BM211" s="231">
        <v>22</v>
      </c>
    </row>
    <row r="212" spans="1:65">
      <c r="A212" s="30"/>
      <c r="B212" s="19">
        <v>1</v>
      </c>
      <c r="C212" s="9">
        <v>6</v>
      </c>
      <c r="D212" s="232">
        <v>24</v>
      </c>
      <c r="E212" s="236">
        <v>14</v>
      </c>
      <c r="F212" s="236" t="s">
        <v>103</v>
      </c>
      <c r="G212" s="232">
        <v>20</v>
      </c>
      <c r="H212" s="236">
        <v>20</v>
      </c>
      <c r="I212" s="232">
        <v>22</v>
      </c>
      <c r="J212" s="236">
        <v>30</v>
      </c>
      <c r="K212" s="236">
        <v>20</v>
      </c>
      <c r="L212" s="236" t="s">
        <v>102</v>
      </c>
      <c r="M212" s="232">
        <v>22</v>
      </c>
      <c r="N212" s="236">
        <v>15</v>
      </c>
      <c r="O212" s="232">
        <v>23.158728729296708</v>
      </c>
      <c r="P212" s="232">
        <v>24.5</v>
      </c>
      <c r="Q212" s="232">
        <v>23</v>
      </c>
      <c r="R212" s="232">
        <v>24</v>
      </c>
      <c r="S212" s="232">
        <v>26</v>
      </c>
      <c r="T212" s="232">
        <v>28</v>
      </c>
      <c r="U212" s="232">
        <v>23.4087</v>
      </c>
      <c r="V212" s="232">
        <v>26</v>
      </c>
      <c r="W212" s="232">
        <v>27</v>
      </c>
      <c r="X212" s="232">
        <v>24</v>
      </c>
      <c r="Y212" s="232">
        <v>23.462499999999999</v>
      </c>
      <c r="Z212" s="229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230"/>
      <c r="AZ212" s="230"/>
      <c r="BA212" s="230"/>
      <c r="BB212" s="230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30"/>
      <c r="BM212" s="233"/>
    </row>
    <row r="213" spans="1:65">
      <c r="A213" s="30"/>
      <c r="B213" s="20" t="s">
        <v>260</v>
      </c>
      <c r="C213" s="12"/>
      <c r="D213" s="234">
        <v>23.833333333333332</v>
      </c>
      <c r="E213" s="234">
        <v>14.833333333333334</v>
      </c>
      <c r="F213" s="234" t="s">
        <v>627</v>
      </c>
      <c r="G213" s="234">
        <v>22.166666666666668</v>
      </c>
      <c r="H213" s="234">
        <v>20</v>
      </c>
      <c r="I213" s="234">
        <v>22.666666666666668</v>
      </c>
      <c r="J213" s="234">
        <v>25</v>
      </c>
      <c r="K213" s="234">
        <v>21.666666666666668</v>
      </c>
      <c r="L213" s="234" t="s">
        <v>627</v>
      </c>
      <c r="M213" s="234">
        <v>23</v>
      </c>
      <c r="N213" s="234">
        <v>16.166666666666668</v>
      </c>
      <c r="O213" s="234">
        <v>22.360080892091485</v>
      </c>
      <c r="P213" s="234">
        <v>24.400000000000002</v>
      </c>
      <c r="Q213" s="234">
        <v>22.5</v>
      </c>
      <c r="R213" s="234">
        <v>24.5</v>
      </c>
      <c r="S213" s="234">
        <v>26.166666666666668</v>
      </c>
      <c r="T213" s="234">
        <v>24</v>
      </c>
      <c r="U213" s="234">
        <v>23.745891666666669</v>
      </c>
      <c r="V213" s="234">
        <v>26.333333333333332</v>
      </c>
      <c r="W213" s="234">
        <v>27</v>
      </c>
      <c r="X213" s="234">
        <v>22.666666666666668</v>
      </c>
      <c r="Y213" s="234">
        <v>24.297083333333333</v>
      </c>
      <c r="Z213" s="229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230"/>
      <c r="AZ213" s="230"/>
      <c r="BA213" s="230"/>
      <c r="BB213" s="230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30"/>
      <c r="BM213" s="233"/>
    </row>
    <row r="214" spans="1:65">
      <c r="A214" s="30"/>
      <c r="B214" s="3" t="s">
        <v>261</v>
      </c>
      <c r="C214" s="29"/>
      <c r="D214" s="232">
        <v>24</v>
      </c>
      <c r="E214" s="232">
        <v>14.5</v>
      </c>
      <c r="F214" s="232" t="s">
        <v>627</v>
      </c>
      <c r="G214" s="232">
        <v>22</v>
      </c>
      <c r="H214" s="232">
        <v>20</v>
      </c>
      <c r="I214" s="232">
        <v>22.5</v>
      </c>
      <c r="J214" s="232">
        <v>25</v>
      </c>
      <c r="K214" s="232">
        <v>20</v>
      </c>
      <c r="L214" s="232" t="s">
        <v>627</v>
      </c>
      <c r="M214" s="232">
        <v>23</v>
      </c>
      <c r="N214" s="232">
        <v>16</v>
      </c>
      <c r="O214" s="232">
        <v>22.310435632211956</v>
      </c>
      <c r="P214" s="232">
        <v>24.5</v>
      </c>
      <c r="Q214" s="232">
        <v>23</v>
      </c>
      <c r="R214" s="232">
        <v>24.5</v>
      </c>
      <c r="S214" s="232">
        <v>26</v>
      </c>
      <c r="T214" s="232">
        <v>23</v>
      </c>
      <c r="U214" s="232">
        <v>23.652574999999999</v>
      </c>
      <c r="V214" s="232">
        <v>26</v>
      </c>
      <c r="W214" s="232">
        <v>27</v>
      </c>
      <c r="X214" s="232">
        <v>22</v>
      </c>
      <c r="Y214" s="232">
        <v>24.245999999999999</v>
      </c>
      <c r="Z214" s="229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230"/>
      <c r="AZ214" s="230"/>
      <c r="BA214" s="230"/>
      <c r="BB214" s="230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30"/>
      <c r="BM214" s="233"/>
    </row>
    <row r="215" spans="1:65">
      <c r="A215" s="30"/>
      <c r="B215" s="3" t="s">
        <v>262</v>
      </c>
      <c r="C215" s="29"/>
      <c r="D215" s="24">
        <v>0.40824829046386302</v>
      </c>
      <c r="E215" s="24">
        <v>0.98319208025017513</v>
      </c>
      <c r="F215" s="24" t="s">
        <v>627</v>
      </c>
      <c r="G215" s="24">
        <v>1.7224014243685084</v>
      </c>
      <c r="H215" s="24">
        <v>0</v>
      </c>
      <c r="I215" s="24">
        <v>0.81649658092772603</v>
      </c>
      <c r="J215" s="24">
        <v>5.4772255750516612</v>
      </c>
      <c r="K215" s="24">
        <v>4.0824829046386339</v>
      </c>
      <c r="L215" s="24" t="s">
        <v>627</v>
      </c>
      <c r="M215" s="24">
        <v>0.89442719099991586</v>
      </c>
      <c r="N215" s="24">
        <v>0.752772652709081</v>
      </c>
      <c r="O215" s="24">
        <v>0.42461109045270812</v>
      </c>
      <c r="P215" s="24">
        <v>0.25298221281347111</v>
      </c>
      <c r="Q215" s="24">
        <v>0.83666002653407556</v>
      </c>
      <c r="R215" s="24">
        <v>0.54772255750516607</v>
      </c>
      <c r="S215" s="24">
        <v>0.40824829046386296</v>
      </c>
      <c r="T215" s="24">
        <v>2</v>
      </c>
      <c r="U215" s="24">
        <v>0.39810629537432252</v>
      </c>
      <c r="V215" s="24">
        <v>0.5163977794943222</v>
      </c>
      <c r="W215" s="24">
        <v>0.63245553203367588</v>
      </c>
      <c r="X215" s="24">
        <v>1.0327955589886444</v>
      </c>
      <c r="Y215" s="24">
        <v>1.3225915626778606</v>
      </c>
      <c r="Z215" s="155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1.7129298900581666E-2</v>
      </c>
      <c r="E216" s="13">
        <v>6.6282612151697201E-2</v>
      </c>
      <c r="F216" s="13" t="s">
        <v>627</v>
      </c>
      <c r="G216" s="13">
        <v>7.7702319896323688E-2</v>
      </c>
      <c r="H216" s="13">
        <v>0</v>
      </c>
      <c r="I216" s="13">
        <v>3.6021907982105555E-2</v>
      </c>
      <c r="J216" s="13">
        <v>0.21908902300206645</v>
      </c>
      <c r="K216" s="13">
        <v>0.18842228790639848</v>
      </c>
      <c r="L216" s="13" t="s">
        <v>627</v>
      </c>
      <c r="M216" s="13">
        <v>3.8888138739126776E-2</v>
      </c>
      <c r="N216" s="13">
        <v>4.6563256868602944E-2</v>
      </c>
      <c r="O216" s="13">
        <v>1.898969384332095E-2</v>
      </c>
      <c r="P216" s="13">
        <v>1.036812347596193E-2</v>
      </c>
      <c r="Q216" s="13">
        <v>3.718489006818114E-2</v>
      </c>
      <c r="R216" s="13">
        <v>2.2356022755312902E-2</v>
      </c>
      <c r="S216" s="13">
        <v>1.5601845495434252E-2</v>
      </c>
      <c r="T216" s="13">
        <v>8.3333333333333329E-2</v>
      </c>
      <c r="U216" s="13">
        <v>1.676527042920712E-2</v>
      </c>
      <c r="V216" s="13">
        <v>1.9610042259278058E-2</v>
      </c>
      <c r="W216" s="13">
        <v>2.3424278964210218E-2</v>
      </c>
      <c r="X216" s="13">
        <v>4.5564509955381367E-2</v>
      </c>
      <c r="Y216" s="13">
        <v>5.4434169917974819E-2</v>
      </c>
      <c r="Z216" s="155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263</v>
      </c>
      <c r="C217" s="29"/>
      <c r="D217" s="13">
        <v>-5.9404145115183882E-3</v>
      </c>
      <c r="E217" s="13">
        <v>-0.38131955868199385</v>
      </c>
      <c r="F217" s="13" t="s">
        <v>627</v>
      </c>
      <c r="G217" s="13">
        <v>-7.5455070839384075E-2</v>
      </c>
      <c r="H217" s="13">
        <v>-0.16582412406560976</v>
      </c>
      <c r="I217" s="13">
        <v>-5.4600673941024302E-2</v>
      </c>
      <c r="J217" s="13">
        <v>4.2719844917987748E-2</v>
      </c>
      <c r="K217" s="13">
        <v>-9.6309467737743848E-2</v>
      </c>
      <c r="L217" s="13" t="s">
        <v>627</v>
      </c>
      <c r="M217" s="13">
        <v>-4.0697742675451232E-2</v>
      </c>
      <c r="N217" s="13">
        <v>-0.32570783361970113</v>
      </c>
      <c r="O217" s="13">
        <v>-6.7387996793788152E-2</v>
      </c>
      <c r="P217" s="13">
        <v>1.769456863995611E-2</v>
      </c>
      <c r="Q217" s="13">
        <v>-6.1552139573811004E-2</v>
      </c>
      <c r="R217" s="13">
        <v>2.1865448019628086E-2</v>
      </c>
      <c r="S217" s="13">
        <v>9.1380104347493996E-2</v>
      </c>
      <c r="T217" s="13">
        <v>1.0110511212682027E-3</v>
      </c>
      <c r="U217" s="13">
        <v>-9.5875009557596647E-3</v>
      </c>
      <c r="V217" s="13">
        <v>9.8331569980280475E-2</v>
      </c>
      <c r="W217" s="13">
        <v>0.12613743251142684</v>
      </c>
      <c r="X217" s="13">
        <v>-5.4600673941024302E-2</v>
      </c>
      <c r="Y217" s="13">
        <v>1.340203861171041E-2</v>
      </c>
      <c r="Z217" s="15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264</v>
      </c>
      <c r="C218" s="47"/>
      <c r="D218" s="45">
        <v>0.05</v>
      </c>
      <c r="E218" s="45">
        <v>4.82</v>
      </c>
      <c r="F218" s="45">
        <v>12.58</v>
      </c>
      <c r="G218" s="45">
        <v>0.85</v>
      </c>
      <c r="H218" s="45" t="s">
        <v>265</v>
      </c>
      <c r="I218" s="45">
        <v>0.57999999999999996</v>
      </c>
      <c r="J218" s="45" t="s">
        <v>265</v>
      </c>
      <c r="K218" s="45" t="s">
        <v>265</v>
      </c>
      <c r="L218" s="45">
        <v>0.68</v>
      </c>
      <c r="M218" s="45">
        <v>0.4</v>
      </c>
      <c r="N218" s="45">
        <v>4.0999999999999996</v>
      </c>
      <c r="O218" s="45">
        <v>0.75</v>
      </c>
      <c r="P218" s="45">
        <v>0.35</v>
      </c>
      <c r="Q218" s="45">
        <v>0.67</v>
      </c>
      <c r="R218" s="45">
        <v>0.41</v>
      </c>
      <c r="S218" s="45">
        <v>1.31</v>
      </c>
      <c r="T218" s="45">
        <v>0.14000000000000001</v>
      </c>
      <c r="U218" s="45">
        <v>0</v>
      </c>
      <c r="V218" s="45">
        <v>1.4</v>
      </c>
      <c r="W218" s="45">
        <v>1.76</v>
      </c>
      <c r="X218" s="45">
        <v>0.57999999999999996</v>
      </c>
      <c r="Y218" s="45">
        <v>0.3</v>
      </c>
      <c r="Z218" s="155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277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BM219" s="55"/>
    </row>
    <row r="220" spans="1:65">
      <c r="BM220" s="55"/>
    </row>
    <row r="221" spans="1:65" ht="15">
      <c r="B221" s="8" t="s">
        <v>451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226</v>
      </c>
      <c r="E222" s="17" t="s">
        <v>226</v>
      </c>
      <c r="F222" s="17" t="s">
        <v>226</v>
      </c>
      <c r="G222" s="17" t="s">
        <v>226</v>
      </c>
      <c r="H222" s="17" t="s">
        <v>226</v>
      </c>
      <c r="I222" s="17" t="s">
        <v>226</v>
      </c>
      <c r="J222" s="17" t="s">
        <v>226</v>
      </c>
      <c r="K222" s="17" t="s">
        <v>226</v>
      </c>
      <c r="L222" s="17" t="s">
        <v>226</v>
      </c>
      <c r="M222" s="17" t="s">
        <v>226</v>
      </c>
      <c r="N222" s="17" t="s">
        <v>226</v>
      </c>
      <c r="O222" s="17" t="s">
        <v>226</v>
      </c>
      <c r="P222" s="17" t="s">
        <v>226</v>
      </c>
      <c r="Q222" s="17" t="s">
        <v>226</v>
      </c>
      <c r="R222" s="17" t="s">
        <v>226</v>
      </c>
      <c r="S222" s="17" t="s">
        <v>226</v>
      </c>
      <c r="T222" s="155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227</v>
      </c>
      <c r="C223" s="9" t="s">
        <v>227</v>
      </c>
      <c r="D223" s="153" t="s">
        <v>229</v>
      </c>
      <c r="E223" s="154" t="s">
        <v>230</v>
      </c>
      <c r="F223" s="154" t="s">
        <v>232</v>
      </c>
      <c r="G223" s="154" t="s">
        <v>234</v>
      </c>
      <c r="H223" s="154" t="s">
        <v>237</v>
      </c>
      <c r="I223" s="154" t="s">
        <v>239</v>
      </c>
      <c r="J223" s="154" t="s">
        <v>240</v>
      </c>
      <c r="K223" s="154" t="s">
        <v>241</v>
      </c>
      <c r="L223" s="154" t="s">
        <v>242</v>
      </c>
      <c r="M223" s="154" t="s">
        <v>243</v>
      </c>
      <c r="N223" s="154" t="s">
        <v>244</v>
      </c>
      <c r="O223" s="154" t="s">
        <v>245</v>
      </c>
      <c r="P223" s="154" t="s">
        <v>246</v>
      </c>
      <c r="Q223" s="154" t="s">
        <v>248</v>
      </c>
      <c r="R223" s="154" t="s">
        <v>250</v>
      </c>
      <c r="S223" s="154" t="s">
        <v>251</v>
      </c>
      <c r="T223" s="155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272</v>
      </c>
      <c r="E224" s="11" t="s">
        <v>273</v>
      </c>
      <c r="F224" s="11" t="s">
        <v>272</v>
      </c>
      <c r="G224" s="11" t="s">
        <v>273</v>
      </c>
      <c r="H224" s="11" t="s">
        <v>272</v>
      </c>
      <c r="I224" s="11" t="s">
        <v>273</v>
      </c>
      <c r="J224" s="11" t="s">
        <v>272</v>
      </c>
      <c r="K224" s="11" t="s">
        <v>273</v>
      </c>
      <c r="L224" s="11" t="s">
        <v>273</v>
      </c>
      <c r="M224" s="11" t="s">
        <v>272</v>
      </c>
      <c r="N224" s="11" t="s">
        <v>272</v>
      </c>
      <c r="O224" s="11" t="s">
        <v>273</v>
      </c>
      <c r="P224" s="11" t="s">
        <v>272</v>
      </c>
      <c r="Q224" s="11" t="s">
        <v>273</v>
      </c>
      <c r="R224" s="11" t="s">
        <v>272</v>
      </c>
      <c r="S224" s="11" t="s">
        <v>114</v>
      </c>
      <c r="T224" s="155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155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5.57</v>
      </c>
      <c r="E226" s="150">
        <v>5</v>
      </c>
      <c r="F226" s="22">
        <v>5.84</v>
      </c>
      <c r="G226" s="22">
        <v>6.01</v>
      </c>
      <c r="H226" s="22">
        <v>5.7</v>
      </c>
      <c r="I226" s="22">
        <v>5.45</v>
      </c>
      <c r="J226" s="22">
        <v>5.3563908863544212</v>
      </c>
      <c r="K226" s="22">
        <v>5.5</v>
      </c>
      <c r="L226" s="22">
        <v>5.26</v>
      </c>
      <c r="M226" s="22">
        <v>5.74</v>
      </c>
      <c r="N226" s="22">
        <v>6</v>
      </c>
      <c r="O226" s="22">
        <v>5.2</v>
      </c>
      <c r="P226" s="22">
        <v>5.8507708626125767</v>
      </c>
      <c r="Q226" s="22">
        <v>5.54</v>
      </c>
      <c r="R226" s="22">
        <v>5.86</v>
      </c>
      <c r="S226" s="22">
        <v>5.89</v>
      </c>
      <c r="T226" s="155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5.36</v>
      </c>
      <c r="E227" s="151">
        <v>5</v>
      </c>
      <c r="F227" s="11">
        <v>5.66</v>
      </c>
      <c r="G227" s="11">
        <v>5.64</v>
      </c>
      <c r="H227" s="11">
        <v>5.6</v>
      </c>
      <c r="I227" s="11">
        <v>5.87</v>
      </c>
      <c r="J227" s="11">
        <v>5.346376984335957</v>
      </c>
      <c r="K227" s="11">
        <v>5.6</v>
      </c>
      <c r="L227" s="11">
        <v>5.4</v>
      </c>
      <c r="M227" s="11">
        <v>5.51</v>
      </c>
      <c r="N227" s="11">
        <v>6</v>
      </c>
      <c r="O227" s="11">
        <v>6.2</v>
      </c>
      <c r="P227" s="11">
        <v>5.6621917705836893</v>
      </c>
      <c r="Q227" s="11">
        <v>5.45</v>
      </c>
      <c r="R227" s="11">
        <v>5.83</v>
      </c>
      <c r="S227" s="11">
        <v>5.76</v>
      </c>
      <c r="T227" s="155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25</v>
      </c>
    </row>
    <row r="228" spans="1:65">
      <c r="A228" s="30"/>
      <c r="B228" s="19">
        <v>1</v>
      </c>
      <c r="C228" s="9">
        <v>3</v>
      </c>
      <c r="D228" s="11">
        <v>5.31</v>
      </c>
      <c r="E228" s="151">
        <v>5</v>
      </c>
      <c r="F228" s="11">
        <v>5.82</v>
      </c>
      <c r="G228" s="11">
        <v>5.7</v>
      </c>
      <c r="H228" s="11">
        <v>5.5</v>
      </c>
      <c r="I228" s="11">
        <v>6.06</v>
      </c>
      <c r="J228" s="11">
        <v>5.3852841366542394</v>
      </c>
      <c r="K228" s="11">
        <v>5.4</v>
      </c>
      <c r="L228" s="11">
        <v>5.37</v>
      </c>
      <c r="M228" s="11">
        <v>5.57</v>
      </c>
      <c r="N228" s="11">
        <v>5.9</v>
      </c>
      <c r="O228" s="11">
        <v>5.4</v>
      </c>
      <c r="P228" s="11">
        <v>5.4614943325250804</v>
      </c>
      <c r="Q228" s="11">
        <v>5.6</v>
      </c>
      <c r="R228" s="11">
        <v>5.82</v>
      </c>
      <c r="S228" s="11">
        <v>5.61</v>
      </c>
      <c r="T228" s="155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5.23</v>
      </c>
      <c r="E229" s="151">
        <v>5</v>
      </c>
      <c r="F229" s="11">
        <v>5.73</v>
      </c>
      <c r="G229" s="11">
        <v>6.04</v>
      </c>
      <c r="H229" s="11">
        <v>5.5</v>
      </c>
      <c r="I229" s="11">
        <v>5.96</v>
      </c>
      <c r="J229" s="11">
        <v>5.4265741987269509</v>
      </c>
      <c r="K229" s="11">
        <v>5.6</v>
      </c>
      <c r="L229" s="11">
        <v>5.15</v>
      </c>
      <c r="M229" s="11">
        <v>5.62</v>
      </c>
      <c r="N229" s="11">
        <v>6</v>
      </c>
      <c r="O229" s="11">
        <v>5.9</v>
      </c>
      <c r="P229" s="11">
        <v>5.5875937344329696</v>
      </c>
      <c r="Q229" s="11">
        <v>5.77</v>
      </c>
      <c r="R229" s="11">
        <v>5.96</v>
      </c>
      <c r="S229" s="11">
        <v>5.54</v>
      </c>
      <c r="T229" s="155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5.6301750716730004</v>
      </c>
    </row>
    <row r="230" spans="1:65">
      <c r="A230" s="30"/>
      <c r="B230" s="19">
        <v>1</v>
      </c>
      <c r="C230" s="9">
        <v>5</v>
      </c>
      <c r="D230" s="11">
        <v>5.36</v>
      </c>
      <c r="E230" s="151">
        <v>5</v>
      </c>
      <c r="F230" s="11">
        <v>5.72</v>
      </c>
      <c r="G230" s="11">
        <v>5.39</v>
      </c>
      <c r="H230" s="11">
        <v>5.5</v>
      </c>
      <c r="I230" s="11">
        <v>5.76</v>
      </c>
      <c r="J230" s="11">
        <v>5.4762924583759371</v>
      </c>
      <c r="K230" s="11">
        <v>5.6</v>
      </c>
      <c r="L230" s="11">
        <v>5.0199999999999996</v>
      </c>
      <c r="M230" s="11">
        <v>5.89</v>
      </c>
      <c r="N230" s="11">
        <v>6</v>
      </c>
      <c r="O230" s="11">
        <v>5.7</v>
      </c>
      <c r="P230" s="11">
        <v>5.5048107962260202</v>
      </c>
      <c r="Q230" s="11">
        <v>5.56</v>
      </c>
      <c r="R230" s="11">
        <v>5.76</v>
      </c>
      <c r="S230" s="11">
        <v>5.63</v>
      </c>
      <c r="T230" s="155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23</v>
      </c>
    </row>
    <row r="231" spans="1:65">
      <c r="A231" s="30"/>
      <c r="B231" s="19">
        <v>1</v>
      </c>
      <c r="C231" s="9">
        <v>6</v>
      </c>
      <c r="D231" s="11">
        <v>5.44</v>
      </c>
      <c r="E231" s="151">
        <v>5</v>
      </c>
      <c r="F231" s="11">
        <v>5.65</v>
      </c>
      <c r="G231" s="11">
        <v>5.61</v>
      </c>
      <c r="H231" s="11">
        <v>5.5</v>
      </c>
      <c r="I231" s="11">
        <v>6.03</v>
      </c>
      <c r="J231" s="11">
        <v>5.4708492728125897</v>
      </c>
      <c r="K231" s="11">
        <v>5.7</v>
      </c>
      <c r="L231" s="11">
        <v>5.25</v>
      </c>
      <c r="M231" s="11">
        <v>5.35</v>
      </c>
      <c r="N231" s="11">
        <v>6</v>
      </c>
      <c r="O231" s="11">
        <v>5.5</v>
      </c>
      <c r="P231" s="11">
        <v>5.5671270169296401</v>
      </c>
      <c r="Q231" s="11">
        <v>5.49</v>
      </c>
      <c r="R231" s="11">
        <v>5.83</v>
      </c>
      <c r="S231" s="11">
        <v>5.88</v>
      </c>
      <c r="T231" s="155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260</v>
      </c>
      <c r="C232" s="12"/>
      <c r="D232" s="23">
        <v>5.378333333333333</v>
      </c>
      <c r="E232" s="23">
        <v>5</v>
      </c>
      <c r="F232" s="23">
        <v>5.7366666666666672</v>
      </c>
      <c r="G232" s="23">
        <v>5.7316666666666665</v>
      </c>
      <c r="H232" s="23">
        <v>5.55</v>
      </c>
      <c r="I232" s="23">
        <v>5.8550000000000004</v>
      </c>
      <c r="J232" s="23">
        <v>5.4102946562100156</v>
      </c>
      <c r="K232" s="23">
        <v>5.5666666666666673</v>
      </c>
      <c r="L232" s="23">
        <v>5.2416666666666663</v>
      </c>
      <c r="M232" s="23">
        <v>5.6133333333333333</v>
      </c>
      <c r="N232" s="23">
        <v>5.9833333333333334</v>
      </c>
      <c r="O232" s="23">
        <v>5.6500000000000012</v>
      </c>
      <c r="P232" s="23">
        <v>5.6056647522183303</v>
      </c>
      <c r="Q232" s="23">
        <v>5.5683333333333325</v>
      </c>
      <c r="R232" s="23">
        <v>5.8433333333333337</v>
      </c>
      <c r="S232" s="23">
        <v>5.7183333333333328</v>
      </c>
      <c r="T232" s="155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261</v>
      </c>
      <c r="C233" s="29"/>
      <c r="D233" s="11">
        <v>5.36</v>
      </c>
      <c r="E233" s="11">
        <v>5</v>
      </c>
      <c r="F233" s="11">
        <v>5.7249999999999996</v>
      </c>
      <c r="G233" s="11">
        <v>5.67</v>
      </c>
      <c r="H233" s="11">
        <v>5.5</v>
      </c>
      <c r="I233" s="11">
        <v>5.915</v>
      </c>
      <c r="J233" s="11">
        <v>5.4059291676905952</v>
      </c>
      <c r="K233" s="11">
        <v>5.6</v>
      </c>
      <c r="L233" s="11">
        <v>5.2549999999999999</v>
      </c>
      <c r="M233" s="11">
        <v>5.5950000000000006</v>
      </c>
      <c r="N233" s="11">
        <v>6</v>
      </c>
      <c r="O233" s="11">
        <v>5.6</v>
      </c>
      <c r="P233" s="11">
        <v>5.5773603756813053</v>
      </c>
      <c r="Q233" s="11">
        <v>5.55</v>
      </c>
      <c r="R233" s="11">
        <v>5.83</v>
      </c>
      <c r="S233" s="11">
        <v>5.6950000000000003</v>
      </c>
      <c r="T233" s="155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262</v>
      </c>
      <c r="C234" s="29"/>
      <c r="D234" s="24">
        <v>0.11651895410904906</v>
      </c>
      <c r="E234" s="24">
        <v>0</v>
      </c>
      <c r="F234" s="24">
        <v>7.9162280580252695E-2</v>
      </c>
      <c r="G234" s="24">
        <v>0.25039302439698014</v>
      </c>
      <c r="H234" s="24">
        <v>8.3666002653407581E-2</v>
      </c>
      <c r="I234" s="24">
        <v>0.22669362584775066</v>
      </c>
      <c r="J234" s="24">
        <v>5.6398947256260275E-2</v>
      </c>
      <c r="K234" s="24">
        <v>0.10327955589886431</v>
      </c>
      <c r="L234" s="24">
        <v>0.14105554461511507</v>
      </c>
      <c r="M234" s="24">
        <v>0.18683325899493025</v>
      </c>
      <c r="N234" s="24">
        <v>4.0824829046386159E-2</v>
      </c>
      <c r="O234" s="24">
        <v>0.36193922141707718</v>
      </c>
      <c r="P234" s="24">
        <v>0.13859340405421952</v>
      </c>
      <c r="Q234" s="24">
        <v>0.11196725711861755</v>
      </c>
      <c r="R234" s="24">
        <v>6.5929255013739321E-2</v>
      </c>
      <c r="S234" s="24">
        <v>0.1474336008739752</v>
      </c>
      <c r="T234" s="216"/>
      <c r="U234" s="217"/>
      <c r="V234" s="217"/>
      <c r="W234" s="217"/>
      <c r="X234" s="217"/>
      <c r="Y234" s="217"/>
      <c r="Z234" s="217"/>
      <c r="AA234" s="217"/>
      <c r="AB234" s="217"/>
      <c r="AC234" s="217"/>
      <c r="AD234" s="217"/>
      <c r="AE234" s="217"/>
      <c r="AF234" s="217"/>
      <c r="AG234" s="217"/>
      <c r="AH234" s="217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7"/>
      <c r="BA234" s="217"/>
      <c r="BB234" s="217"/>
      <c r="BC234" s="217"/>
      <c r="BD234" s="217"/>
      <c r="BE234" s="217"/>
      <c r="BF234" s="217"/>
      <c r="BG234" s="217"/>
      <c r="BH234" s="217"/>
      <c r="BI234" s="217"/>
      <c r="BJ234" s="217"/>
      <c r="BK234" s="217"/>
      <c r="BL234" s="217"/>
      <c r="BM234" s="56"/>
    </row>
    <row r="235" spans="1:65">
      <c r="A235" s="30"/>
      <c r="B235" s="3" t="s">
        <v>86</v>
      </c>
      <c r="C235" s="29"/>
      <c r="D235" s="13">
        <v>2.1664509595732705E-2</v>
      </c>
      <c r="E235" s="13">
        <v>0</v>
      </c>
      <c r="F235" s="13">
        <v>1.3799351640950497E-2</v>
      </c>
      <c r="G235" s="13">
        <v>4.3685901319624333E-2</v>
      </c>
      <c r="H235" s="13">
        <v>1.5074955433046412E-2</v>
      </c>
      <c r="I235" s="13">
        <v>3.871795488432974E-2</v>
      </c>
      <c r="J235" s="13">
        <v>1.0424376275241263E-2</v>
      </c>
      <c r="K235" s="13">
        <v>1.8553213634526521E-2</v>
      </c>
      <c r="L235" s="13">
        <v>2.6910437764409875E-2</v>
      </c>
      <c r="M235" s="13">
        <v>3.3283834737814176E-2</v>
      </c>
      <c r="N235" s="13">
        <v>6.8230912055241488E-3</v>
      </c>
      <c r="O235" s="13">
        <v>6.4060039188863202E-2</v>
      </c>
      <c r="P235" s="13">
        <v>2.472381246120256E-2</v>
      </c>
      <c r="Q235" s="13">
        <v>2.0107858207473971E-2</v>
      </c>
      <c r="R235" s="13">
        <v>1.1282816032014715E-2</v>
      </c>
      <c r="S235" s="13">
        <v>2.5782617465574212E-2</v>
      </c>
      <c r="T235" s="155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263</v>
      </c>
      <c r="C236" s="29"/>
      <c r="D236" s="13">
        <v>-4.4730711768938503E-2</v>
      </c>
      <c r="E236" s="13">
        <v>-0.11192814853015653</v>
      </c>
      <c r="F236" s="13">
        <v>1.8914437586400545E-2</v>
      </c>
      <c r="G236" s="13">
        <v>1.8026365734930438E-2</v>
      </c>
      <c r="H236" s="13">
        <v>-1.424024486847375E-2</v>
      </c>
      <c r="I236" s="13">
        <v>3.9932138071186785E-2</v>
      </c>
      <c r="J236" s="13">
        <v>-3.9053921532434255E-2</v>
      </c>
      <c r="K236" s="13">
        <v>-1.1280005363574208E-2</v>
      </c>
      <c r="L236" s="13">
        <v>-6.9004675709114172E-2</v>
      </c>
      <c r="M236" s="13">
        <v>-2.9913347498558007E-3</v>
      </c>
      <c r="N236" s="13">
        <v>6.2725982258912572E-2</v>
      </c>
      <c r="O236" s="13">
        <v>3.521192160923281E-3</v>
      </c>
      <c r="P236" s="13">
        <v>-4.3533849556451898E-3</v>
      </c>
      <c r="Q236" s="13">
        <v>-1.0983981413084543E-2</v>
      </c>
      <c r="R236" s="13">
        <v>3.7859970417757127E-2</v>
      </c>
      <c r="S236" s="13">
        <v>1.5658174131010894E-2</v>
      </c>
      <c r="T236" s="155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264</v>
      </c>
      <c r="C237" s="47"/>
      <c r="D237" s="45">
        <v>1.25</v>
      </c>
      <c r="E237" s="45">
        <v>3.3</v>
      </c>
      <c r="F237" s="45">
        <v>0.69</v>
      </c>
      <c r="G237" s="45">
        <v>0.66</v>
      </c>
      <c r="H237" s="45">
        <v>0.32</v>
      </c>
      <c r="I237" s="45">
        <v>1.33</v>
      </c>
      <c r="J237" s="45">
        <v>1.08</v>
      </c>
      <c r="K237" s="45">
        <v>0.23</v>
      </c>
      <c r="L237" s="45">
        <v>1.99</v>
      </c>
      <c r="M237" s="45">
        <v>0.02</v>
      </c>
      <c r="N237" s="45">
        <v>2.02</v>
      </c>
      <c r="O237" s="45">
        <v>0.22</v>
      </c>
      <c r="P237" s="45">
        <v>0.02</v>
      </c>
      <c r="Q237" s="45">
        <v>0.22</v>
      </c>
      <c r="R237" s="45">
        <v>1.26</v>
      </c>
      <c r="S237" s="45">
        <v>0.59</v>
      </c>
      <c r="T237" s="155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BM238" s="55"/>
    </row>
    <row r="239" spans="1:65" ht="15">
      <c r="B239" s="8" t="s">
        <v>452</v>
      </c>
      <c r="BM239" s="28" t="s">
        <v>66</v>
      </c>
    </row>
    <row r="240" spans="1:65" ht="15">
      <c r="A240" s="25" t="s">
        <v>0</v>
      </c>
      <c r="B240" s="18" t="s">
        <v>110</v>
      </c>
      <c r="C240" s="15" t="s">
        <v>111</v>
      </c>
      <c r="D240" s="16" t="s">
        <v>226</v>
      </c>
      <c r="E240" s="17" t="s">
        <v>226</v>
      </c>
      <c r="F240" s="17" t="s">
        <v>226</v>
      </c>
      <c r="G240" s="17" t="s">
        <v>226</v>
      </c>
      <c r="H240" s="17" t="s">
        <v>226</v>
      </c>
      <c r="I240" s="17" t="s">
        <v>226</v>
      </c>
      <c r="J240" s="17" t="s">
        <v>226</v>
      </c>
      <c r="K240" s="17" t="s">
        <v>226</v>
      </c>
      <c r="L240" s="17" t="s">
        <v>226</v>
      </c>
      <c r="M240" s="17" t="s">
        <v>226</v>
      </c>
      <c r="N240" s="17" t="s">
        <v>226</v>
      </c>
      <c r="O240" s="17" t="s">
        <v>226</v>
      </c>
      <c r="P240" s="17" t="s">
        <v>226</v>
      </c>
      <c r="Q240" s="17" t="s">
        <v>226</v>
      </c>
      <c r="R240" s="17" t="s">
        <v>226</v>
      </c>
      <c r="S240" s="17" t="s">
        <v>226</v>
      </c>
      <c r="T240" s="17" t="s">
        <v>226</v>
      </c>
      <c r="U240" s="17" t="s">
        <v>226</v>
      </c>
      <c r="V240" s="17" t="s">
        <v>226</v>
      </c>
      <c r="W240" s="17" t="s">
        <v>226</v>
      </c>
      <c r="X240" s="17" t="s">
        <v>226</v>
      </c>
      <c r="Y240" s="155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227</v>
      </c>
      <c r="C241" s="9" t="s">
        <v>227</v>
      </c>
      <c r="D241" s="153" t="s">
        <v>229</v>
      </c>
      <c r="E241" s="154" t="s">
        <v>230</v>
      </c>
      <c r="F241" s="154" t="s">
        <v>232</v>
      </c>
      <c r="G241" s="154" t="s">
        <v>233</v>
      </c>
      <c r="H241" s="154" t="s">
        <v>234</v>
      </c>
      <c r="I241" s="154" t="s">
        <v>235</v>
      </c>
      <c r="J241" s="154" t="s">
        <v>236</v>
      </c>
      <c r="K241" s="154" t="s">
        <v>237</v>
      </c>
      <c r="L241" s="154" t="s">
        <v>238</v>
      </c>
      <c r="M241" s="154" t="s">
        <v>239</v>
      </c>
      <c r="N241" s="154" t="s">
        <v>240</v>
      </c>
      <c r="O241" s="154" t="s">
        <v>241</v>
      </c>
      <c r="P241" s="154" t="s">
        <v>242</v>
      </c>
      <c r="Q241" s="154" t="s">
        <v>243</v>
      </c>
      <c r="R241" s="154" t="s">
        <v>244</v>
      </c>
      <c r="S241" s="154" t="s">
        <v>245</v>
      </c>
      <c r="T241" s="154" t="s">
        <v>246</v>
      </c>
      <c r="U241" s="154" t="s">
        <v>248</v>
      </c>
      <c r="V241" s="154" t="s">
        <v>250</v>
      </c>
      <c r="W241" s="154" t="s">
        <v>251</v>
      </c>
      <c r="X241" s="154" t="s">
        <v>252</v>
      </c>
      <c r="Y241" s="155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114</v>
      </c>
      <c r="E242" s="11" t="s">
        <v>273</v>
      </c>
      <c r="F242" s="11" t="s">
        <v>114</v>
      </c>
      <c r="G242" s="11" t="s">
        <v>114</v>
      </c>
      <c r="H242" s="11" t="s">
        <v>115</v>
      </c>
      <c r="I242" s="11" t="s">
        <v>114</v>
      </c>
      <c r="J242" s="11" t="s">
        <v>114</v>
      </c>
      <c r="K242" s="11" t="s">
        <v>114</v>
      </c>
      <c r="L242" s="11" t="s">
        <v>114</v>
      </c>
      <c r="M242" s="11" t="s">
        <v>114</v>
      </c>
      <c r="N242" s="11" t="s">
        <v>114</v>
      </c>
      <c r="O242" s="11" t="s">
        <v>273</v>
      </c>
      <c r="P242" s="11" t="s">
        <v>115</v>
      </c>
      <c r="Q242" s="11" t="s">
        <v>114</v>
      </c>
      <c r="R242" s="11" t="s">
        <v>114</v>
      </c>
      <c r="S242" s="11" t="s">
        <v>273</v>
      </c>
      <c r="T242" s="11" t="s">
        <v>114</v>
      </c>
      <c r="U242" s="11" t="s">
        <v>271</v>
      </c>
      <c r="V242" s="11" t="s">
        <v>114</v>
      </c>
      <c r="W242" s="11" t="s">
        <v>271</v>
      </c>
      <c r="X242" s="11" t="s">
        <v>114</v>
      </c>
      <c r="Y242" s="155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55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22">
        <v>2.0459999999999998</v>
      </c>
      <c r="E244" s="22">
        <v>1.9541900000000001</v>
      </c>
      <c r="F244" s="22">
        <v>1.9900000000000002</v>
      </c>
      <c r="G244" s="22">
        <v>2.04</v>
      </c>
      <c r="H244" s="22">
        <v>2.02</v>
      </c>
      <c r="I244" s="150">
        <v>2.11</v>
      </c>
      <c r="J244" s="22">
        <v>2.06</v>
      </c>
      <c r="K244" s="22">
        <v>2.0636999999999999</v>
      </c>
      <c r="L244" s="22">
        <v>2.13</v>
      </c>
      <c r="M244" s="22">
        <v>2.09</v>
      </c>
      <c r="N244" s="22">
        <v>2.0567425517394042</v>
      </c>
      <c r="O244" s="22">
        <v>2.0693999999999999</v>
      </c>
      <c r="P244" s="22">
        <v>2.06</v>
      </c>
      <c r="Q244" s="22">
        <v>2.08</v>
      </c>
      <c r="R244" s="22">
        <v>2</v>
      </c>
      <c r="S244" s="22">
        <v>2.0699999999999998</v>
      </c>
      <c r="T244" s="22">
        <v>2.0411872</v>
      </c>
      <c r="U244" s="22">
        <v>2.0219999999999998</v>
      </c>
      <c r="V244" s="22">
        <v>2.0042999999999997</v>
      </c>
      <c r="W244" s="22">
        <v>2.06</v>
      </c>
      <c r="X244" s="22">
        <v>1.9964025000000001</v>
      </c>
      <c r="Y244" s="155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2.0590000000000002</v>
      </c>
      <c r="E245" s="11">
        <v>2.0259800000000001</v>
      </c>
      <c r="F245" s="11">
        <v>1.9900000000000002</v>
      </c>
      <c r="G245" s="11">
        <v>2.0299999999999998</v>
      </c>
      <c r="H245" s="11">
        <v>2.0099999999999998</v>
      </c>
      <c r="I245" s="151">
        <v>2.1</v>
      </c>
      <c r="J245" s="11">
        <v>2.06</v>
      </c>
      <c r="K245" s="11">
        <v>2.0335999999999999</v>
      </c>
      <c r="L245" s="11">
        <v>2</v>
      </c>
      <c r="M245" s="11">
        <v>2.12</v>
      </c>
      <c r="N245" s="11">
        <v>2.0318292186638693</v>
      </c>
      <c r="O245" s="11">
        <v>2.06</v>
      </c>
      <c r="P245" s="11">
        <v>2.0499999999999998</v>
      </c>
      <c r="Q245" s="11">
        <v>2.1</v>
      </c>
      <c r="R245" s="11">
        <v>2.06</v>
      </c>
      <c r="S245" s="11">
        <v>2.08</v>
      </c>
      <c r="T245" s="11">
        <v>2.0148780800000003</v>
      </c>
      <c r="U245" s="11">
        <v>2.0310000000000001</v>
      </c>
      <c r="V245" s="11">
        <v>2.0592999999999999</v>
      </c>
      <c r="W245" s="11">
        <v>2.06</v>
      </c>
      <c r="X245" s="11">
        <v>2.0538473666666666</v>
      </c>
      <c r="Y245" s="155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26</v>
      </c>
    </row>
    <row r="246" spans="1:65">
      <c r="A246" s="30"/>
      <c r="B246" s="19">
        <v>1</v>
      </c>
      <c r="C246" s="9">
        <v>3</v>
      </c>
      <c r="D246" s="11">
        <v>2.0430000000000001</v>
      </c>
      <c r="E246" s="11">
        <v>2.0489899999999999</v>
      </c>
      <c r="F246" s="11">
        <v>1.9900000000000002</v>
      </c>
      <c r="G246" s="11">
        <v>2.02</v>
      </c>
      <c r="H246" s="11">
        <v>2.02</v>
      </c>
      <c r="I246" s="151">
        <v>2.09</v>
      </c>
      <c r="J246" s="11">
        <v>2.04</v>
      </c>
      <c r="K246" s="11">
        <v>2.0173000000000001</v>
      </c>
      <c r="L246" s="11">
        <v>1.95</v>
      </c>
      <c r="M246" s="11">
        <v>2.11</v>
      </c>
      <c r="N246" s="11">
        <v>1.9625224081645194</v>
      </c>
      <c r="O246" s="11">
        <v>2.0483000000000002</v>
      </c>
      <c r="P246" s="11">
        <v>2.06</v>
      </c>
      <c r="Q246" s="11">
        <v>2.08</v>
      </c>
      <c r="R246" s="11">
        <v>2.0099999999999998</v>
      </c>
      <c r="S246" s="11">
        <v>2.06</v>
      </c>
      <c r="T246" s="11">
        <v>2.02272096</v>
      </c>
      <c r="U246" s="11">
        <v>2.036</v>
      </c>
      <c r="V246" s="11">
        <v>2.0757000000000003</v>
      </c>
      <c r="W246" s="11">
        <v>2.0499999999999998</v>
      </c>
      <c r="X246" s="11">
        <v>2.0118108499999998</v>
      </c>
      <c r="Y246" s="155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2.028</v>
      </c>
      <c r="E247" s="11">
        <v>2.0173899999999998</v>
      </c>
      <c r="F247" s="11">
        <v>2</v>
      </c>
      <c r="G247" s="11">
        <v>2.0299999999999998</v>
      </c>
      <c r="H247" s="11">
        <v>2.0299999999999998</v>
      </c>
      <c r="I247" s="151">
        <v>2.12</v>
      </c>
      <c r="J247" s="11">
        <v>2.06</v>
      </c>
      <c r="K247" s="11">
        <v>2.0225</v>
      </c>
      <c r="L247" s="11">
        <v>2.08</v>
      </c>
      <c r="M247" s="11">
        <v>2.12</v>
      </c>
      <c r="N247" s="11">
        <v>2.0118533062209738</v>
      </c>
      <c r="O247" s="11">
        <v>2.0556000000000001</v>
      </c>
      <c r="P247" s="11">
        <v>2.0299999999999998</v>
      </c>
      <c r="Q247" s="11">
        <v>2.04</v>
      </c>
      <c r="R247" s="11">
        <v>2.02</v>
      </c>
      <c r="S247" s="11">
        <v>2.0699999999999998</v>
      </c>
      <c r="T247" s="11">
        <v>2.0117177600000002</v>
      </c>
      <c r="U247" s="11">
        <v>2.036</v>
      </c>
      <c r="V247" s="11">
        <v>2.0522</v>
      </c>
      <c r="W247" s="11">
        <v>2.06</v>
      </c>
      <c r="X247" s="11">
        <v>2.0140834333333335</v>
      </c>
      <c r="Y247" s="155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2.0417762195664957</v>
      </c>
    </row>
    <row r="248" spans="1:65">
      <c r="A248" s="30"/>
      <c r="B248" s="19">
        <v>1</v>
      </c>
      <c r="C248" s="9">
        <v>5</v>
      </c>
      <c r="D248" s="11">
        <v>2.0419999999999998</v>
      </c>
      <c r="E248" s="11">
        <v>1.9629899999999998</v>
      </c>
      <c r="F248" s="11">
        <v>2.04</v>
      </c>
      <c r="G248" s="11">
        <v>2.06</v>
      </c>
      <c r="H248" s="11">
        <v>2.0499999999999998</v>
      </c>
      <c r="I248" s="151">
        <v>2.09</v>
      </c>
      <c r="J248" s="11">
        <v>2.06</v>
      </c>
      <c r="K248" s="11">
        <v>2.0584000000000002</v>
      </c>
      <c r="L248" s="11">
        <v>2.0699999999999998</v>
      </c>
      <c r="M248" s="11">
        <v>2.08</v>
      </c>
      <c r="N248" s="11">
        <v>2.0366263918918817</v>
      </c>
      <c r="O248" s="11">
        <v>2.0608999999999997</v>
      </c>
      <c r="P248" s="11">
        <v>2.0499999999999998</v>
      </c>
      <c r="Q248" s="11">
        <v>2.0699999999999998</v>
      </c>
      <c r="R248" s="11">
        <v>2</v>
      </c>
      <c r="S248" s="11">
        <v>2.09</v>
      </c>
      <c r="T248" s="11">
        <v>2.0324803200000003</v>
      </c>
      <c r="U248" s="11">
        <v>2.048</v>
      </c>
      <c r="V248" s="11">
        <v>2.0552000000000001</v>
      </c>
      <c r="W248" s="11">
        <v>2.0699999999999998</v>
      </c>
      <c r="X248" s="11">
        <v>2.0082209</v>
      </c>
      <c r="Y248" s="155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19">
        <v>1</v>
      </c>
      <c r="C249" s="9">
        <v>6</v>
      </c>
      <c r="D249" s="11">
        <v>2.0499999999999998</v>
      </c>
      <c r="E249" s="11">
        <v>1.9802900000000001</v>
      </c>
      <c r="F249" s="11">
        <v>2</v>
      </c>
      <c r="G249" s="11">
        <v>2.0500000000000003</v>
      </c>
      <c r="H249" s="11">
        <v>2.0299999999999998</v>
      </c>
      <c r="I249" s="151">
        <v>2.13</v>
      </c>
      <c r="J249" s="11">
        <v>2.06</v>
      </c>
      <c r="K249" s="11">
        <v>2.0421999999999998</v>
      </c>
      <c r="L249" s="11">
        <v>2.0699999999999998</v>
      </c>
      <c r="M249" s="11">
        <v>2.08</v>
      </c>
      <c r="N249" s="11">
        <v>2.0703800079654631</v>
      </c>
      <c r="O249" s="11">
        <v>2.0518999999999998</v>
      </c>
      <c r="P249" s="11">
        <v>2.0499999999999998</v>
      </c>
      <c r="Q249" s="11">
        <v>2.0499999999999998</v>
      </c>
      <c r="R249" s="11">
        <v>2.0500000000000003</v>
      </c>
      <c r="S249" s="11">
        <v>2.0499999999999998</v>
      </c>
      <c r="T249" s="11">
        <v>2.0488009600000003</v>
      </c>
      <c r="U249" s="11">
        <v>2.0350000000000001</v>
      </c>
      <c r="V249" s="11">
        <v>2.0198</v>
      </c>
      <c r="W249" s="11">
        <v>2.04</v>
      </c>
      <c r="X249" s="11">
        <v>2.0109121333333335</v>
      </c>
      <c r="Y249" s="155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260</v>
      </c>
      <c r="C250" s="12"/>
      <c r="D250" s="23">
        <v>2.0446666666666666</v>
      </c>
      <c r="E250" s="23">
        <v>1.998305</v>
      </c>
      <c r="F250" s="23">
        <v>2.0016666666666669</v>
      </c>
      <c r="G250" s="23">
        <v>2.0383333333333336</v>
      </c>
      <c r="H250" s="23">
        <v>2.0266666666666664</v>
      </c>
      <c r="I250" s="23">
        <v>2.1066666666666669</v>
      </c>
      <c r="J250" s="23">
        <v>2.0566666666666671</v>
      </c>
      <c r="K250" s="23">
        <v>2.0396166666666669</v>
      </c>
      <c r="L250" s="23">
        <v>2.0500000000000003</v>
      </c>
      <c r="M250" s="23">
        <v>2.1</v>
      </c>
      <c r="N250" s="23">
        <v>2.0283256474410183</v>
      </c>
      <c r="O250" s="23">
        <v>2.0576833333333333</v>
      </c>
      <c r="P250" s="23">
        <v>2.0500000000000003</v>
      </c>
      <c r="Q250" s="23">
        <v>2.0700000000000003</v>
      </c>
      <c r="R250" s="23">
        <v>2.0233333333333334</v>
      </c>
      <c r="S250" s="23">
        <v>2.0700000000000003</v>
      </c>
      <c r="T250" s="23">
        <v>2.0286308800000001</v>
      </c>
      <c r="U250" s="23">
        <v>2.0346666666666668</v>
      </c>
      <c r="V250" s="23">
        <v>2.0444166666666668</v>
      </c>
      <c r="W250" s="23">
        <v>2.0566666666666666</v>
      </c>
      <c r="X250" s="23">
        <v>2.0158795305555555</v>
      </c>
      <c r="Y250" s="155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261</v>
      </c>
      <c r="C251" s="29"/>
      <c r="D251" s="11">
        <v>2.0445000000000002</v>
      </c>
      <c r="E251" s="11">
        <v>1.99884</v>
      </c>
      <c r="F251" s="11">
        <v>1.9950000000000001</v>
      </c>
      <c r="G251" s="11">
        <v>2.0350000000000001</v>
      </c>
      <c r="H251" s="11">
        <v>2.0249999999999999</v>
      </c>
      <c r="I251" s="11">
        <v>2.105</v>
      </c>
      <c r="J251" s="11">
        <v>2.06</v>
      </c>
      <c r="K251" s="11">
        <v>2.0378999999999996</v>
      </c>
      <c r="L251" s="11">
        <v>2.0699999999999998</v>
      </c>
      <c r="M251" s="11">
        <v>2.0999999999999996</v>
      </c>
      <c r="N251" s="11">
        <v>2.0342278052778755</v>
      </c>
      <c r="O251" s="11">
        <v>2.0578000000000003</v>
      </c>
      <c r="P251" s="11">
        <v>2.0499999999999998</v>
      </c>
      <c r="Q251" s="11">
        <v>2.0750000000000002</v>
      </c>
      <c r="R251" s="11">
        <v>2.0149999999999997</v>
      </c>
      <c r="S251" s="11">
        <v>2.0699999999999998</v>
      </c>
      <c r="T251" s="11">
        <v>2.0276006400000002</v>
      </c>
      <c r="U251" s="11">
        <v>2.0354999999999999</v>
      </c>
      <c r="V251" s="11">
        <v>2.0537000000000001</v>
      </c>
      <c r="W251" s="11">
        <v>2.06</v>
      </c>
      <c r="X251" s="11">
        <v>2.0113614916666664</v>
      </c>
      <c r="Y251" s="155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262</v>
      </c>
      <c r="C252" s="29"/>
      <c r="D252" s="24">
        <v>1.023067283548189E-2</v>
      </c>
      <c r="E252" s="24">
        <v>3.7991932696297484E-2</v>
      </c>
      <c r="F252" s="24">
        <v>1.9407902170679451E-2</v>
      </c>
      <c r="G252" s="24">
        <v>1.4719601443879843E-2</v>
      </c>
      <c r="H252" s="24">
        <v>1.3662601021279433E-2</v>
      </c>
      <c r="I252" s="24">
        <v>1.6329931618554554E-2</v>
      </c>
      <c r="J252" s="24">
        <v>8.1649658092772665E-3</v>
      </c>
      <c r="K252" s="24">
        <v>1.8797384569845529E-2</v>
      </c>
      <c r="L252" s="24">
        <v>6.4187226143524831E-2</v>
      </c>
      <c r="M252" s="24">
        <v>1.8973665961010293E-2</v>
      </c>
      <c r="N252" s="24">
        <v>3.8101630892457813E-2</v>
      </c>
      <c r="O252" s="24">
        <v>7.4676413054367684E-3</v>
      </c>
      <c r="P252" s="24">
        <v>1.0954451150103413E-2</v>
      </c>
      <c r="Q252" s="24">
        <v>2.1908902300206704E-2</v>
      </c>
      <c r="R252" s="24">
        <v>2.5819888974716203E-2</v>
      </c>
      <c r="S252" s="24">
        <v>1.4142135623730963E-2</v>
      </c>
      <c r="T252" s="24">
        <v>1.4760974072487207E-2</v>
      </c>
      <c r="U252" s="24">
        <v>8.430104783848643E-3</v>
      </c>
      <c r="V252" s="24">
        <v>2.6804284483393219E-2</v>
      </c>
      <c r="W252" s="24">
        <v>1.0327955589886426E-2</v>
      </c>
      <c r="X252" s="24">
        <v>1.9616427208168599E-2</v>
      </c>
      <c r="Y252" s="216"/>
      <c r="Z252" s="217"/>
      <c r="AA252" s="217"/>
      <c r="AB252" s="217"/>
      <c r="AC252" s="217"/>
      <c r="AD252" s="217"/>
      <c r="AE252" s="217"/>
      <c r="AF252" s="217"/>
      <c r="AG252" s="217"/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7"/>
      <c r="BM252" s="56"/>
    </row>
    <row r="253" spans="1:65">
      <c r="A253" s="30"/>
      <c r="B253" s="3" t="s">
        <v>86</v>
      </c>
      <c r="C253" s="29"/>
      <c r="D253" s="13">
        <v>5.0035895837048693E-3</v>
      </c>
      <c r="E253" s="13">
        <v>1.9012079085173425E-2</v>
      </c>
      <c r="F253" s="13">
        <v>9.6958711926791591E-3</v>
      </c>
      <c r="G253" s="13">
        <v>7.2213907328928083E-3</v>
      </c>
      <c r="H253" s="13">
        <v>6.7414149776049842E-3</v>
      </c>
      <c r="I253" s="13">
        <v>7.7515498189341227E-3</v>
      </c>
      <c r="J253" s="13">
        <v>3.9699995831169845E-3</v>
      </c>
      <c r="K253" s="13">
        <v>9.2161359911644477E-3</v>
      </c>
      <c r="L253" s="13">
        <v>3.1310842021231619E-2</v>
      </c>
      <c r="M253" s="13">
        <v>9.0350790290525205E-3</v>
      </c>
      <c r="N253" s="13">
        <v>1.8784770059249459E-2</v>
      </c>
      <c r="O253" s="13">
        <v>3.629149920429983E-3</v>
      </c>
      <c r="P253" s="13">
        <v>5.3436347073675177E-3</v>
      </c>
      <c r="Q253" s="13">
        <v>1.0584010773046715E-2</v>
      </c>
      <c r="R253" s="13">
        <v>1.2761065391128271E-2</v>
      </c>
      <c r="S253" s="13">
        <v>6.8319495766816238E-3</v>
      </c>
      <c r="T253" s="13">
        <v>7.2763232670929297E-3</v>
      </c>
      <c r="U253" s="13">
        <v>4.1432362961248241E-3</v>
      </c>
      <c r="V253" s="13">
        <v>1.3110969461570889E-2</v>
      </c>
      <c r="W253" s="13">
        <v>5.0216963970274361E-3</v>
      </c>
      <c r="X253" s="13">
        <v>9.7309521282566494E-3</v>
      </c>
      <c r="Y253" s="155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263</v>
      </c>
      <c r="C254" s="29"/>
      <c r="D254" s="13">
        <v>1.4156532300022562E-3</v>
      </c>
      <c r="E254" s="13">
        <v>-2.1290883471904332E-2</v>
      </c>
      <c r="F254" s="13">
        <v>-1.9644441205385776E-2</v>
      </c>
      <c r="G254" s="13">
        <v>-1.686221144202138E-3</v>
      </c>
      <c r="H254" s="13">
        <v>-7.4002002545789924E-3</v>
      </c>
      <c r="I254" s="13">
        <v>3.1781370788003693E-2</v>
      </c>
      <c r="J254" s="13">
        <v>7.2928888863896812E-3</v>
      </c>
      <c r="K254" s="13">
        <v>-1.0576834420606973E-3</v>
      </c>
      <c r="L254" s="13">
        <v>4.0277579661744944E-3</v>
      </c>
      <c r="M254" s="13">
        <v>2.8516239867788507E-2</v>
      </c>
      <c r="N254" s="13">
        <v>-6.5876818412221594E-3</v>
      </c>
      <c r="O254" s="13">
        <v>7.7908213517223768E-3</v>
      </c>
      <c r="P254" s="13">
        <v>4.0277579661744944E-3</v>
      </c>
      <c r="Q254" s="13">
        <v>1.3823150726820055E-2</v>
      </c>
      <c r="R254" s="13">
        <v>-9.0327657146863638E-3</v>
      </c>
      <c r="S254" s="13">
        <v>1.3823150726820055E-2</v>
      </c>
      <c r="T254" s="13">
        <v>-6.4381882012939373E-3</v>
      </c>
      <c r="U254" s="13">
        <v>-3.482043150320524E-3</v>
      </c>
      <c r="V254" s="13">
        <v>1.2932108204941617E-3</v>
      </c>
      <c r="W254" s="13">
        <v>7.2928888863894592E-3</v>
      </c>
      <c r="X254" s="13">
        <v>-1.2683412003122729E-2</v>
      </c>
      <c r="Y254" s="155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264</v>
      </c>
      <c r="C255" s="47"/>
      <c r="D255" s="45">
        <v>0.01</v>
      </c>
      <c r="E255" s="45">
        <v>1.97</v>
      </c>
      <c r="F255" s="45">
        <v>1.83</v>
      </c>
      <c r="G255" s="45">
        <v>0.26</v>
      </c>
      <c r="H255" s="45">
        <v>0.76</v>
      </c>
      <c r="I255" s="45">
        <v>2.66</v>
      </c>
      <c r="J255" s="45">
        <v>0.52</v>
      </c>
      <c r="K255" s="45">
        <v>0.21</v>
      </c>
      <c r="L255" s="45">
        <v>0.24</v>
      </c>
      <c r="M255" s="45">
        <v>2.37</v>
      </c>
      <c r="N255" s="45">
        <v>0.69</v>
      </c>
      <c r="O255" s="45">
        <v>0.56999999999999995</v>
      </c>
      <c r="P255" s="45">
        <v>0.24</v>
      </c>
      <c r="Q255" s="45">
        <v>1.0900000000000001</v>
      </c>
      <c r="R255" s="45">
        <v>0.9</v>
      </c>
      <c r="S255" s="45">
        <v>1.0900000000000001</v>
      </c>
      <c r="T255" s="45">
        <v>0.67</v>
      </c>
      <c r="U255" s="45">
        <v>0.42</v>
      </c>
      <c r="V255" s="45">
        <v>0</v>
      </c>
      <c r="W255" s="45">
        <v>0.52</v>
      </c>
      <c r="X255" s="45">
        <v>1.22</v>
      </c>
      <c r="Y255" s="155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 ht="15">
      <c r="B257" s="8" t="s">
        <v>453</v>
      </c>
      <c r="BM257" s="28" t="s">
        <v>66</v>
      </c>
    </row>
    <row r="258" spans="1:65" ht="15">
      <c r="A258" s="25" t="s">
        <v>33</v>
      </c>
      <c r="B258" s="18" t="s">
        <v>110</v>
      </c>
      <c r="C258" s="15" t="s">
        <v>111</v>
      </c>
      <c r="D258" s="16" t="s">
        <v>226</v>
      </c>
      <c r="E258" s="17" t="s">
        <v>226</v>
      </c>
      <c r="F258" s="17" t="s">
        <v>226</v>
      </c>
      <c r="G258" s="17" t="s">
        <v>226</v>
      </c>
      <c r="H258" s="17" t="s">
        <v>226</v>
      </c>
      <c r="I258" s="17" t="s">
        <v>226</v>
      </c>
      <c r="J258" s="17" t="s">
        <v>226</v>
      </c>
      <c r="K258" s="17" t="s">
        <v>226</v>
      </c>
      <c r="L258" s="15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227</v>
      </c>
      <c r="C259" s="9" t="s">
        <v>227</v>
      </c>
      <c r="D259" s="153" t="s">
        <v>229</v>
      </c>
      <c r="E259" s="154" t="s">
        <v>237</v>
      </c>
      <c r="F259" s="154" t="s">
        <v>239</v>
      </c>
      <c r="G259" s="154" t="s">
        <v>240</v>
      </c>
      <c r="H259" s="154" t="s">
        <v>241</v>
      </c>
      <c r="I259" s="154" t="s">
        <v>243</v>
      </c>
      <c r="J259" s="154" t="s">
        <v>246</v>
      </c>
      <c r="K259" s="154" t="s">
        <v>250</v>
      </c>
      <c r="L259" s="15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272</v>
      </c>
      <c r="E260" s="11" t="s">
        <v>272</v>
      </c>
      <c r="F260" s="11" t="s">
        <v>273</v>
      </c>
      <c r="G260" s="11" t="s">
        <v>272</v>
      </c>
      <c r="H260" s="11" t="s">
        <v>273</v>
      </c>
      <c r="I260" s="11" t="s">
        <v>272</v>
      </c>
      <c r="J260" s="11" t="s">
        <v>272</v>
      </c>
      <c r="K260" s="11" t="s">
        <v>272</v>
      </c>
      <c r="L260" s="15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26"/>
      <c r="G261" s="26"/>
      <c r="H261" s="26"/>
      <c r="I261" s="26"/>
      <c r="J261" s="26"/>
      <c r="K261" s="26"/>
      <c r="L261" s="15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3.75</v>
      </c>
      <c r="E262" s="22">
        <v>3.9</v>
      </c>
      <c r="F262" s="22">
        <v>3.6</v>
      </c>
      <c r="G262" s="22">
        <v>3.4771602067949012</v>
      </c>
      <c r="H262" s="22">
        <v>3.77</v>
      </c>
      <c r="I262" s="22">
        <v>3.79</v>
      </c>
      <c r="J262" s="22">
        <v>3.6112429809717002</v>
      </c>
      <c r="K262" s="22">
        <v>3.9300000000000006</v>
      </c>
      <c r="L262" s="15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3.67</v>
      </c>
      <c r="E263" s="11">
        <v>3.6</v>
      </c>
      <c r="F263" s="11">
        <v>4.0999999999999996</v>
      </c>
      <c r="G263" s="11">
        <v>3.6209547967976907</v>
      </c>
      <c r="H263" s="11">
        <v>3.79</v>
      </c>
      <c r="I263" s="11">
        <v>3.75</v>
      </c>
      <c r="J263" s="11">
        <v>3.5815199881057649</v>
      </c>
      <c r="K263" s="11">
        <v>3.8500000000000005</v>
      </c>
      <c r="L263" s="15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27</v>
      </c>
    </row>
    <row r="264" spans="1:65">
      <c r="A264" s="30"/>
      <c r="B264" s="19">
        <v>1</v>
      </c>
      <c r="C264" s="9">
        <v>3</v>
      </c>
      <c r="D264" s="11">
        <v>3.78</v>
      </c>
      <c r="E264" s="11">
        <v>3.7</v>
      </c>
      <c r="F264" s="11">
        <v>3.8</v>
      </c>
      <c r="G264" s="11">
        <v>3.5392069910714592</v>
      </c>
      <c r="H264" s="11">
        <v>3.67</v>
      </c>
      <c r="I264" s="11">
        <v>3.81</v>
      </c>
      <c r="J264" s="11">
        <v>3.6175419522856438</v>
      </c>
      <c r="K264" s="11">
        <v>3.87</v>
      </c>
      <c r="L264" s="15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3.6</v>
      </c>
      <c r="E265" s="11">
        <v>3.8</v>
      </c>
      <c r="F265" s="11">
        <v>4</v>
      </c>
      <c r="G265" s="11">
        <v>3.6138315276030473</v>
      </c>
      <c r="H265" s="11">
        <v>3.79</v>
      </c>
      <c r="I265" s="11">
        <v>3.8299999999999996</v>
      </c>
      <c r="J265" s="11">
        <v>3.6008270137836602</v>
      </c>
      <c r="K265" s="11">
        <v>3.89</v>
      </c>
      <c r="L265" s="15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3.7424932537140552</v>
      </c>
    </row>
    <row r="266" spans="1:65">
      <c r="A266" s="30"/>
      <c r="B266" s="19">
        <v>1</v>
      </c>
      <c r="C266" s="9">
        <v>5</v>
      </c>
      <c r="D266" s="11">
        <v>3.58</v>
      </c>
      <c r="E266" s="11">
        <v>3.8</v>
      </c>
      <c r="F266" s="11">
        <v>3.9</v>
      </c>
      <c r="G266" s="11">
        <v>3.6215789275525037</v>
      </c>
      <c r="H266" s="11">
        <v>3.75</v>
      </c>
      <c r="I266" s="11">
        <v>3.89</v>
      </c>
      <c r="J266" s="11">
        <v>3.6633890700717799</v>
      </c>
      <c r="K266" s="11">
        <v>3.8599999999999994</v>
      </c>
      <c r="L266" s="15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25</v>
      </c>
    </row>
    <row r="267" spans="1:65">
      <c r="A267" s="30"/>
      <c r="B267" s="19">
        <v>1</v>
      </c>
      <c r="C267" s="9">
        <v>6</v>
      </c>
      <c r="D267" s="11">
        <v>3.72</v>
      </c>
      <c r="E267" s="11">
        <v>3.6</v>
      </c>
      <c r="F267" s="11">
        <v>3.9</v>
      </c>
      <c r="G267" s="11">
        <v>3.683214063879666</v>
      </c>
      <c r="H267" s="11">
        <v>3.76</v>
      </c>
      <c r="I267" s="11">
        <v>3.68</v>
      </c>
      <c r="J267" s="11">
        <v>3.6592086593568323</v>
      </c>
      <c r="K267" s="11">
        <v>3.87</v>
      </c>
      <c r="L267" s="15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260</v>
      </c>
      <c r="C268" s="12"/>
      <c r="D268" s="23">
        <v>3.6833333333333331</v>
      </c>
      <c r="E268" s="23">
        <v>3.7333333333333338</v>
      </c>
      <c r="F268" s="23">
        <v>3.8833333333333329</v>
      </c>
      <c r="G268" s="23">
        <v>3.5926577522832113</v>
      </c>
      <c r="H268" s="23">
        <v>3.7550000000000003</v>
      </c>
      <c r="I268" s="23">
        <v>3.7916666666666665</v>
      </c>
      <c r="J268" s="23">
        <v>3.6222882774292304</v>
      </c>
      <c r="K268" s="23">
        <v>3.8783333333333339</v>
      </c>
      <c r="L268" s="15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261</v>
      </c>
      <c r="C269" s="29"/>
      <c r="D269" s="11">
        <v>3.6950000000000003</v>
      </c>
      <c r="E269" s="11">
        <v>3.75</v>
      </c>
      <c r="F269" s="11">
        <v>3.9</v>
      </c>
      <c r="G269" s="11">
        <v>3.617393162200369</v>
      </c>
      <c r="H269" s="11">
        <v>3.7649999999999997</v>
      </c>
      <c r="I269" s="11">
        <v>3.8</v>
      </c>
      <c r="J269" s="11">
        <v>3.6143924666286722</v>
      </c>
      <c r="K269" s="11">
        <v>3.87</v>
      </c>
      <c r="L269" s="15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262</v>
      </c>
      <c r="C270" s="29"/>
      <c r="D270" s="24">
        <v>8.1158281565510346E-2</v>
      </c>
      <c r="E270" s="24">
        <v>0.12110601416389956</v>
      </c>
      <c r="F270" s="24">
        <v>0.17224014243685073</v>
      </c>
      <c r="G270" s="24">
        <v>7.2777191930440188E-2</v>
      </c>
      <c r="H270" s="24">
        <v>4.4609416046390959E-2</v>
      </c>
      <c r="I270" s="24">
        <v>7.1670542530851963E-2</v>
      </c>
      <c r="J270" s="24">
        <v>3.2617649165308286E-2</v>
      </c>
      <c r="K270" s="24">
        <v>2.8577380332470596E-2</v>
      </c>
      <c r="L270" s="216"/>
      <c r="M270" s="217"/>
      <c r="N270" s="217"/>
      <c r="O270" s="217"/>
      <c r="P270" s="217"/>
      <c r="Q270" s="217"/>
      <c r="R270" s="217"/>
      <c r="S270" s="217"/>
      <c r="T270" s="217"/>
      <c r="U270" s="217"/>
      <c r="V270" s="217"/>
      <c r="W270" s="217"/>
      <c r="X270" s="217"/>
      <c r="Y270" s="217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  <c r="BI270" s="217"/>
      <c r="BJ270" s="217"/>
      <c r="BK270" s="217"/>
      <c r="BL270" s="217"/>
      <c r="BM270" s="56"/>
    </row>
    <row r="271" spans="1:65">
      <c r="A271" s="30"/>
      <c r="B271" s="3" t="s">
        <v>86</v>
      </c>
      <c r="C271" s="29"/>
      <c r="D271" s="13">
        <v>2.2033922596971137E-2</v>
      </c>
      <c r="E271" s="13">
        <v>3.2439110936758803E-2</v>
      </c>
      <c r="F271" s="13">
        <v>4.4353684747686889E-2</v>
      </c>
      <c r="G271" s="13">
        <v>2.0257201478261801E-2</v>
      </c>
      <c r="H271" s="13">
        <v>1.1880004273339802E-2</v>
      </c>
      <c r="I271" s="13">
        <v>1.8902121107037879E-2</v>
      </c>
      <c r="J271" s="13">
        <v>9.0047082581890241E-3</v>
      </c>
      <c r="K271" s="13">
        <v>7.3684693594681374E-3</v>
      </c>
      <c r="L271" s="15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263</v>
      </c>
      <c r="C272" s="29"/>
      <c r="D272" s="13">
        <v>-1.5807622451159187E-2</v>
      </c>
      <c r="E272" s="13">
        <v>-2.4475449278715811E-3</v>
      </c>
      <c r="F272" s="13">
        <v>3.763268764199057E-2</v>
      </c>
      <c r="G272" s="13">
        <v>-4.0036278297134409E-2</v>
      </c>
      <c r="H272" s="13">
        <v>3.3418219988863296E-3</v>
      </c>
      <c r="I272" s="13">
        <v>1.3139212182630366E-2</v>
      </c>
      <c r="J272" s="13">
        <v>-3.2118956037003765E-2</v>
      </c>
      <c r="K272" s="13">
        <v>3.6296679889662009E-2</v>
      </c>
      <c r="L272" s="15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264</v>
      </c>
      <c r="C273" s="47"/>
      <c r="D273" s="45">
        <v>0.45</v>
      </c>
      <c r="E273" s="45">
        <v>0.08</v>
      </c>
      <c r="F273" s="45">
        <v>1.03</v>
      </c>
      <c r="G273" s="45">
        <v>1.1200000000000001</v>
      </c>
      <c r="H273" s="45">
        <v>0.08</v>
      </c>
      <c r="I273" s="45">
        <v>0.35</v>
      </c>
      <c r="J273" s="45">
        <v>0.9</v>
      </c>
      <c r="K273" s="45">
        <v>0.99</v>
      </c>
      <c r="L273" s="15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BM274" s="55"/>
    </row>
    <row r="275" spans="1:65" ht="15">
      <c r="B275" s="8" t="s">
        <v>454</v>
      </c>
      <c r="BM275" s="28" t="s">
        <v>66</v>
      </c>
    </row>
    <row r="276" spans="1:65" ht="15">
      <c r="A276" s="25" t="s">
        <v>36</v>
      </c>
      <c r="B276" s="18" t="s">
        <v>110</v>
      </c>
      <c r="C276" s="15" t="s">
        <v>111</v>
      </c>
      <c r="D276" s="16" t="s">
        <v>226</v>
      </c>
      <c r="E276" s="17" t="s">
        <v>226</v>
      </c>
      <c r="F276" s="17" t="s">
        <v>226</v>
      </c>
      <c r="G276" s="17" t="s">
        <v>226</v>
      </c>
      <c r="H276" s="17" t="s">
        <v>226</v>
      </c>
      <c r="I276" s="17" t="s">
        <v>226</v>
      </c>
      <c r="J276" s="17" t="s">
        <v>226</v>
      </c>
      <c r="K276" s="17" t="s">
        <v>226</v>
      </c>
      <c r="L276" s="15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227</v>
      </c>
      <c r="C277" s="9" t="s">
        <v>227</v>
      </c>
      <c r="D277" s="153" t="s">
        <v>229</v>
      </c>
      <c r="E277" s="154" t="s">
        <v>237</v>
      </c>
      <c r="F277" s="154" t="s">
        <v>239</v>
      </c>
      <c r="G277" s="154" t="s">
        <v>240</v>
      </c>
      <c r="H277" s="154" t="s">
        <v>241</v>
      </c>
      <c r="I277" s="154" t="s">
        <v>243</v>
      </c>
      <c r="J277" s="154" t="s">
        <v>246</v>
      </c>
      <c r="K277" s="154" t="s">
        <v>250</v>
      </c>
      <c r="L277" s="15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272</v>
      </c>
      <c r="E278" s="11" t="s">
        <v>272</v>
      </c>
      <c r="F278" s="11" t="s">
        <v>273</v>
      </c>
      <c r="G278" s="11" t="s">
        <v>272</v>
      </c>
      <c r="H278" s="11" t="s">
        <v>273</v>
      </c>
      <c r="I278" s="11" t="s">
        <v>272</v>
      </c>
      <c r="J278" s="11" t="s">
        <v>272</v>
      </c>
      <c r="K278" s="11" t="s">
        <v>272</v>
      </c>
      <c r="L278" s="15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/>
      <c r="E279" s="26"/>
      <c r="F279" s="26"/>
      <c r="G279" s="26"/>
      <c r="H279" s="26"/>
      <c r="I279" s="26"/>
      <c r="J279" s="26"/>
      <c r="K279" s="26"/>
      <c r="L279" s="15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1.76</v>
      </c>
      <c r="E280" s="22">
        <v>1.6</v>
      </c>
      <c r="F280" s="22">
        <v>1.6</v>
      </c>
      <c r="G280" s="22">
        <v>1.4785157292379225</v>
      </c>
      <c r="H280" s="22">
        <v>1.62</v>
      </c>
      <c r="I280" s="22">
        <v>1.63</v>
      </c>
      <c r="J280" s="22">
        <v>1.6138163421117599</v>
      </c>
      <c r="K280" s="22">
        <v>1.72</v>
      </c>
      <c r="L280" s="15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1.76</v>
      </c>
      <c r="E281" s="11">
        <v>1.4</v>
      </c>
      <c r="F281" s="11">
        <v>1.6</v>
      </c>
      <c r="G281" s="11">
        <v>1.5025894048052058</v>
      </c>
      <c r="H281" s="11">
        <v>1.64</v>
      </c>
      <c r="I281" s="11">
        <v>1.74</v>
      </c>
      <c r="J281" s="11">
        <v>1.5359076208255737</v>
      </c>
      <c r="K281" s="11">
        <v>1.67</v>
      </c>
      <c r="L281" s="15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28</v>
      </c>
    </row>
    <row r="282" spans="1:65">
      <c r="A282" s="30"/>
      <c r="B282" s="19">
        <v>1</v>
      </c>
      <c r="C282" s="9">
        <v>3</v>
      </c>
      <c r="D282" s="11">
        <v>1.65</v>
      </c>
      <c r="E282" s="11">
        <v>1.7</v>
      </c>
      <c r="F282" s="11">
        <v>1.6</v>
      </c>
      <c r="G282" s="11">
        <v>1.4973386849950303</v>
      </c>
      <c r="H282" s="11">
        <v>1.58</v>
      </c>
      <c r="I282" s="11">
        <v>1.7</v>
      </c>
      <c r="J282" s="11">
        <v>1.55254266024516</v>
      </c>
      <c r="K282" s="11">
        <v>1.69</v>
      </c>
      <c r="L282" s="15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1.61</v>
      </c>
      <c r="E283" s="11">
        <v>1.7</v>
      </c>
      <c r="F283" s="11">
        <v>1.6</v>
      </c>
      <c r="G283" s="11">
        <v>1.5250273967477883</v>
      </c>
      <c r="H283" s="11">
        <v>1.62</v>
      </c>
      <c r="I283" s="11">
        <v>1.75</v>
      </c>
      <c r="J283" s="11">
        <v>1.5016730911838401</v>
      </c>
      <c r="K283" s="11">
        <v>1.72</v>
      </c>
      <c r="L283" s="15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1.6155403273688185</v>
      </c>
    </row>
    <row r="284" spans="1:65">
      <c r="A284" s="30"/>
      <c r="B284" s="19">
        <v>1</v>
      </c>
      <c r="C284" s="9">
        <v>5</v>
      </c>
      <c r="D284" s="11">
        <v>1.63</v>
      </c>
      <c r="E284" s="11">
        <v>1.5</v>
      </c>
      <c r="F284" s="11">
        <v>1.6</v>
      </c>
      <c r="G284" s="11">
        <v>1.5224476543747585</v>
      </c>
      <c r="H284" s="11">
        <v>1.62</v>
      </c>
      <c r="I284" s="11">
        <v>1.84</v>
      </c>
      <c r="J284" s="11">
        <v>1.53127858590301</v>
      </c>
      <c r="K284" s="11">
        <v>1.71</v>
      </c>
      <c r="L284" s="15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26</v>
      </c>
    </row>
    <row r="285" spans="1:65">
      <c r="A285" s="30"/>
      <c r="B285" s="19">
        <v>1</v>
      </c>
      <c r="C285" s="9">
        <v>6</v>
      </c>
      <c r="D285" s="11">
        <v>1.7</v>
      </c>
      <c r="E285" s="11">
        <v>1.4</v>
      </c>
      <c r="F285" s="11">
        <v>1.6</v>
      </c>
      <c r="G285" s="11">
        <v>1.529152561668446</v>
      </c>
      <c r="H285" s="11">
        <v>1.62</v>
      </c>
      <c r="I285" s="11">
        <v>1.75</v>
      </c>
      <c r="J285" s="11">
        <v>1.4856459816047851</v>
      </c>
      <c r="K285" s="11">
        <v>1.64</v>
      </c>
      <c r="L285" s="15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260</v>
      </c>
      <c r="C286" s="12"/>
      <c r="D286" s="23">
        <v>1.6849999999999998</v>
      </c>
      <c r="E286" s="23">
        <v>1.55</v>
      </c>
      <c r="F286" s="23">
        <v>1.5999999999999999</v>
      </c>
      <c r="G286" s="23">
        <v>1.5091785719715254</v>
      </c>
      <c r="H286" s="23">
        <v>1.6166666666666665</v>
      </c>
      <c r="I286" s="23">
        <v>1.7350000000000001</v>
      </c>
      <c r="J286" s="23">
        <v>1.5368107136456883</v>
      </c>
      <c r="K286" s="23">
        <v>1.6916666666666667</v>
      </c>
      <c r="L286" s="15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261</v>
      </c>
      <c r="C287" s="29"/>
      <c r="D287" s="11">
        <v>1.6749999999999998</v>
      </c>
      <c r="E287" s="11">
        <v>1.55</v>
      </c>
      <c r="F287" s="11">
        <v>1.6</v>
      </c>
      <c r="G287" s="11">
        <v>1.5125185295899821</v>
      </c>
      <c r="H287" s="11">
        <v>1.62</v>
      </c>
      <c r="I287" s="11">
        <v>1.7450000000000001</v>
      </c>
      <c r="J287" s="11">
        <v>1.533593103364292</v>
      </c>
      <c r="K287" s="11">
        <v>1.7</v>
      </c>
      <c r="L287" s="15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262</v>
      </c>
      <c r="C288" s="29"/>
      <c r="D288" s="24">
        <v>6.534523701081818E-2</v>
      </c>
      <c r="E288" s="24">
        <v>0.13784048752090225</v>
      </c>
      <c r="F288" s="24">
        <v>2.4323767777952469E-16</v>
      </c>
      <c r="G288" s="24">
        <v>1.9748539343924721E-2</v>
      </c>
      <c r="H288" s="24">
        <v>1.9663841605003465E-2</v>
      </c>
      <c r="I288" s="24">
        <v>6.8920243760451166E-2</v>
      </c>
      <c r="J288" s="24">
        <v>4.485813926224571E-2</v>
      </c>
      <c r="K288" s="24">
        <v>3.1885210782848346E-2</v>
      </c>
      <c r="L288" s="216"/>
      <c r="M288" s="217"/>
      <c r="N288" s="217"/>
      <c r="O288" s="217"/>
      <c r="P288" s="217"/>
      <c r="Q288" s="217"/>
      <c r="R288" s="217"/>
      <c r="S288" s="217"/>
      <c r="T288" s="217"/>
      <c r="U288" s="217"/>
      <c r="V288" s="217"/>
      <c r="W288" s="217"/>
      <c r="X288" s="217"/>
      <c r="Y288" s="217"/>
      <c r="Z288" s="217"/>
      <c r="AA288" s="217"/>
      <c r="AB288" s="217"/>
      <c r="AC288" s="217"/>
      <c r="AD288" s="217"/>
      <c r="AE288" s="217"/>
      <c r="AF288" s="217"/>
      <c r="AG288" s="217"/>
      <c r="AH288" s="217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  <c r="BI288" s="217"/>
      <c r="BJ288" s="217"/>
      <c r="BK288" s="217"/>
      <c r="BL288" s="217"/>
      <c r="BM288" s="56"/>
    </row>
    <row r="289" spans="1:65">
      <c r="A289" s="30"/>
      <c r="B289" s="3" t="s">
        <v>86</v>
      </c>
      <c r="C289" s="29"/>
      <c r="D289" s="13">
        <v>3.8780556089506341E-2</v>
      </c>
      <c r="E289" s="13">
        <v>8.8929346787678873E-2</v>
      </c>
      <c r="F289" s="13">
        <v>1.5202354861220294E-16</v>
      </c>
      <c r="G289" s="13">
        <v>1.3085621351041372E-2</v>
      </c>
      <c r="H289" s="13">
        <v>1.216320099278565E-2</v>
      </c>
      <c r="I289" s="13">
        <v>3.9723483435418538E-2</v>
      </c>
      <c r="J289" s="13">
        <v>2.9189111491701739E-2</v>
      </c>
      <c r="K289" s="13">
        <v>1.8848400462767496E-2</v>
      </c>
      <c r="L289" s="15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263</v>
      </c>
      <c r="C290" s="29"/>
      <c r="D290" s="13">
        <v>4.2994700568266264E-2</v>
      </c>
      <c r="E290" s="13">
        <v>-4.0568673067766681E-2</v>
      </c>
      <c r="F290" s="13">
        <v>-9.6192754247915735E-3</v>
      </c>
      <c r="G290" s="13">
        <v>-6.5836645235913926E-2</v>
      </c>
      <c r="H290" s="13">
        <v>6.971904562000919E-4</v>
      </c>
      <c r="I290" s="13">
        <v>7.3944098211241815E-2</v>
      </c>
      <c r="J290" s="13">
        <v>-4.8732682427899965E-2</v>
      </c>
      <c r="K290" s="13">
        <v>4.7121286920663197E-2</v>
      </c>
      <c r="L290" s="15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264</v>
      </c>
      <c r="C291" s="47"/>
      <c r="D291" s="45">
        <v>0.7</v>
      </c>
      <c r="E291" s="45">
        <v>0.53</v>
      </c>
      <c r="F291" s="45">
        <v>0.08</v>
      </c>
      <c r="G291" s="45">
        <v>0.9</v>
      </c>
      <c r="H291" s="45">
        <v>0.08</v>
      </c>
      <c r="I291" s="45">
        <v>1.1499999999999999</v>
      </c>
      <c r="J291" s="45">
        <v>0.65</v>
      </c>
      <c r="K291" s="45">
        <v>0.76</v>
      </c>
      <c r="L291" s="15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J292" s="20"/>
      <c r="K292" s="20"/>
      <c r="BM292" s="55"/>
    </row>
    <row r="293" spans="1:65" ht="15">
      <c r="B293" s="8" t="s">
        <v>455</v>
      </c>
      <c r="BM293" s="28" t="s">
        <v>66</v>
      </c>
    </row>
    <row r="294" spans="1:65" ht="15">
      <c r="A294" s="25" t="s">
        <v>39</v>
      </c>
      <c r="B294" s="18" t="s">
        <v>110</v>
      </c>
      <c r="C294" s="15" t="s">
        <v>111</v>
      </c>
      <c r="D294" s="16" t="s">
        <v>226</v>
      </c>
      <c r="E294" s="17" t="s">
        <v>226</v>
      </c>
      <c r="F294" s="17" t="s">
        <v>226</v>
      </c>
      <c r="G294" s="17" t="s">
        <v>226</v>
      </c>
      <c r="H294" s="17" t="s">
        <v>226</v>
      </c>
      <c r="I294" s="17" t="s">
        <v>226</v>
      </c>
      <c r="J294" s="17" t="s">
        <v>226</v>
      </c>
      <c r="K294" s="17" t="s">
        <v>226</v>
      </c>
      <c r="L294" s="15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227</v>
      </c>
      <c r="C295" s="9" t="s">
        <v>227</v>
      </c>
      <c r="D295" s="153" t="s">
        <v>229</v>
      </c>
      <c r="E295" s="154" t="s">
        <v>237</v>
      </c>
      <c r="F295" s="154" t="s">
        <v>239</v>
      </c>
      <c r="G295" s="154" t="s">
        <v>240</v>
      </c>
      <c r="H295" s="154" t="s">
        <v>241</v>
      </c>
      <c r="I295" s="154" t="s">
        <v>243</v>
      </c>
      <c r="J295" s="154" t="s">
        <v>246</v>
      </c>
      <c r="K295" s="154" t="s">
        <v>250</v>
      </c>
      <c r="L295" s="15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272</v>
      </c>
      <c r="E296" s="11" t="s">
        <v>272</v>
      </c>
      <c r="F296" s="11" t="s">
        <v>273</v>
      </c>
      <c r="G296" s="11" t="s">
        <v>272</v>
      </c>
      <c r="H296" s="11" t="s">
        <v>273</v>
      </c>
      <c r="I296" s="11" t="s">
        <v>272</v>
      </c>
      <c r="J296" s="11" t="s">
        <v>272</v>
      </c>
      <c r="K296" s="11" t="s">
        <v>272</v>
      </c>
      <c r="L296" s="15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15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1.19</v>
      </c>
      <c r="E298" s="22">
        <v>1.2</v>
      </c>
      <c r="F298" s="22">
        <v>1.23</v>
      </c>
      <c r="G298" s="22">
        <v>1.0847653561109067</v>
      </c>
      <c r="H298" s="22">
        <v>1.3</v>
      </c>
      <c r="I298" s="22">
        <v>1.26</v>
      </c>
      <c r="J298" s="150">
        <v>1.9719632181824456</v>
      </c>
      <c r="K298" s="22">
        <v>1.18</v>
      </c>
      <c r="L298" s="15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1.1599999999999999</v>
      </c>
      <c r="E299" s="11">
        <v>1.1000000000000001</v>
      </c>
      <c r="F299" s="11">
        <v>1.1399999999999999</v>
      </c>
      <c r="G299" s="11">
        <v>1.1064556570895323</v>
      </c>
      <c r="H299" s="11">
        <v>1.3</v>
      </c>
      <c r="I299" s="11">
        <v>1.19</v>
      </c>
      <c r="J299" s="151">
        <v>1.9268215455402524</v>
      </c>
      <c r="K299" s="11">
        <v>1.2</v>
      </c>
      <c r="L299" s="15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29</v>
      </c>
    </row>
    <row r="300" spans="1:65">
      <c r="A300" s="30"/>
      <c r="B300" s="19">
        <v>1</v>
      </c>
      <c r="C300" s="9">
        <v>3</v>
      </c>
      <c r="D300" s="11">
        <v>1.1299999999999999</v>
      </c>
      <c r="E300" s="11">
        <v>1.2</v>
      </c>
      <c r="F300" s="11">
        <v>1.22</v>
      </c>
      <c r="G300" s="11">
        <v>1.1177758686254242</v>
      </c>
      <c r="H300" s="11">
        <v>1.25</v>
      </c>
      <c r="I300" s="11">
        <v>1.1299999999999999</v>
      </c>
      <c r="J300" s="151">
        <v>1.8660115552957806</v>
      </c>
      <c r="K300" s="11">
        <v>1.2</v>
      </c>
      <c r="L300" s="15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1.05</v>
      </c>
      <c r="E301" s="11">
        <v>1.2</v>
      </c>
      <c r="F301" s="11">
        <v>1.28</v>
      </c>
      <c r="G301" s="11">
        <v>1.1039541812886968</v>
      </c>
      <c r="H301" s="11">
        <v>1.38</v>
      </c>
      <c r="I301" s="11">
        <v>1.19</v>
      </c>
      <c r="J301" s="151">
        <v>1.9315230766123064</v>
      </c>
      <c r="K301" s="11">
        <v>1.24</v>
      </c>
      <c r="L301" s="15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1.1909532911821834</v>
      </c>
    </row>
    <row r="302" spans="1:65">
      <c r="A302" s="30"/>
      <c r="B302" s="19">
        <v>1</v>
      </c>
      <c r="C302" s="9">
        <v>5</v>
      </c>
      <c r="D302" s="11">
        <v>1.07</v>
      </c>
      <c r="E302" s="11">
        <v>1.1000000000000001</v>
      </c>
      <c r="F302" s="11">
        <v>1.22</v>
      </c>
      <c r="G302" s="11">
        <v>1.1384748579644224</v>
      </c>
      <c r="H302" s="11">
        <v>1.31</v>
      </c>
      <c r="I302" s="11">
        <v>1.21</v>
      </c>
      <c r="J302" s="151">
        <v>1.95334127439759</v>
      </c>
      <c r="K302" s="11">
        <v>1.19</v>
      </c>
      <c r="L302" s="15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27</v>
      </c>
    </row>
    <row r="303" spans="1:65">
      <c r="A303" s="30"/>
      <c r="B303" s="19">
        <v>1</v>
      </c>
      <c r="C303" s="9">
        <v>6</v>
      </c>
      <c r="D303" s="11">
        <v>1.17</v>
      </c>
      <c r="E303" s="11">
        <v>1.2</v>
      </c>
      <c r="F303" s="11">
        <v>1.1499999999999999</v>
      </c>
      <c r="G303" s="11">
        <v>1.1386123085727216</v>
      </c>
      <c r="H303" s="11">
        <v>1.39</v>
      </c>
      <c r="I303" s="11">
        <v>1.21</v>
      </c>
      <c r="J303" s="151">
        <v>1.896094143098862</v>
      </c>
      <c r="K303" s="11">
        <v>1.19</v>
      </c>
      <c r="L303" s="15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260</v>
      </c>
      <c r="C304" s="12"/>
      <c r="D304" s="23">
        <v>1.1283333333333332</v>
      </c>
      <c r="E304" s="23">
        <v>1.1666666666666667</v>
      </c>
      <c r="F304" s="23">
        <v>1.2066666666666668</v>
      </c>
      <c r="G304" s="23">
        <v>1.1150063716086174</v>
      </c>
      <c r="H304" s="23">
        <v>1.3216666666666668</v>
      </c>
      <c r="I304" s="23">
        <v>1.1983333333333333</v>
      </c>
      <c r="J304" s="23">
        <v>1.9242924688545395</v>
      </c>
      <c r="K304" s="23">
        <v>1.2</v>
      </c>
      <c r="L304" s="15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261</v>
      </c>
      <c r="C305" s="29"/>
      <c r="D305" s="11">
        <v>1.145</v>
      </c>
      <c r="E305" s="11">
        <v>1.2</v>
      </c>
      <c r="F305" s="11">
        <v>1.22</v>
      </c>
      <c r="G305" s="11">
        <v>1.1121157628574783</v>
      </c>
      <c r="H305" s="11">
        <v>1.3050000000000002</v>
      </c>
      <c r="I305" s="11">
        <v>1.2</v>
      </c>
      <c r="J305" s="11">
        <v>1.9291723110762793</v>
      </c>
      <c r="K305" s="11">
        <v>1.1949999999999998</v>
      </c>
      <c r="L305" s="15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262</v>
      </c>
      <c r="C306" s="29"/>
      <c r="D306" s="24">
        <v>5.6715665090578467E-2</v>
      </c>
      <c r="E306" s="24">
        <v>5.1639777949432163E-2</v>
      </c>
      <c r="F306" s="24">
        <v>5.2788887719544458E-2</v>
      </c>
      <c r="G306" s="24">
        <v>2.1097226706367735E-2</v>
      </c>
      <c r="H306" s="24">
        <v>5.3447793842839396E-2</v>
      </c>
      <c r="I306" s="24">
        <v>4.2150523919242927E-2</v>
      </c>
      <c r="J306" s="24">
        <v>3.8384428673767561E-2</v>
      </c>
      <c r="K306" s="24">
        <v>2.0976176963403051E-2</v>
      </c>
      <c r="L306" s="216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/>
      <c r="AC306" s="217"/>
      <c r="AD306" s="217"/>
      <c r="AE306" s="217"/>
      <c r="AF306" s="217"/>
      <c r="AG306" s="217"/>
      <c r="AH306" s="217"/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  <c r="AV306" s="217"/>
      <c r="AW306" s="217"/>
      <c r="AX306" s="217"/>
      <c r="AY306" s="217"/>
      <c r="AZ306" s="217"/>
      <c r="BA306" s="217"/>
      <c r="BB306" s="217"/>
      <c r="BC306" s="217"/>
      <c r="BD306" s="217"/>
      <c r="BE306" s="217"/>
      <c r="BF306" s="217"/>
      <c r="BG306" s="217"/>
      <c r="BH306" s="217"/>
      <c r="BI306" s="217"/>
      <c r="BJ306" s="217"/>
      <c r="BK306" s="217"/>
      <c r="BL306" s="217"/>
      <c r="BM306" s="56"/>
    </row>
    <row r="307" spans="1:65">
      <c r="A307" s="30"/>
      <c r="B307" s="3" t="s">
        <v>86</v>
      </c>
      <c r="C307" s="29"/>
      <c r="D307" s="13">
        <v>5.0264991217647097E-2</v>
      </c>
      <c r="E307" s="13">
        <v>4.4262666813798993E-2</v>
      </c>
      <c r="F307" s="13">
        <v>4.3747697005147336E-2</v>
      </c>
      <c r="G307" s="13">
        <v>1.8921171433245544E-2</v>
      </c>
      <c r="H307" s="13">
        <v>4.0439692693195001E-2</v>
      </c>
      <c r="I307" s="13">
        <v>3.5174289779618576E-2</v>
      </c>
      <c r="J307" s="13">
        <v>1.9947294548534195E-2</v>
      </c>
      <c r="K307" s="13">
        <v>1.7480147469502542E-2</v>
      </c>
      <c r="L307" s="15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263</v>
      </c>
      <c r="C308" s="29"/>
      <c r="D308" s="13">
        <v>-5.2579692513961995E-2</v>
      </c>
      <c r="E308" s="13">
        <v>-2.0392591964214501E-2</v>
      </c>
      <c r="F308" s="13">
        <v>1.3193947739869483E-2</v>
      </c>
      <c r="G308" s="13">
        <v>-6.3769855741511394E-2</v>
      </c>
      <c r="H308" s="13">
        <v>0.10975524938911119</v>
      </c>
      <c r="I308" s="13">
        <v>6.1967519681851435E-3</v>
      </c>
      <c r="J308" s="13">
        <v>0.61575813518632372</v>
      </c>
      <c r="K308" s="13">
        <v>7.5961911225219669E-3</v>
      </c>
      <c r="L308" s="15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264</v>
      </c>
      <c r="C309" s="47"/>
      <c r="D309" s="45">
        <v>0.92</v>
      </c>
      <c r="E309" s="45">
        <v>0.42</v>
      </c>
      <c r="F309" s="45">
        <v>0.1</v>
      </c>
      <c r="G309" s="45">
        <v>1.1000000000000001</v>
      </c>
      <c r="H309" s="45">
        <v>1.6</v>
      </c>
      <c r="I309" s="45">
        <v>0.01</v>
      </c>
      <c r="J309" s="45">
        <v>9.4600000000000009</v>
      </c>
      <c r="K309" s="45">
        <v>0.01</v>
      </c>
      <c r="L309" s="15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J310" s="20"/>
      <c r="K310" s="20"/>
      <c r="BM310" s="55"/>
    </row>
    <row r="311" spans="1:65" ht="15">
      <c r="B311" s="8" t="s">
        <v>456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226</v>
      </c>
      <c r="E312" s="17" t="s">
        <v>226</v>
      </c>
      <c r="F312" s="17" t="s">
        <v>226</v>
      </c>
      <c r="G312" s="17" t="s">
        <v>226</v>
      </c>
      <c r="H312" s="17" t="s">
        <v>226</v>
      </c>
      <c r="I312" s="17" t="s">
        <v>226</v>
      </c>
      <c r="J312" s="17" t="s">
        <v>226</v>
      </c>
      <c r="K312" s="17" t="s">
        <v>226</v>
      </c>
      <c r="L312" s="17" t="s">
        <v>226</v>
      </c>
      <c r="M312" s="17" t="s">
        <v>226</v>
      </c>
      <c r="N312" s="17" t="s">
        <v>226</v>
      </c>
      <c r="O312" s="17" t="s">
        <v>226</v>
      </c>
      <c r="P312" s="17" t="s">
        <v>226</v>
      </c>
      <c r="Q312" s="17" t="s">
        <v>226</v>
      </c>
      <c r="R312" s="17" t="s">
        <v>226</v>
      </c>
      <c r="S312" s="17" t="s">
        <v>226</v>
      </c>
      <c r="T312" s="17" t="s">
        <v>226</v>
      </c>
      <c r="U312" s="17" t="s">
        <v>226</v>
      </c>
      <c r="V312" s="17" t="s">
        <v>226</v>
      </c>
      <c r="W312" s="17" t="s">
        <v>226</v>
      </c>
      <c r="X312" s="17" t="s">
        <v>226</v>
      </c>
      <c r="Y312" s="17" t="s">
        <v>226</v>
      </c>
      <c r="Z312" s="155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227</v>
      </c>
      <c r="C313" s="9" t="s">
        <v>227</v>
      </c>
      <c r="D313" s="153" t="s">
        <v>229</v>
      </c>
      <c r="E313" s="154" t="s">
        <v>230</v>
      </c>
      <c r="F313" s="154" t="s">
        <v>231</v>
      </c>
      <c r="G313" s="154" t="s">
        <v>232</v>
      </c>
      <c r="H313" s="154" t="s">
        <v>233</v>
      </c>
      <c r="I313" s="154" t="s">
        <v>234</v>
      </c>
      <c r="J313" s="154" t="s">
        <v>235</v>
      </c>
      <c r="K313" s="154" t="s">
        <v>236</v>
      </c>
      <c r="L313" s="154" t="s">
        <v>237</v>
      </c>
      <c r="M313" s="154" t="s">
        <v>238</v>
      </c>
      <c r="N313" s="154" t="s">
        <v>239</v>
      </c>
      <c r="O313" s="154" t="s">
        <v>240</v>
      </c>
      <c r="P313" s="154" t="s">
        <v>241</v>
      </c>
      <c r="Q313" s="154" t="s">
        <v>242</v>
      </c>
      <c r="R313" s="154" t="s">
        <v>243</v>
      </c>
      <c r="S313" s="154" t="s">
        <v>244</v>
      </c>
      <c r="T313" s="154" t="s">
        <v>245</v>
      </c>
      <c r="U313" s="154" t="s">
        <v>246</v>
      </c>
      <c r="V313" s="154" t="s">
        <v>248</v>
      </c>
      <c r="W313" s="154" t="s">
        <v>250</v>
      </c>
      <c r="X313" s="154" t="s">
        <v>251</v>
      </c>
      <c r="Y313" s="154" t="s">
        <v>252</v>
      </c>
      <c r="Z313" s="155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272</v>
      </c>
      <c r="E314" s="11" t="s">
        <v>273</v>
      </c>
      <c r="F314" s="11" t="s">
        <v>114</v>
      </c>
      <c r="G314" s="11" t="s">
        <v>273</v>
      </c>
      <c r="H314" s="11" t="s">
        <v>114</v>
      </c>
      <c r="I314" s="11" t="s">
        <v>273</v>
      </c>
      <c r="J314" s="11" t="s">
        <v>114</v>
      </c>
      <c r="K314" s="11" t="s">
        <v>114</v>
      </c>
      <c r="L314" s="11" t="s">
        <v>114</v>
      </c>
      <c r="M314" s="11" t="s">
        <v>114</v>
      </c>
      <c r="N314" s="11" t="s">
        <v>273</v>
      </c>
      <c r="O314" s="11" t="s">
        <v>272</v>
      </c>
      <c r="P314" s="11" t="s">
        <v>273</v>
      </c>
      <c r="Q314" s="11" t="s">
        <v>273</v>
      </c>
      <c r="R314" s="11" t="s">
        <v>272</v>
      </c>
      <c r="S314" s="11" t="s">
        <v>114</v>
      </c>
      <c r="T314" s="11" t="s">
        <v>273</v>
      </c>
      <c r="U314" s="11" t="s">
        <v>114</v>
      </c>
      <c r="V314" s="11" t="s">
        <v>273</v>
      </c>
      <c r="W314" s="11" t="s">
        <v>114</v>
      </c>
      <c r="X314" s="11" t="s">
        <v>114</v>
      </c>
      <c r="Y314" s="11" t="s">
        <v>114</v>
      </c>
      <c r="Z314" s="155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155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5.6</v>
      </c>
      <c r="E316" s="150">
        <v>5.0599999999999996</v>
      </c>
      <c r="F316" s="22">
        <v>5.3</v>
      </c>
      <c r="G316" s="22">
        <v>5.49</v>
      </c>
      <c r="H316" s="150">
        <v>4.97</v>
      </c>
      <c r="I316" s="22">
        <v>5.14</v>
      </c>
      <c r="J316" s="22">
        <v>5.41</v>
      </c>
      <c r="K316" s="22">
        <v>5.01</v>
      </c>
      <c r="L316" s="22">
        <v>5.63</v>
      </c>
      <c r="M316" s="22">
        <v>5.09</v>
      </c>
      <c r="N316" s="22">
        <v>5.56</v>
      </c>
      <c r="O316" s="22">
        <v>5.2849567188586244</v>
      </c>
      <c r="P316" s="22">
        <v>5.3917999999999999</v>
      </c>
      <c r="Q316" s="22">
        <v>5.4</v>
      </c>
      <c r="R316" s="22">
        <v>5.4</v>
      </c>
      <c r="S316" s="22">
        <v>5.31</v>
      </c>
      <c r="T316" s="22">
        <v>5.53</v>
      </c>
      <c r="U316" s="22">
        <v>5.3290600000000001</v>
      </c>
      <c r="V316" s="22">
        <v>5.28</v>
      </c>
      <c r="W316" s="22">
        <v>5.19</v>
      </c>
      <c r="X316" s="22">
        <v>5.39</v>
      </c>
      <c r="Y316" s="150">
        <v>6.0886623333333327</v>
      </c>
      <c r="Z316" s="155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5.49</v>
      </c>
      <c r="E317" s="151">
        <v>4.7699999999999996</v>
      </c>
      <c r="F317" s="11">
        <v>5.34</v>
      </c>
      <c r="G317" s="11">
        <v>5.52</v>
      </c>
      <c r="H317" s="151">
        <v>4.9000000000000004</v>
      </c>
      <c r="I317" s="11">
        <v>5.24</v>
      </c>
      <c r="J317" s="11">
        <v>5.42</v>
      </c>
      <c r="K317" s="11">
        <v>5.1100000000000003</v>
      </c>
      <c r="L317" s="11">
        <v>5.46</v>
      </c>
      <c r="M317" s="11">
        <v>5.33</v>
      </c>
      <c r="N317" s="11">
        <v>5.72</v>
      </c>
      <c r="O317" s="11">
        <v>5.2783021049635748</v>
      </c>
      <c r="P317" s="11">
        <v>5.4254999999999995</v>
      </c>
      <c r="Q317" s="11">
        <v>5.39</v>
      </c>
      <c r="R317" s="11">
        <v>5.25</v>
      </c>
      <c r="S317" s="11">
        <v>5.25</v>
      </c>
      <c r="T317" s="11">
        <v>5.51</v>
      </c>
      <c r="U317" s="11">
        <v>5.3168499999999996</v>
      </c>
      <c r="V317" s="11">
        <v>5.3</v>
      </c>
      <c r="W317" s="11">
        <v>5.27</v>
      </c>
      <c r="X317" s="11">
        <v>5.35</v>
      </c>
      <c r="Y317" s="151">
        <v>6.1041932999999995</v>
      </c>
      <c r="Z317" s="155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5.56</v>
      </c>
      <c r="E318" s="151">
        <v>4.99</v>
      </c>
      <c r="F318" s="11">
        <v>5.28</v>
      </c>
      <c r="G318" s="11">
        <v>5.65</v>
      </c>
      <c r="H318" s="151">
        <v>4.8</v>
      </c>
      <c r="I318" s="11">
        <v>5.03</v>
      </c>
      <c r="J318" s="11">
        <v>5.39</v>
      </c>
      <c r="K318" s="11">
        <v>5</v>
      </c>
      <c r="L318" s="11">
        <v>5.44</v>
      </c>
      <c r="M318" s="11">
        <v>5.24</v>
      </c>
      <c r="N318" s="11">
        <v>5.67</v>
      </c>
      <c r="O318" s="11">
        <v>5.1363028190182503</v>
      </c>
      <c r="P318" s="11">
        <v>5.2985999999999995</v>
      </c>
      <c r="Q318" s="11">
        <v>5.33</v>
      </c>
      <c r="R318" s="11">
        <v>5.33</v>
      </c>
      <c r="S318" s="11">
        <v>5.17</v>
      </c>
      <c r="T318" s="11">
        <v>5.51</v>
      </c>
      <c r="U318" s="11">
        <v>5.3219500000000002</v>
      </c>
      <c r="V318" s="11">
        <v>5.35</v>
      </c>
      <c r="W318" s="11">
        <v>5.31</v>
      </c>
      <c r="X318" s="11">
        <v>5.26</v>
      </c>
      <c r="Y318" s="151">
        <v>5.9732082333333336</v>
      </c>
      <c r="Z318" s="155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5.35</v>
      </c>
      <c r="E319" s="151">
        <v>4.72</v>
      </c>
      <c r="F319" s="11">
        <v>5.43</v>
      </c>
      <c r="G319" s="11">
        <v>5.37</v>
      </c>
      <c r="H319" s="151">
        <v>4.79</v>
      </c>
      <c r="I319" s="11">
        <v>5.26</v>
      </c>
      <c r="J319" s="11">
        <v>5.42</v>
      </c>
      <c r="K319" s="11">
        <v>5.0999999999999996</v>
      </c>
      <c r="L319" s="11">
        <v>5.43</v>
      </c>
      <c r="M319" s="11">
        <v>5.41</v>
      </c>
      <c r="N319" s="11">
        <v>5.47</v>
      </c>
      <c r="O319" s="11">
        <v>5.3041447510649</v>
      </c>
      <c r="P319" s="11">
        <v>5.4058000000000002</v>
      </c>
      <c r="Q319" s="11">
        <v>5.48</v>
      </c>
      <c r="R319" s="11">
        <v>5.27</v>
      </c>
      <c r="S319" s="11">
        <v>5.18</v>
      </c>
      <c r="T319" s="11">
        <v>5.48</v>
      </c>
      <c r="U319" s="11">
        <v>5.3064099999999996</v>
      </c>
      <c r="V319" s="11">
        <v>5.21</v>
      </c>
      <c r="W319" s="11">
        <v>5.21</v>
      </c>
      <c r="X319" s="11">
        <v>5.31</v>
      </c>
      <c r="Y319" s="151">
        <v>5.8586204666666672</v>
      </c>
      <c r="Z319" s="155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5.3496556306518777</v>
      </c>
    </row>
    <row r="320" spans="1:65">
      <c r="A320" s="30"/>
      <c r="B320" s="19">
        <v>1</v>
      </c>
      <c r="C320" s="9">
        <v>5</v>
      </c>
      <c r="D320" s="11">
        <v>5.38</v>
      </c>
      <c r="E320" s="151">
        <v>5.0199999999999996</v>
      </c>
      <c r="F320" s="11">
        <v>5.36</v>
      </c>
      <c r="G320" s="11">
        <v>5.39</v>
      </c>
      <c r="H320" s="151">
        <v>5.09</v>
      </c>
      <c r="I320" s="11">
        <v>5.15</v>
      </c>
      <c r="J320" s="11">
        <v>5.35</v>
      </c>
      <c r="K320" s="11">
        <v>5.17</v>
      </c>
      <c r="L320" s="11">
        <v>5.53</v>
      </c>
      <c r="M320" s="11">
        <v>5.3</v>
      </c>
      <c r="N320" s="11">
        <v>5.62</v>
      </c>
      <c r="O320" s="11">
        <v>5.2214612073918749</v>
      </c>
      <c r="P320" s="11">
        <v>5.4459</v>
      </c>
      <c r="Q320" s="11">
        <v>5.14</v>
      </c>
      <c r="R320" s="11">
        <v>5.59</v>
      </c>
      <c r="S320" s="11">
        <v>5.27</v>
      </c>
      <c r="T320" s="11">
        <v>5.42</v>
      </c>
      <c r="U320" s="11">
        <v>5.3134500000000005</v>
      </c>
      <c r="V320" s="11">
        <v>5.2</v>
      </c>
      <c r="W320" s="11">
        <v>5.17</v>
      </c>
      <c r="X320" s="11">
        <v>5.38</v>
      </c>
      <c r="Y320" s="151">
        <v>5.8144414333333332</v>
      </c>
      <c r="Z320" s="155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28</v>
      </c>
    </row>
    <row r="321" spans="1:65">
      <c r="A321" s="30"/>
      <c r="B321" s="19">
        <v>1</v>
      </c>
      <c r="C321" s="9">
        <v>6</v>
      </c>
      <c r="D321" s="11">
        <v>5.47</v>
      </c>
      <c r="E321" s="151">
        <v>5.0999999999999996</v>
      </c>
      <c r="F321" s="11">
        <v>5.47</v>
      </c>
      <c r="G321" s="11">
        <v>5.33</v>
      </c>
      <c r="H321" s="151">
        <v>5.08</v>
      </c>
      <c r="I321" s="11">
        <v>5.0999999999999996</v>
      </c>
      <c r="J321" s="11">
        <v>5.4</v>
      </c>
      <c r="K321" s="11">
        <v>5.13</v>
      </c>
      <c r="L321" s="11">
        <v>5.5</v>
      </c>
      <c r="M321" s="11">
        <v>5.33</v>
      </c>
      <c r="N321" s="11">
        <v>5.55</v>
      </c>
      <c r="O321" s="11">
        <v>5.3491642930167496</v>
      </c>
      <c r="P321" s="11">
        <v>5.4069000000000003</v>
      </c>
      <c r="Q321" s="11">
        <v>5.6</v>
      </c>
      <c r="R321" s="11">
        <v>5.4</v>
      </c>
      <c r="S321" s="11">
        <v>5.29</v>
      </c>
      <c r="T321" s="11">
        <v>5.55</v>
      </c>
      <c r="U321" s="11">
        <v>5.31419</v>
      </c>
      <c r="V321" s="11">
        <v>5.22</v>
      </c>
      <c r="W321" s="11">
        <v>5.26</v>
      </c>
      <c r="X321" s="11">
        <v>5.41</v>
      </c>
      <c r="Y321" s="151">
        <v>5.8479950999999994</v>
      </c>
      <c r="Z321" s="155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260</v>
      </c>
      <c r="C322" s="12"/>
      <c r="D322" s="23">
        <v>5.4750000000000005</v>
      </c>
      <c r="E322" s="23">
        <v>4.9433333333333325</v>
      </c>
      <c r="F322" s="23">
        <v>5.3633333333333333</v>
      </c>
      <c r="G322" s="23">
        <v>5.458333333333333</v>
      </c>
      <c r="H322" s="23">
        <v>4.9383333333333335</v>
      </c>
      <c r="I322" s="23">
        <v>5.1533333333333333</v>
      </c>
      <c r="J322" s="23">
        <v>5.3983333333333334</v>
      </c>
      <c r="K322" s="23">
        <v>5.0866666666666669</v>
      </c>
      <c r="L322" s="23">
        <v>5.498333333333334</v>
      </c>
      <c r="M322" s="23">
        <v>5.2833333333333341</v>
      </c>
      <c r="N322" s="23">
        <v>5.5983333333333327</v>
      </c>
      <c r="O322" s="23">
        <v>5.2623886490523288</v>
      </c>
      <c r="P322" s="23">
        <v>5.3957499999999996</v>
      </c>
      <c r="Q322" s="23">
        <v>5.39</v>
      </c>
      <c r="R322" s="23">
        <v>5.373333333333334</v>
      </c>
      <c r="S322" s="23">
        <v>5.2449999999999992</v>
      </c>
      <c r="T322" s="23">
        <v>5.4999999999999991</v>
      </c>
      <c r="U322" s="23">
        <v>5.3169849999999999</v>
      </c>
      <c r="V322" s="23">
        <v>5.26</v>
      </c>
      <c r="W322" s="23">
        <v>5.2349999999999994</v>
      </c>
      <c r="X322" s="23">
        <v>5.3499999999999988</v>
      </c>
      <c r="Y322" s="23">
        <v>5.9478534777777776</v>
      </c>
      <c r="Z322" s="155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261</v>
      </c>
      <c r="C323" s="29"/>
      <c r="D323" s="11">
        <v>5.48</v>
      </c>
      <c r="E323" s="11">
        <v>5.0049999999999999</v>
      </c>
      <c r="F323" s="11">
        <v>5.35</v>
      </c>
      <c r="G323" s="11">
        <v>5.4399999999999995</v>
      </c>
      <c r="H323" s="11">
        <v>4.9350000000000005</v>
      </c>
      <c r="I323" s="11">
        <v>5.1449999999999996</v>
      </c>
      <c r="J323" s="11">
        <v>5.4050000000000002</v>
      </c>
      <c r="K323" s="11">
        <v>5.1050000000000004</v>
      </c>
      <c r="L323" s="11">
        <v>5.48</v>
      </c>
      <c r="M323" s="11">
        <v>5.3149999999999995</v>
      </c>
      <c r="N323" s="11">
        <v>5.59</v>
      </c>
      <c r="O323" s="11">
        <v>5.2816294119110996</v>
      </c>
      <c r="P323" s="11">
        <v>5.4063499999999998</v>
      </c>
      <c r="Q323" s="11">
        <v>5.3949999999999996</v>
      </c>
      <c r="R323" s="11">
        <v>5.3650000000000002</v>
      </c>
      <c r="S323" s="11">
        <v>5.26</v>
      </c>
      <c r="T323" s="11">
        <v>5.51</v>
      </c>
      <c r="U323" s="11">
        <v>5.3155199999999994</v>
      </c>
      <c r="V323" s="11">
        <v>5.25</v>
      </c>
      <c r="W323" s="11">
        <v>5.2349999999999994</v>
      </c>
      <c r="X323" s="11">
        <v>5.3650000000000002</v>
      </c>
      <c r="Y323" s="11">
        <v>5.9159143500000004</v>
      </c>
      <c r="Z323" s="155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262</v>
      </c>
      <c r="C324" s="29"/>
      <c r="D324" s="24">
        <v>9.7724101428460275E-2</v>
      </c>
      <c r="E324" s="24">
        <v>0.15882904856060387</v>
      </c>
      <c r="F324" s="24">
        <v>7.3936910042729301E-2</v>
      </c>
      <c r="G324" s="24">
        <v>0.1187293841753872</v>
      </c>
      <c r="H324" s="24">
        <v>0.1316687763544063</v>
      </c>
      <c r="I324" s="24">
        <v>8.6178110136313976E-2</v>
      </c>
      <c r="J324" s="24">
        <v>2.6394443859772347E-2</v>
      </c>
      <c r="K324" s="24">
        <v>6.7724933862401596E-2</v>
      </c>
      <c r="L324" s="24">
        <v>7.4677082606825665E-2</v>
      </c>
      <c r="M324" s="24">
        <v>0.10948363652467287</v>
      </c>
      <c r="N324" s="24">
        <v>9.0203473695122591E-2</v>
      </c>
      <c r="O324" s="24">
        <v>7.4308589423831173E-2</v>
      </c>
      <c r="P324" s="24">
        <v>5.1145156173385706E-2</v>
      </c>
      <c r="Q324" s="24">
        <v>0.15388307249337083</v>
      </c>
      <c r="R324" s="24">
        <v>0.12339638028186514</v>
      </c>
      <c r="S324" s="24">
        <v>5.7879184513951097E-2</v>
      </c>
      <c r="T324" s="24">
        <v>4.560701700396548E-2</v>
      </c>
      <c r="U324" s="24">
        <v>7.7796394517999348E-3</v>
      </c>
      <c r="V324" s="24">
        <v>5.9665735560705091E-2</v>
      </c>
      <c r="W324" s="24">
        <v>5.3572380943915268E-2</v>
      </c>
      <c r="X324" s="24">
        <v>5.6213877290220877E-2</v>
      </c>
      <c r="Y324" s="24">
        <v>0.12700010782029639</v>
      </c>
      <c r="Z324" s="216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17"/>
      <c r="BA324" s="217"/>
      <c r="BB324" s="217"/>
      <c r="BC324" s="217"/>
      <c r="BD324" s="217"/>
      <c r="BE324" s="217"/>
      <c r="BF324" s="217"/>
      <c r="BG324" s="217"/>
      <c r="BH324" s="217"/>
      <c r="BI324" s="217"/>
      <c r="BJ324" s="217"/>
      <c r="BK324" s="217"/>
      <c r="BL324" s="217"/>
      <c r="BM324" s="56"/>
    </row>
    <row r="325" spans="1:65">
      <c r="A325" s="30"/>
      <c r="B325" s="3" t="s">
        <v>86</v>
      </c>
      <c r="C325" s="29"/>
      <c r="D325" s="13">
        <v>1.7849150945837493E-2</v>
      </c>
      <c r="E325" s="13">
        <v>3.212994913565824E-2</v>
      </c>
      <c r="F325" s="13">
        <v>1.3785626484039025E-2</v>
      </c>
      <c r="G325" s="13">
        <v>2.1751948245872465E-2</v>
      </c>
      <c r="H325" s="13">
        <v>2.6662593929343156E-2</v>
      </c>
      <c r="I325" s="13">
        <v>1.6722789806529231E-2</v>
      </c>
      <c r="J325" s="13">
        <v>4.8893690385499872E-3</v>
      </c>
      <c r="K325" s="13">
        <v>1.3314207181337141E-2</v>
      </c>
      <c r="L325" s="13">
        <v>1.3581767070050134E-2</v>
      </c>
      <c r="M325" s="13">
        <v>2.0722454862714106E-2</v>
      </c>
      <c r="N325" s="13">
        <v>1.6112558564177898E-2</v>
      </c>
      <c r="O325" s="13">
        <v>1.4120695824549742E-2</v>
      </c>
      <c r="P325" s="13">
        <v>9.478785372447892E-3</v>
      </c>
      <c r="Q325" s="13">
        <v>2.8549735156469542E-2</v>
      </c>
      <c r="R325" s="13">
        <v>2.2964586901091526E-2</v>
      </c>
      <c r="S325" s="13">
        <v>1.1035116208570277E-2</v>
      </c>
      <c r="T325" s="13">
        <v>8.2921849098119074E-3</v>
      </c>
      <c r="U325" s="13">
        <v>1.4631674627255738E-3</v>
      </c>
      <c r="V325" s="13">
        <v>1.1343295733974352E-2</v>
      </c>
      <c r="W325" s="13">
        <v>1.023350161297331E-2</v>
      </c>
      <c r="X325" s="13">
        <v>1.0507266783218857E-2</v>
      </c>
      <c r="Y325" s="13">
        <v>2.1352258977930614E-2</v>
      </c>
      <c r="Z325" s="155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263</v>
      </c>
      <c r="C326" s="29"/>
      <c r="D326" s="13">
        <v>2.3430362251719128E-2</v>
      </c>
      <c r="E326" s="13">
        <v>-7.595298190605837E-2</v>
      </c>
      <c r="F326" s="13">
        <v>2.5567445132517186E-3</v>
      </c>
      <c r="G326" s="13">
        <v>2.0314896917619452E-2</v>
      </c>
      <c r="H326" s="13">
        <v>-7.6887621506288029E-2</v>
      </c>
      <c r="I326" s="13">
        <v>-3.6698118696403159E-2</v>
      </c>
      <c r="J326" s="13">
        <v>9.0992217148608834E-3</v>
      </c>
      <c r="K326" s="13">
        <v>-4.9159980032801531E-2</v>
      </c>
      <c r="L326" s="13">
        <v>2.7792013719458719E-2</v>
      </c>
      <c r="M326" s="13">
        <v>-1.239748909042615E-2</v>
      </c>
      <c r="N326" s="13">
        <v>4.6484805724056111E-2</v>
      </c>
      <c r="O326" s="13">
        <v>-1.6312635359094108E-2</v>
      </c>
      <c r="P326" s="13">
        <v>8.6163245880754857E-3</v>
      </c>
      <c r="Q326" s="13">
        <v>7.5414890478111563E-3</v>
      </c>
      <c r="R326" s="13">
        <v>4.426023713711702E-3</v>
      </c>
      <c r="S326" s="13">
        <v>-1.9563059358855495E-2</v>
      </c>
      <c r="T326" s="13">
        <v>2.8103560252868309E-2</v>
      </c>
      <c r="U326" s="13">
        <v>-6.1070530343457774E-3</v>
      </c>
      <c r="V326" s="13">
        <v>-1.6759140558165742E-2</v>
      </c>
      <c r="W326" s="13">
        <v>-2.1432338559315256E-2</v>
      </c>
      <c r="X326" s="13">
        <v>6.4372245971888731E-5</v>
      </c>
      <c r="Y326" s="13">
        <v>0.11181987933922533</v>
      </c>
      <c r="Z326" s="155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264</v>
      </c>
      <c r="C327" s="47"/>
      <c r="D327" s="45">
        <v>0.75</v>
      </c>
      <c r="E327" s="45">
        <v>2.61</v>
      </c>
      <c r="F327" s="45">
        <v>0.04</v>
      </c>
      <c r="G327" s="45">
        <v>0.64</v>
      </c>
      <c r="H327" s="45">
        <v>2.64</v>
      </c>
      <c r="I327" s="45">
        <v>1.29</v>
      </c>
      <c r="J327" s="45">
        <v>0.26</v>
      </c>
      <c r="K327" s="45">
        <v>1.71</v>
      </c>
      <c r="L327" s="45">
        <v>0.9</v>
      </c>
      <c r="M327" s="45">
        <v>0.46</v>
      </c>
      <c r="N327" s="45">
        <v>1.53</v>
      </c>
      <c r="O327" s="45">
        <v>0.6</v>
      </c>
      <c r="P327" s="45">
        <v>0.25</v>
      </c>
      <c r="Q327" s="45">
        <v>0.21</v>
      </c>
      <c r="R327" s="45">
        <v>0.11</v>
      </c>
      <c r="S327" s="45">
        <v>0.71</v>
      </c>
      <c r="T327" s="45">
        <v>0.91</v>
      </c>
      <c r="U327" s="45">
        <v>0.25</v>
      </c>
      <c r="V327" s="45">
        <v>0.61</v>
      </c>
      <c r="W327" s="45">
        <v>0.77</v>
      </c>
      <c r="X327" s="45">
        <v>0.04</v>
      </c>
      <c r="Y327" s="45">
        <v>3.74</v>
      </c>
      <c r="Z327" s="155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BM328" s="55"/>
    </row>
    <row r="329" spans="1:65" ht="15">
      <c r="B329" s="8" t="s">
        <v>457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226</v>
      </c>
      <c r="E330" s="17" t="s">
        <v>226</v>
      </c>
      <c r="F330" s="17" t="s">
        <v>226</v>
      </c>
      <c r="G330" s="17" t="s">
        <v>226</v>
      </c>
      <c r="H330" s="17" t="s">
        <v>226</v>
      </c>
      <c r="I330" s="17" t="s">
        <v>226</v>
      </c>
      <c r="J330" s="17" t="s">
        <v>226</v>
      </c>
      <c r="K330" s="17" t="s">
        <v>226</v>
      </c>
      <c r="L330" s="17" t="s">
        <v>226</v>
      </c>
      <c r="M330" s="17" t="s">
        <v>226</v>
      </c>
      <c r="N330" s="17" t="s">
        <v>226</v>
      </c>
      <c r="O330" s="17" t="s">
        <v>226</v>
      </c>
      <c r="P330" s="17" t="s">
        <v>226</v>
      </c>
      <c r="Q330" s="17" t="s">
        <v>226</v>
      </c>
      <c r="R330" s="17" t="s">
        <v>226</v>
      </c>
      <c r="S330" s="17" t="s">
        <v>226</v>
      </c>
      <c r="T330" s="17" t="s">
        <v>226</v>
      </c>
      <c r="U330" s="17" t="s">
        <v>226</v>
      </c>
      <c r="V330" s="17" t="s">
        <v>226</v>
      </c>
      <c r="W330" s="17" t="s">
        <v>226</v>
      </c>
      <c r="X330" s="17" t="s">
        <v>226</v>
      </c>
      <c r="Y330" s="155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227</v>
      </c>
      <c r="C331" s="9" t="s">
        <v>227</v>
      </c>
      <c r="D331" s="153" t="s">
        <v>229</v>
      </c>
      <c r="E331" s="154" t="s">
        <v>230</v>
      </c>
      <c r="F331" s="154" t="s">
        <v>231</v>
      </c>
      <c r="G331" s="154" t="s">
        <v>232</v>
      </c>
      <c r="H331" s="154" t="s">
        <v>233</v>
      </c>
      <c r="I331" s="154" t="s">
        <v>234</v>
      </c>
      <c r="J331" s="154" t="s">
        <v>235</v>
      </c>
      <c r="K331" s="154" t="s">
        <v>236</v>
      </c>
      <c r="L331" s="154" t="s">
        <v>237</v>
      </c>
      <c r="M331" s="154" t="s">
        <v>239</v>
      </c>
      <c r="N331" s="154" t="s">
        <v>240</v>
      </c>
      <c r="O331" s="154" t="s">
        <v>241</v>
      </c>
      <c r="P331" s="154" t="s">
        <v>242</v>
      </c>
      <c r="Q331" s="154" t="s">
        <v>243</v>
      </c>
      <c r="R331" s="154" t="s">
        <v>244</v>
      </c>
      <c r="S331" s="154" t="s">
        <v>245</v>
      </c>
      <c r="T331" s="154" t="s">
        <v>246</v>
      </c>
      <c r="U331" s="154" t="s">
        <v>248</v>
      </c>
      <c r="V331" s="154" t="s">
        <v>250</v>
      </c>
      <c r="W331" s="154" t="s">
        <v>251</v>
      </c>
      <c r="X331" s="154" t="s">
        <v>252</v>
      </c>
      <c r="Y331" s="155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272</v>
      </c>
      <c r="E332" s="11" t="s">
        <v>273</v>
      </c>
      <c r="F332" s="11" t="s">
        <v>114</v>
      </c>
      <c r="G332" s="11" t="s">
        <v>272</v>
      </c>
      <c r="H332" s="11" t="s">
        <v>114</v>
      </c>
      <c r="I332" s="11" t="s">
        <v>273</v>
      </c>
      <c r="J332" s="11" t="s">
        <v>114</v>
      </c>
      <c r="K332" s="11" t="s">
        <v>114</v>
      </c>
      <c r="L332" s="11" t="s">
        <v>272</v>
      </c>
      <c r="M332" s="11" t="s">
        <v>273</v>
      </c>
      <c r="N332" s="11" t="s">
        <v>272</v>
      </c>
      <c r="O332" s="11" t="s">
        <v>273</v>
      </c>
      <c r="P332" s="11" t="s">
        <v>273</v>
      </c>
      <c r="Q332" s="11" t="s">
        <v>114</v>
      </c>
      <c r="R332" s="11" t="s">
        <v>272</v>
      </c>
      <c r="S332" s="11" t="s">
        <v>273</v>
      </c>
      <c r="T332" s="11" t="s">
        <v>272</v>
      </c>
      <c r="U332" s="11" t="s">
        <v>273</v>
      </c>
      <c r="V332" s="11" t="s">
        <v>114</v>
      </c>
      <c r="W332" s="11" t="s">
        <v>114</v>
      </c>
      <c r="X332" s="11" t="s">
        <v>114</v>
      </c>
      <c r="Y332" s="155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155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8">
        <v>1</v>
      </c>
      <c r="C334" s="14">
        <v>1</v>
      </c>
      <c r="D334" s="228">
        <v>19.309999999999999</v>
      </c>
      <c r="E334" s="228">
        <v>21.3</v>
      </c>
      <c r="F334" s="235">
        <v>16.25</v>
      </c>
      <c r="G334" s="228">
        <v>18.690000000000001</v>
      </c>
      <c r="H334" s="235" t="s">
        <v>102</v>
      </c>
      <c r="I334" s="228">
        <v>20.5</v>
      </c>
      <c r="J334" s="235" t="s">
        <v>102</v>
      </c>
      <c r="K334" s="235" t="s">
        <v>102</v>
      </c>
      <c r="L334" s="228">
        <v>17.7</v>
      </c>
      <c r="M334" s="228">
        <v>19.100000000000001</v>
      </c>
      <c r="N334" s="228">
        <v>17.991420764982809</v>
      </c>
      <c r="O334" s="228">
        <v>18.010000000000002</v>
      </c>
      <c r="P334" s="228">
        <v>17.8</v>
      </c>
      <c r="Q334" s="228">
        <v>20</v>
      </c>
      <c r="R334" s="228">
        <v>19.5</v>
      </c>
      <c r="S334" s="228">
        <v>17</v>
      </c>
      <c r="T334" s="228">
        <v>17.801092753980701</v>
      </c>
      <c r="U334" s="228">
        <v>18.399999999999999</v>
      </c>
      <c r="V334" s="228">
        <v>19</v>
      </c>
      <c r="W334" s="228">
        <v>18.93</v>
      </c>
      <c r="X334" s="235">
        <v>22.080666666666662</v>
      </c>
      <c r="Y334" s="229"/>
      <c r="Z334" s="230"/>
      <c r="AA334" s="230"/>
      <c r="AB334" s="230"/>
      <c r="AC334" s="230"/>
      <c r="AD334" s="230"/>
      <c r="AE334" s="230"/>
      <c r="AF334" s="230"/>
      <c r="AG334" s="230"/>
      <c r="AH334" s="230"/>
      <c r="AI334" s="230"/>
      <c r="AJ334" s="230"/>
      <c r="AK334" s="230"/>
      <c r="AL334" s="230"/>
      <c r="AM334" s="230"/>
      <c r="AN334" s="230"/>
      <c r="AO334" s="230"/>
      <c r="AP334" s="230"/>
      <c r="AQ334" s="230"/>
      <c r="AR334" s="230"/>
      <c r="AS334" s="230"/>
      <c r="AT334" s="230"/>
      <c r="AU334" s="230"/>
      <c r="AV334" s="230"/>
      <c r="AW334" s="230"/>
      <c r="AX334" s="230"/>
      <c r="AY334" s="230"/>
      <c r="AZ334" s="230"/>
      <c r="BA334" s="230"/>
      <c r="BB334" s="230"/>
      <c r="BC334" s="230"/>
      <c r="BD334" s="230"/>
      <c r="BE334" s="230"/>
      <c r="BF334" s="230"/>
      <c r="BG334" s="230"/>
      <c r="BH334" s="230"/>
      <c r="BI334" s="230"/>
      <c r="BJ334" s="230"/>
      <c r="BK334" s="230"/>
      <c r="BL334" s="230"/>
      <c r="BM334" s="231">
        <v>1</v>
      </c>
    </row>
    <row r="335" spans="1:65">
      <c r="A335" s="30"/>
      <c r="B335" s="19">
        <v>1</v>
      </c>
      <c r="C335" s="9">
        <v>2</v>
      </c>
      <c r="D335" s="232">
        <v>19.149999999999999</v>
      </c>
      <c r="E335" s="232">
        <v>19.5</v>
      </c>
      <c r="F335" s="236">
        <v>16.87</v>
      </c>
      <c r="G335" s="232">
        <v>18.38</v>
      </c>
      <c r="H335" s="236" t="s">
        <v>102</v>
      </c>
      <c r="I335" s="232">
        <v>19.7</v>
      </c>
      <c r="J335" s="236" t="s">
        <v>102</v>
      </c>
      <c r="K335" s="236" t="s">
        <v>102</v>
      </c>
      <c r="L335" s="232">
        <v>17.899999999999999</v>
      </c>
      <c r="M335" s="232">
        <v>19.2</v>
      </c>
      <c r="N335" s="232">
        <v>18.033777649768467</v>
      </c>
      <c r="O335" s="232">
        <v>17.97</v>
      </c>
      <c r="P335" s="232">
        <v>18.600000000000001</v>
      </c>
      <c r="Q335" s="232">
        <v>20</v>
      </c>
      <c r="R335" s="232">
        <v>19.600000000000001</v>
      </c>
      <c r="S335" s="232">
        <v>20</v>
      </c>
      <c r="T335" s="232">
        <v>17.886168449587501</v>
      </c>
      <c r="U335" s="232">
        <v>18.8</v>
      </c>
      <c r="V335" s="232">
        <v>19</v>
      </c>
      <c r="W335" s="232">
        <v>18.670000000000002</v>
      </c>
      <c r="X335" s="236">
        <v>22.921000000000003</v>
      </c>
      <c r="Y335" s="229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0"/>
      <c r="AP335" s="230"/>
      <c r="AQ335" s="230"/>
      <c r="AR335" s="230"/>
      <c r="AS335" s="230"/>
      <c r="AT335" s="230"/>
      <c r="AU335" s="230"/>
      <c r="AV335" s="230"/>
      <c r="AW335" s="230"/>
      <c r="AX335" s="230"/>
      <c r="AY335" s="230"/>
      <c r="AZ335" s="230"/>
      <c r="BA335" s="230"/>
      <c r="BB335" s="230"/>
      <c r="BC335" s="230"/>
      <c r="BD335" s="230"/>
      <c r="BE335" s="230"/>
      <c r="BF335" s="230"/>
      <c r="BG335" s="230"/>
      <c r="BH335" s="230"/>
      <c r="BI335" s="230"/>
      <c r="BJ335" s="230"/>
      <c r="BK335" s="230"/>
      <c r="BL335" s="230"/>
      <c r="BM335" s="231">
        <v>30</v>
      </c>
    </row>
    <row r="336" spans="1:65">
      <c r="A336" s="30"/>
      <c r="B336" s="19">
        <v>1</v>
      </c>
      <c r="C336" s="9">
        <v>3</v>
      </c>
      <c r="D336" s="232">
        <v>19.3</v>
      </c>
      <c r="E336" s="232">
        <v>20.3</v>
      </c>
      <c r="F336" s="236">
        <v>16.079999999999998</v>
      </c>
      <c r="G336" s="232">
        <v>18.72</v>
      </c>
      <c r="H336" s="236" t="s">
        <v>102</v>
      </c>
      <c r="I336" s="232">
        <v>19.45</v>
      </c>
      <c r="J336" s="236" t="s">
        <v>102</v>
      </c>
      <c r="K336" s="236" t="s">
        <v>102</v>
      </c>
      <c r="L336" s="232">
        <v>17.8</v>
      </c>
      <c r="M336" s="232">
        <v>19.399999999999999</v>
      </c>
      <c r="N336" s="232">
        <v>18.498397541732142</v>
      </c>
      <c r="O336" s="232">
        <v>18.14</v>
      </c>
      <c r="P336" s="232">
        <v>18.75</v>
      </c>
      <c r="Q336" s="232">
        <v>21</v>
      </c>
      <c r="R336" s="232">
        <v>19.899999999999999</v>
      </c>
      <c r="S336" s="232">
        <v>18</v>
      </c>
      <c r="T336" s="232">
        <v>17.903361563168801</v>
      </c>
      <c r="U336" s="232">
        <v>18.399999999999999</v>
      </c>
      <c r="V336" s="232">
        <v>19</v>
      </c>
      <c r="W336" s="232">
        <v>18.850000000000001</v>
      </c>
      <c r="X336" s="236">
        <v>22.733999999999998</v>
      </c>
      <c r="Y336" s="229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0"/>
      <c r="AP336" s="230"/>
      <c r="AQ336" s="230"/>
      <c r="AR336" s="230"/>
      <c r="AS336" s="230"/>
      <c r="AT336" s="230"/>
      <c r="AU336" s="230"/>
      <c r="AV336" s="230"/>
      <c r="AW336" s="230"/>
      <c r="AX336" s="230"/>
      <c r="AY336" s="230"/>
      <c r="AZ336" s="230"/>
      <c r="BA336" s="230"/>
      <c r="BB336" s="230"/>
      <c r="BC336" s="230"/>
      <c r="BD336" s="230"/>
      <c r="BE336" s="230"/>
      <c r="BF336" s="230"/>
      <c r="BG336" s="230"/>
      <c r="BH336" s="230"/>
      <c r="BI336" s="230"/>
      <c r="BJ336" s="230"/>
      <c r="BK336" s="230"/>
      <c r="BL336" s="230"/>
      <c r="BM336" s="231">
        <v>16</v>
      </c>
    </row>
    <row r="337" spans="1:65">
      <c r="A337" s="30"/>
      <c r="B337" s="19">
        <v>1</v>
      </c>
      <c r="C337" s="9">
        <v>4</v>
      </c>
      <c r="D337" s="232">
        <v>18.87</v>
      </c>
      <c r="E337" s="232">
        <v>19.7</v>
      </c>
      <c r="F337" s="236">
        <v>15.659999999999998</v>
      </c>
      <c r="G337" s="232">
        <v>18.47</v>
      </c>
      <c r="H337" s="236" t="s">
        <v>102</v>
      </c>
      <c r="I337" s="232">
        <v>19.899999999999999</v>
      </c>
      <c r="J337" s="236" t="s">
        <v>102</v>
      </c>
      <c r="K337" s="236" t="s">
        <v>102</v>
      </c>
      <c r="L337" s="232">
        <v>18.100000000000001</v>
      </c>
      <c r="M337" s="232">
        <v>19.3</v>
      </c>
      <c r="N337" s="232">
        <v>18.444022549708247</v>
      </c>
      <c r="O337" s="232">
        <v>18.11</v>
      </c>
      <c r="P337" s="232">
        <v>17.55</v>
      </c>
      <c r="Q337" s="232">
        <v>20</v>
      </c>
      <c r="R337" s="232">
        <v>19.5</v>
      </c>
      <c r="S337" s="232">
        <v>19</v>
      </c>
      <c r="T337" s="232">
        <v>17.8600869330858</v>
      </c>
      <c r="U337" s="232">
        <v>18.7</v>
      </c>
      <c r="V337" s="232">
        <v>20</v>
      </c>
      <c r="W337" s="232">
        <v>18.55</v>
      </c>
      <c r="X337" s="236">
        <v>22.634</v>
      </c>
      <c r="Y337" s="229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0"/>
      <c r="AP337" s="230"/>
      <c r="AQ337" s="230"/>
      <c r="AR337" s="230"/>
      <c r="AS337" s="230"/>
      <c r="AT337" s="230"/>
      <c r="AU337" s="230"/>
      <c r="AV337" s="230"/>
      <c r="AW337" s="230"/>
      <c r="AX337" s="230"/>
      <c r="AY337" s="230"/>
      <c r="AZ337" s="230"/>
      <c r="BA337" s="230"/>
      <c r="BB337" s="230"/>
      <c r="BC337" s="230"/>
      <c r="BD337" s="230"/>
      <c r="BE337" s="230"/>
      <c r="BF337" s="230"/>
      <c r="BG337" s="230"/>
      <c r="BH337" s="230"/>
      <c r="BI337" s="230"/>
      <c r="BJ337" s="230"/>
      <c r="BK337" s="230"/>
      <c r="BL337" s="230"/>
      <c r="BM337" s="231">
        <v>18.853079384059946</v>
      </c>
    </row>
    <row r="338" spans="1:65">
      <c r="A338" s="30"/>
      <c r="B338" s="19">
        <v>1</v>
      </c>
      <c r="C338" s="9">
        <v>5</v>
      </c>
      <c r="D338" s="232">
        <v>18.95</v>
      </c>
      <c r="E338" s="232">
        <v>20.100000000000001</v>
      </c>
      <c r="F338" s="236">
        <v>15.6</v>
      </c>
      <c r="G338" s="232">
        <v>18.5</v>
      </c>
      <c r="H338" s="236" t="s">
        <v>102</v>
      </c>
      <c r="I338" s="232">
        <v>19.25</v>
      </c>
      <c r="J338" s="236" t="s">
        <v>102</v>
      </c>
      <c r="K338" s="236" t="s">
        <v>102</v>
      </c>
      <c r="L338" s="232">
        <v>17.2</v>
      </c>
      <c r="M338" s="232">
        <v>19.2</v>
      </c>
      <c r="N338" s="232">
        <v>18.360895213327826</v>
      </c>
      <c r="O338" s="232">
        <v>18.059999999999999</v>
      </c>
      <c r="P338" s="232">
        <v>17.25</v>
      </c>
      <c r="Q338" s="244">
        <v>22</v>
      </c>
      <c r="R338" s="232">
        <v>20.2</v>
      </c>
      <c r="S338" s="232">
        <v>19</v>
      </c>
      <c r="T338" s="232">
        <v>17.839004641245001</v>
      </c>
      <c r="U338" s="232">
        <v>17.8</v>
      </c>
      <c r="V338" s="232">
        <v>19</v>
      </c>
      <c r="W338" s="232">
        <v>18.63</v>
      </c>
      <c r="X338" s="236">
        <v>22.436333333333334</v>
      </c>
      <c r="Y338" s="229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30"/>
      <c r="AO338" s="230"/>
      <c r="AP338" s="230"/>
      <c r="AQ338" s="230"/>
      <c r="AR338" s="230"/>
      <c r="AS338" s="230"/>
      <c r="AT338" s="230"/>
      <c r="AU338" s="230"/>
      <c r="AV338" s="230"/>
      <c r="AW338" s="230"/>
      <c r="AX338" s="230"/>
      <c r="AY338" s="230"/>
      <c r="AZ338" s="230"/>
      <c r="BA338" s="230"/>
      <c r="BB338" s="230"/>
      <c r="BC338" s="230"/>
      <c r="BD338" s="230"/>
      <c r="BE338" s="230"/>
      <c r="BF338" s="230"/>
      <c r="BG338" s="230"/>
      <c r="BH338" s="230"/>
      <c r="BI338" s="230"/>
      <c r="BJ338" s="230"/>
      <c r="BK338" s="230"/>
      <c r="BL338" s="230"/>
      <c r="BM338" s="231">
        <v>29</v>
      </c>
    </row>
    <row r="339" spans="1:65">
      <c r="A339" s="30"/>
      <c r="B339" s="19">
        <v>1</v>
      </c>
      <c r="C339" s="9">
        <v>6</v>
      </c>
      <c r="D339" s="232">
        <v>18.77</v>
      </c>
      <c r="E339" s="232">
        <v>21.3</v>
      </c>
      <c r="F339" s="236">
        <v>16.41</v>
      </c>
      <c r="G339" s="232">
        <v>18.170000000000002</v>
      </c>
      <c r="H339" s="236" t="s">
        <v>102</v>
      </c>
      <c r="I339" s="232">
        <v>19.25</v>
      </c>
      <c r="J339" s="236" t="s">
        <v>102</v>
      </c>
      <c r="K339" s="236" t="s">
        <v>102</v>
      </c>
      <c r="L339" s="232">
        <v>17.8</v>
      </c>
      <c r="M339" s="232">
        <v>19.600000000000001</v>
      </c>
      <c r="N339" s="232">
        <v>18.568619412558583</v>
      </c>
      <c r="O339" s="232">
        <v>17.89</v>
      </c>
      <c r="P339" s="232">
        <v>18.100000000000001</v>
      </c>
      <c r="Q339" s="232">
        <v>20</v>
      </c>
      <c r="R339" s="232">
        <v>20</v>
      </c>
      <c r="S339" s="232">
        <v>18</v>
      </c>
      <c r="T339" s="232">
        <v>17.8087733966088</v>
      </c>
      <c r="U339" s="232">
        <v>18.100000000000001</v>
      </c>
      <c r="V339" s="232">
        <v>19</v>
      </c>
      <c r="W339" s="232">
        <v>19.11</v>
      </c>
      <c r="X339" s="236">
        <v>22.797666666666668</v>
      </c>
      <c r="Y339" s="229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0"/>
      <c r="AP339" s="230"/>
      <c r="AQ339" s="230"/>
      <c r="AR339" s="230"/>
      <c r="AS339" s="230"/>
      <c r="AT339" s="230"/>
      <c r="AU339" s="230"/>
      <c r="AV339" s="230"/>
      <c r="AW339" s="230"/>
      <c r="AX339" s="230"/>
      <c r="AY339" s="230"/>
      <c r="AZ339" s="230"/>
      <c r="BA339" s="230"/>
      <c r="BB339" s="230"/>
      <c r="BC339" s="230"/>
      <c r="BD339" s="230"/>
      <c r="BE339" s="230"/>
      <c r="BF339" s="230"/>
      <c r="BG339" s="230"/>
      <c r="BH339" s="230"/>
      <c r="BI339" s="230"/>
      <c r="BJ339" s="230"/>
      <c r="BK339" s="230"/>
      <c r="BL339" s="230"/>
      <c r="BM339" s="233"/>
    </row>
    <row r="340" spans="1:65">
      <c r="A340" s="30"/>
      <c r="B340" s="20" t="s">
        <v>260</v>
      </c>
      <c r="C340" s="12"/>
      <c r="D340" s="234">
        <v>19.058333333333334</v>
      </c>
      <c r="E340" s="234">
        <v>20.366666666666667</v>
      </c>
      <c r="F340" s="234">
        <v>16.145</v>
      </c>
      <c r="G340" s="234">
        <v>18.488333333333333</v>
      </c>
      <c r="H340" s="234" t="s">
        <v>627</v>
      </c>
      <c r="I340" s="234">
        <v>19.675000000000001</v>
      </c>
      <c r="J340" s="234" t="s">
        <v>627</v>
      </c>
      <c r="K340" s="234" t="s">
        <v>627</v>
      </c>
      <c r="L340" s="234">
        <v>17.75</v>
      </c>
      <c r="M340" s="234">
        <v>19.3</v>
      </c>
      <c r="N340" s="234">
        <v>18.316188855346343</v>
      </c>
      <c r="O340" s="234">
        <v>18.03</v>
      </c>
      <c r="P340" s="234">
        <v>18.008333333333336</v>
      </c>
      <c r="Q340" s="234">
        <v>20.5</v>
      </c>
      <c r="R340" s="234">
        <v>19.783333333333335</v>
      </c>
      <c r="S340" s="234">
        <v>18.5</v>
      </c>
      <c r="T340" s="234">
        <v>17.849747956279433</v>
      </c>
      <c r="U340" s="234">
        <v>18.366666666666664</v>
      </c>
      <c r="V340" s="234">
        <v>19.166666666666668</v>
      </c>
      <c r="W340" s="234">
        <v>18.79</v>
      </c>
      <c r="X340" s="234">
        <v>22.60061111111111</v>
      </c>
      <c r="Y340" s="229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30"/>
      <c r="AO340" s="230"/>
      <c r="AP340" s="230"/>
      <c r="AQ340" s="230"/>
      <c r="AR340" s="230"/>
      <c r="AS340" s="230"/>
      <c r="AT340" s="230"/>
      <c r="AU340" s="230"/>
      <c r="AV340" s="230"/>
      <c r="AW340" s="230"/>
      <c r="AX340" s="230"/>
      <c r="AY340" s="230"/>
      <c r="AZ340" s="230"/>
      <c r="BA340" s="230"/>
      <c r="BB340" s="230"/>
      <c r="BC340" s="230"/>
      <c r="BD340" s="230"/>
      <c r="BE340" s="230"/>
      <c r="BF340" s="230"/>
      <c r="BG340" s="230"/>
      <c r="BH340" s="230"/>
      <c r="BI340" s="230"/>
      <c r="BJ340" s="230"/>
      <c r="BK340" s="230"/>
      <c r="BL340" s="230"/>
      <c r="BM340" s="233"/>
    </row>
    <row r="341" spans="1:65">
      <c r="A341" s="30"/>
      <c r="B341" s="3" t="s">
        <v>261</v>
      </c>
      <c r="C341" s="29"/>
      <c r="D341" s="232">
        <v>19.049999999999997</v>
      </c>
      <c r="E341" s="232">
        <v>20.200000000000003</v>
      </c>
      <c r="F341" s="232">
        <v>16.164999999999999</v>
      </c>
      <c r="G341" s="232">
        <v>18.484999999999999</v>
      </c>
      <c r="H341" s="232" t="s">
        <v>627</v>
      </c>
      <c r="I341" s="232">
        <v>19.574999999999999</v>
      </c>
      <c r="J341" s="232" t="s">
        <v>627</v>
      </c>
      <c r="K341" s="232" t="s">
        <v>627</v>
      </c>
      <c r="L341" s="232">
        <v>17.8</v>
      </c>
      <c r="M341" s="232">
        <v>19.25</v>
      </c>
      <c r="N341" s="232">
        <v>18.402458881518037</v>
      </c>
      <c r="O341" s="232">
        <v>18.035</v>
      </c>
      <c r="P341" s="232">
        <v>17.950000000000003</v>
      </c>
      <c r="Q341" s="232">
        <v>20</v>
      </c>
      <c r="R341" s="232">
        <v>19.75</v>
      </c>
      <c r="S341" s="232">
        <v>18.5</v>
      </c>
      <c r="T341" s="232">
        <v>17.8495457871654</v>
      </c>
      <c r="U341" s="232">
        <v>18.399999999999999</v>
      </c>
      <c r="V341" s="232">
        <v>19</v>
      </c>
      <c r="W341" s="232">
        <v>18.760000000000002</v>
      </c>
      <c r="X341" s="232">
        <v>22.683999999999997</v>
      </c>
      <c r="Y341" s="229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0"/>
      <c r="AP341" s="230"/>
      <c r="AQ341" s="230"/>
      <c r="AR341" s="230"/>
      <c r="AS341" s="230"/>
      <c r="AT341" s="230"/>
      <c r="AU341" s="230"/>
      <c r="AV341" s="230"/>
      <c r="AW341" s="230"/>
      <c r="AX341" s="230"/>
      <c r="AY341" s="230"/>
      <c r="AZ341" s="230"/>
      <c r="BA341" s="230"/>
      <c r="BB341" s="230"/>
      <c r="BC341" s="230"/>
      <c r="BD341" s="230"/>
      <c r="BE341" s="230"/>
      <c r="BF341" s="230"/>
      <c r="BG341" s="230"/>
      <c r="BH341" s="230"/>
      <c r="BI341" s="230"/>
      <c r="BJ341" s="230"/>
      <c r="BK341" s="230"/>
      <c r="BL341" s="230"/>
      <c r="BM341" s="233"/>
    </row>
    <row r="342" spans="1:65">
      <c r="A342" s="30"/>
      <c r="B342" s="3" t="s">
        <v>262</v>
      </c>
      <c r="C342" s="29"/>
      <c r="D342" s="24">
        <v>0.22824694229423217</v>
      </c>
      <c r="E342" s="24">
        <v>0.77631608682718101</v>
      </c>
      <c r="F342" s="24">
        <v>0.47819452108948368</v>
      </c>
      <c r="G342" s="24">
        <v>0.20390357198113646</v>
      </c>
      <c r="H342" s="24" t="s">
        <v>627</v>
      </c>
      <c r="I342" s="24">
        <v>0.47827816174272469</v>
      </c>
      <c r="J342" s="24" t="s">
        <v>627</v>
      </c>
      <c r="K342" s="24" t="s">
        <v>627</v>
      </c>
      <c r="L342" s="24">
        <v>0.30166206257996764</v>
      </c>
      <c r="M342" s="24">
        <v>0.17888543819998334</v>
      </c>
      <c r="N342" s="24">
        <v>0.24514962982693952</v>
      </c>
      <c r="O342" s="24">
        <v>9.2736184954956891E-2</v>
      </c>
      <c r="P342" s="24">
        <v>0.58942061947871049</v>
      </c>
      <c r="Q342" s="24">
        <v>0.83666002653407556</v>
      </c>
      <c r="R342" s="24">
        <v>0.29268868558020206</v>
      </c>
      <c r="S342" s="24">
        <v>1.0488088481701516</v>
      </c>
      <c r="T342" s="24">
        <v>4.1156840711490963E-2</v>
      </c>
      <c r="U342" s="24">
        <v>0.37237973450050466</v>
      </c>
      <c r="V342" s="24">
        <v>0.40824829046386296</v>
      </c>
      <c r="W342" s="24">
        <v>0.21128180233990779</v>
      </c>
      <c r="X342" s="24">
        <v>0.30256131916002277</v>
      </c>
      <c r="Y342" s="155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86</v>
      </c>
      <c r="C343" s="29"/>
      <c r="D343" s="13">
        <v>1.1976227842285903E-2</v>
      </c>
      <c r="E343" s="13">
        <v>3.8116992806571895E-2</v>
      </c>
      <c r="F343" s="13">
        <v>2.9618737757168393E-2</v>
      </c>
      <c r="G343" s="13">
        <v>1.1028769781725581E-2</v>
      </c>
      <c r="H343" s="13" t="s">
        <v>627</v>
      </c>
      <c r="I343" s="13">
        <v>2.4308928169897062E-2</v>
      </c>
      <c r="J343" s="13" t="s">
        <v>627</v>
      </c>
      <c r="K343" s="13" t="s">
        <v>627</v>
      </c>
      <c r="L343" s="13">
        <v>1.6995045779153107E-2</v>
      </c>
      <c r="M343" s="13">
        <v>9.2686755544032825E-3</v>
      </c>
      <c r="N343" s="13">
        <v>1.3384314376917028E-2</v>
      </c>
      <c r="O343" s="13">
        <v>5.1434378788106977E-3</v>
      </c>
      <c r="P343" s="13">
        <v>3.2730436990951066E-2</v>
      </c>
      <c r="Q343" s="13">
        <v>4.0812684221174421E-2</v>
      </c>
      <c r="R343" s="13">
        <v>1.4794710307339615E-2</v>
      </c>
      <c r="S343" s="13">
        <v>5.669237017135955E-2</v>
      </c>
      <c r="T343" s="13">
        <v>2.3057379192299595E-3</v>
      </c>
      <c r="U343" s="13">
        <v>2.0274758684238007E-2</v>
      </c>
      <c r="V343" s="13">
        <v>2.1299910806810238E-2</v>
      </c>
      <c r="W343" s="13">
        <v>1.1244374791905683E-2</v>
      </c>
      <c r="X343" s="13">
        <v>1.3387306992388137E-2</v>
      </c>
      <c r="Y343" s="155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263</v>
      </c>
      <c r="C344" s="29"/>
      <c r="D344" s="13">
        <v>1.0887025142795936E-2</v>
      </c>
      <c r="E344" s="13">
        <v>8.0283292282025798E-2</v>
      </c>
      <c r="F344" s="13">
        <v>-0.14364122321309458</v>
      </c>
      <c r="G344" s="13">
        <v>-1.9346762579008803E-2</v>
      </c>
      <c r="H344" s="13" t="s">
        <v>627</v>
      </c>
      <c r="I344" s="13">
        <v>4.3596093730713159E-2</v>
      </c>
      <c r="J344" s="13" t="s">
        <v>627</v>
      </c>
      <c r="K344" s="13" t="s">
        <v>627</v>
      </c>
      <c r="L344" s="13">
        <v>-5.8509241996434036E-2</v>
      </c>
      <c r="M344" s="13">
        <v>2.3705443913736524E-2</v>
      </c>
      <c r="N344" s="13">
        <v>-2.8477603991183376E-2</v>
      </c>
      <c r="O344" s="13">
        <v>-4.3657556799758024E-2</v>
      </c>
      <c r="P344" s="13">
        <v>-4.4806794344738776E-2</v>
      </c>
      <c r="Q344" s="13">
        <v>8.7355523328062068E-2</v>
      </c>
      <c r="R344" s="13">
        <v>4.9342281455617698E-2</v>
      </c>
      <c r="S344" s="13">
        <v>-1.8727942362480543E-2</v>
      </c>
      <c r="T344" s="13">
        <v>-5.3218437547598585E-2</v>
      </c>
      <c r="U344" s="13">
        <v>-2.5800173408516924E-2</v>
      </c>
      <c r="V344" s="13">
        <v>1.6633212867700253E-2</v>
      </c>
      <c r="W344" s="13">
        <v>-3.3458398373519271E-3</v>
      </c>
      <c r="X344" s="13">
        <v>0.198775576695426</v>
      </c>
      <c r="Y344" s="155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264</v>
      </c>
      <c r="C345" s="47"/>
      <c r="D345" s="45">
        <v>0</v>
      </c>
      <c r="E345" s="45">
        <v>0.86</v>
      </c>
      <c r="F345" s="45">
        <v>1.91</v>
      </c>
      <c r="G345" s="45">
        <v>0.37</v>
      </c>
      <c r="H345" s="45">
        <v>3.9</v>
      </c>
      <c r="I345" s="45">
        <v>0.4</v>
      </c>
      <c r="J345" s="45">
        <v>3.9</v>
      </c>
      <c r="K345" s="45">
        <v>3.9</v>
      </c>
      <c r="L345" s="45">
        <v>0.86</v>
      </c>
      <c r="M345" s="45">
        <v>0.16</v>
      </c>
      <c r="N345" s="45">
        <v>0.49</v>
      </c>
      <c r="O345" s="45">
        <v>0.67</v>
      </c>
      <c r="P345" s="45">
        <v>0.69</v>
      </c>
      <c r="Q345" s="45">
        <v>0.95</v>
      </c>
      <c r="R345" s="45">
        <v>0.48</v>
      </c>
      <c r="S345" s="45">
        <v>0.37</v>
      </c>
      <c r="T345" s="45">
        <v>0.79</v>
      </c>
      <c r="U345" s="45">
        <v>0.45</v>
      </c>
      <c r="V345" s="45">
        <v>7.0000000000000007E-2</v>
      </c>
      <c r="W345" s="45">
        <v>0.18</v>
      </c>
      <c r="X345" s="45">
        <v>2.3199999999999998</v>
      </c>
      <c r="Y345" s="155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BM346" s="55"/>
    </row>
    <row r="347" spans="1:65" ht="15">
      <c r="B347" s="8" t="s">
        <v>458</v>
      </c>
      <c r="BM347" s="28" t="s">
        <v>66</v>
      </c>
    </row>
    <row r="348" spans="1:65" ht="15">
      <c r="A348" s="25" t="s">
        <v>5</v>
      </c>
      <c r="B348" s="18" t="s">
        <v>110</v>
      </c>
      <c r="C348" s="15" t="s">
        <v>111</v>
      </c>
      <c r="D348" s="16" t="s">
        <v>226</v>
      </c>
      <c r="E348" s="17" t="s">
        <v>226</v>
      </c>
      <c r="F348" s="17" t="s">
        <v>226</v>
      </c>
      <c r="G348" s="17" t="s">
        <v>226</v>
      </c>
      <c r="H348" s="17" t="s">
        <v>226</v>
      </c>
      <c r="I348" s="17" t="s">
        <v>226</v>
      </c>
      <c r="J348" s="17" t="s">
        <v>226</v>
      </c>
      <c r="K348" s="17" t="s">
        <v>226</v>
      </c>
      <c r="L348" s="15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227</v>
      </c>
      <c r="C349" s="9" t="s">
        <v>227</v>
      </c>
      <c r="D349" s="153" t="s">
        <v>229</v>
      </c>
      <c r="E349" s="154" t="s">
        <v>237</v>
      </c>
      <c r="F349" s="154" t="s">
        <v>239</v>
      </c>
      <c r="G349" s="154" t="s">
        <v>240</v>
      </c>
      <c r="H349" s="154" t="s">
        <v>241</v>
      </c>
      <c r="I349" s="154" t="s">
        <v>243</v>
      </c>
      <c r="J349" s="154" t="s">
        <v>246</v>
      </c>
      <c r="K349" s="154" t="s">
        <v>250</v>
      </c>
      <c r="L349" s="15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272</v>
      </c>
      <c r="E350" s="11" t="s">
        <v>272</v>
      </c>
      <c r="F350" s="11" t="s">
        <v>273</v>
      </c>
      <c r="G350" s="11" t="s">
        <v>272</v>
      </c>
      <c r="H350" s="11" t="s">
        <v>273</v>
      </c>
      <c r="I350" s="11" t="s">
        <v>272</v>
      </c>
      <c r="J350" s="11" t="s">
        <v>272</v>
      </c>
      <c r="K350" s="11" t="s">
        <v>272</v>
      </c>
      <c r="L350" s="15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/>
      <c r="E351" s="26"/>
      <c r="F351" s="26"/>
      <c r="G351" s="26"/>
      <c r="H351" s="26"/>
      <c r="I351" s="26"/>
      <c r="J351" s="26"/>
      <c r="K351" s="26"/>
      <c r="L351" s="15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</v>
      </c>
    </row>
    <row r="352" spans="1:65">
      <c r="A352" s="30"/>
      <c r="B352" s="18">
        <v>1</v>
      </c>
      <c r="C352" s="14">
        <v>1</v>
      </c>
      <c r="D352" s="22">
        <v>5.34</v>
      </c>
      <c r="E352" s="22">
        <v>5.2</v>
      </c>
      <c r="F352" s="22">
        <v>5.3</v>
      </c>
      <c r="G352" s="22">
        <v>4.8227329421143672</v>
      </c>
      <c r="H352" s="22">
        <v>5.78</v>
      </c>
      <c r="I352" s="22">
        <v>5.09</v>
      </c>
      <c r="J352" s="22">
        <v>5.0760197873686401</v>
      </c>
      <c r="K352" s="22">
        <v>5.39</v>
      </c>
      <c r="L352" s="15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5.17</v>
      </c>
      <c r="E353" s="11">
        <v>5.3</v>
      </c>
      <c r="F353" s="11">
        <v>5.7</v>
      </c>
      <c r="G353" s="11">
        <v>5.0400700223084129</v>
      </c>
      <c r="H353" s="11">
        <v>5.82</v>
      </c>
      <c r="I353" s="11">
        <v>5.16</v>
      </c>
      <c r="J353" s="11">
        <v>5.0554768744066587</v>
      </c>
      <c r="K353" s="11">
        <v>5.26</v>
      </c>
      <c r="L353" s="15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31</v>
      </c>
    </row>
    <row r="354" spans="1:65">
      <c r="A354" s="30"/>
      <c r="B354" s="19">
        <v>1</v>
      </c>
      <c r="C354" s="9">
        <v>3</v>
      </c>
      <c r="D354" s="11">
        <v>5.23</v>
      </c>
      <c r="E354" s="11">
        <v>5.4</v>
      </c>
      <c r="F354" s="11">
        <v>5.4</v>
      </c>
      <c r="G354" s="11">
        <v>4.8027332017310336</v>
      </c>
      <c r="H354" s="11">
        <v>5.71</v>
      </c>
      <c r="I354" s="11">
        <v>5.12</v>
      </c>
      <c r="J354" s="11">
        <v>5.0484336931906428</v>
      </c>
      <c r="K354" s="11">
        <v>5.3</v>
      </c>
      <c r="L354" s="15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4.87</v>
      </c>
      <c r="E355" s="11">
        <v>5.5</v>
      </c>
      <c r="F355" s="11">
        <v>5.7</v>
      </c>
      <c r="G355" s="11">
        <v>5.0361200698996669</v>
      </c>
      <c r="H355" s="11">
        <v>5.87</v>
      </c>
      <c r="I355" s="11">
        <v>5.2</v>
      </c>
      <c r="J355" s="11">
        <v>4.9801615192311397</v>
      </c>
      <c r="K355" s="11">
        <v>5.39</v>
      </c>
      <c r="L355" s="15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5.2959828028141231</v>
      </c>
    </row>
    <row r="356" spans="1:65">
      <c r="A356" s="30"/>
      <c r="B356" s="19">
        <v>1</v>
      </c>
      <c r="C356" s="9">
        <v>5</v>
      </c>
      <c r="D356" s="11">
        <v>4.92</v>
      </c>
      <c r="E356" s="11">
        <v>5.5</v>
      </c>
      <c r="F356" s="11">
        <v>5.6</v>
      </c>
      <c r="G356" s="11">
        <v>5.0423520556494337</v>
      </c>
      <c r="H356" s="11">
        <v>5.85</v>
      </c>
      <c r="I356" s="11">
        <v>5.24</v>
      </c>
      <c r="J356" s="11">
        <v>4.9484688371298997</v>
      </c>
      <c r="K356" s="11">
        <v>5.23</v>
      </c>
      <c r="L356" s="15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30</v>
      </c>
    </row>
    <row r="357" spans="1:65">
      <c r="A357" s="30"/>
      <c r="B357" s="19">
        <v>1</v>
      </c>
      <c r="C357" s="9">
        <v>6</v>
      </c>
      <c r="D357" s="11">
        <v>5.27</v>
      </c>
      <c r="E357" s="11">
        <v>5.3</v>
      </c>
      <c r="F357" s="11">
        <v>5.6</v>
      </c>
      <c r="G357" s="11">
        <v>5.1028698254652998</v>
      </c>
      <c r="H357" s="11">
        <v>5.98</v>
      </c>
      <c r="I357" s="11">
        <v>5.05</v>
      </c>
      <c r="J357" s="11">
        <v>5.0217357065827004</v>
      </c>
      <c r="K357" s="11">
        <v>5.49</v>
      </c>
      <c r="L357" s="15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260</v>
      </c>
      <c r="C358" s="12"/>
      <c r="D358" s="23">
        <v>5.1333333333333337</v>
      </c>
      <c r="E358" s="23">
        <v>5.3666666666666663</v>
      </c>
      <c r="F358" s="23">
        <v>5.55</v>
      </c>
      <c r="G358" s="23">
        <v>4.9744796861947025</v>
      </c>
      <c r="H358" s="23">
        <v>5.8350000000000009</v>
      </c>
      <c r="I358" s="23">
        <v>5.1433333333333335</v>
      </c>
      <c r="J358" s="23">
        <v>5.021716069651613</v>
      </c>
      <c r="K358" s="23">
        <v>5.3433333333333337</v>
      </c>
      <c r="L358" s="15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261</v>
      </c>
      <c r="C359" s="29"/>
      <c r="D359" s="11">
        <v>5.2</v>
      </c>
      <c r="E359" s="11">
        <v>5.35</v>
      </c>
      <c r="F359" s="11">
        <v>5.6</v>
      </c>
      <c r="G359" s="11">
        <v>5.0380950461040399</v>
      </c>
      <c r="H359" s="11">
        <v>5.835</v>
      </c>
      <c r="I359" s="11">
        <v>5.1400000000000006</v>
      </c>
      <c r="J359" s="11">
        <v>5.0350846998866716</v>
      </c>
      <c r="K359" s="11">
        <v>5.3449999999999998</v>
      </c>
      <c r="L359" s="15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262</v>
      </c>
      <c r="C360" s="29"/>
      <c r="D360" s="24">
        <v>0.1933563204725065</v>
      </c>
      <c r="E360" s="24">
        <v>0.12110601416389968</v>
      </c>
      <c r="F360" s="24">
        <v>0.16431676725154984</v>
      </c>
      <c r="G360" s="24">
        <v>0.12784071711058231</v>
      </c>
      <c r="H360" s="24">
        <v>9.0939540355117365E-2</v>
      </c>
      <c r="I360" s="24">
        <v>7.0616334276615414E-2</v>
      </c>
      <c r="J360" s="24">
        <v>4.877387665855331E-2</v>
      </c>
      <c r="K360" s="24">
        <v>9.7502136728723321E-2</v>
      </c>
      <c r="L360" s="216"/>
      <c r="M360" s="217"/>
      <c r="N360" s="217"/>
      <c r="O360" s="217"/>
      <c r="P360" s="217"/>
      <c r="Q360" s="217"/>
      <c r="R360" s="217"/>
      <c r="S360" s="217"/>
      <c r="T360" s="217"/>
      <c r="U360" s="217"/>
      <c r="V360" s="217"/>
      <c r="W360" s="217"/>
      <c r="X360" s="217"/>
      <c r="Y360" s="217"/>
      <c r="Z360" s="217"/>
      <c r="AA360" s="217"/>
      <c r="AB360" s="217"/>
      <c r="AC360" s="217"/>
      <c r="AD360" s="217"/>
      <c r="AE360" s="217"/>
      <c r="AF360" s="217"/>
      <c r="AG360" s="217"/>
      <c r="AH360" s="217"/>
      <c r="AI360" s="217"/>
      <c r="AJ360" s="217"/>
      <c r="AK360" s="217"/>
      <c r="AL360" s="217"/>
      <c r="AM360" s="217"/>
      <c r="AN360" s="217"/>
      <c r="AO360" s="217"/>
      <c r="AP360" s="217"/>
      <c r="AQ360" s="217"/>
      <c r="AR360" s="217"/>
      <c r="AS360" s="217"/>
      <c r="AT360" s="217"/>
      <c r="AU360" s="217"/>
      <c r="AV360" s="217"/>
      <c r="AW360" s="217"/>
      <c r="AX360" s="217"/>
      <c r="AY360" s="217"/>
      <c r="AZ360" s="217"/>
      <c r="BA360" s="217"/>
      <c r="BB360" s="217"/>
      <c r="BC360" s="217"/>
      <c r="BD360" s="217"/>
      <c r="BE360" s="217"/>
      <c r="BF360" s="217"/>
      <c r="BG360" s="217"/>
      <c r="BH360" s="217"/>
      <c r="BI360" s="217"/>
      <c r="BJ360" s="217"/>
      <c r="BK360" s="217"/>
      <c r="BL360" s="217"/>
      <c r="BM360" s="56"/>
    </row>
    <row r="361" spans="1:65">
      <c r="A361" s="30"/>
      <c r="B361" s="3" t="s">
        <v>86</v>
      </c>
      <c r="C361" s="29"/>
      <c r="D361" s="13">
        <v>3.7666815676462302E-2</v>
      </c>
      <c r="E361" s="13">
        <v>2.2566338042962677E-2</v>
      </c>
      <c r="F361" s="13">
        <v>2.9606624730008982E-2</v>
      </c>
      <c r="G361" s="13">
        <v>2.5699314335400542E-2</v>
      </c>
      <c r="H361" s="13">
        <v>1.5585182580140078E-2</v>
      </c>
      <c r="I361" s="13">
        <v>1.3729682620210385E-2</v>
      </c>
      <c r="J361" s="13">
        <v>9.7125914691423513E-3</v>
      </c>
      <c r="K361" s="13">
        <v>1.8247436692836554E-2</v>
      </c>
      <c r="L361" s="15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-3.0711857560104305E-2</v>
      </c>
      <c r="E362" s="13">
        <v>1.3346694368981726E-2</v>
      </c>
      <c r="F362" s="13">
        <v>4.7964128027549346E-2</v>
      </c>
      <c r="G362" s="13">
        <v>-6.0706978966884817E-2</v>
      </c>
      <c r="H362" s="13">
        <v>0.10177850216950479</v>
      </c>
      <c r="I362" s="13">
        <v>-2.8823633906000623E-2</v>
      </c>
      <c r="J362" s="13">
        <v>-5.1787693309119698E-2</v>
      </c>
      <c r="K362" s="13">
        <v>8.9408391760732453E-3</v>
      </c>
      <c r="L362" s="15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>
        <v>0.43</v>
      </c>
      <c r="E363" s="45">
        <v>0.48</v>
      </c>
      <c r="F363" s="45">
        <v>1.2</v>
      </c>
      <c r="G363" s="45">
        <v>1.05</v>
      </c>
      <c r="H363" s="45">
        <v>2.31</v>
      </c>
      <c r="I363" s="45">
        <v>0.39</v>
      </c>
      <c r="J363" s="45">
        <v>0.87</v>
      </c>
      <c r="K363" s="45">
        <v>0.39</v>
      </c>
      <c r="L363" s="15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G364" s="20"/>
      <c r="H364" s="20"/>
      <c r="I364" s="20"/>
      <c r="J364" s="20"/>
      <c r="K364" s="20"/>
      <c r="BM364" s="55"/>
    </row>
    <row r="365" spans="1:65" ht="15">
      <c r="B365" s="8" t="s">
        <v>459</v>
      </c>
      <c r="BM365" s="28" t="s">
        <v>290</v>
      </c>
    </row>
    <row r="366" spans="1:65" ht="15">
      <c r="A366" s="25" t="s">
        <v>81</v>
      </c>
      <c r="B366" s="18" t="s">
        <v>110</v>
      </c>
      <c r="C366" s="15" t="s">
        <v>111</v>
      </c>
      <c r="D366" s="16" t="s">
        <v>226</v>
      </c>
      <c r="E366" s="17" t="s">
        <v>226</v>
      </c>
      <c r="F366" s="17" t="s">
        <v>226</v>
      </c>
      <c r="G366" s="17" t="s">
        <v>226</v>
      </c>
      <c r="H366" s="17" t="s">
        <v>226</v>
      </c>
      <c r="I366" s="17" t="s">
        <v>226</v>
      </c>
      <c r="J366" s="17" t="s">
        <v>226</v>
      </c>
      <c r="K366" s="17" t="s">
        <v>226</v>
      </c>
      <c r="L366" s="17" t="s">
        <v>226</v>
      </c>
      <c r="M366" s="17" t="s">
        <v>226</v>
      </c>
      <c r="N366" s="17" t="s">
        <v>226</v>
      </c>
      <c r="O366" s="17" t="s">
        <v>226</v>
      </c>
      <c r="P366" s="155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227</v>
      </c>
      <c r="C367" s="9" t="s">
        <v>227</v>
      </c>
      <c r="D367" s="153" t="s">
        <v>229</v>
      </c>
      <c r="E367" s="154" t="s">
        <v>230</v>
      </c>
      <c r="F367" s="154" t="s">
        <v>234</v>
      </c>
      <c r="G367" s="154" t="s">
        <v>237</v>
      </c>
      <c r="H367" s="154" t="s">
        <v>239</v>
      </c>
      <c r="I367" s="154" t="s">
        <v>241</v>
      </c>
      <c r="J367" s="154" t="s">
        <v>242</v>
      </c>
      <c r="K367" s="154" t="s">
        <v>243</v>
      </c>
      <c r="L367" s="154" t="s">
        <v>244</v>
      </c>
      <c r="M367" s="154" t="s">
        <v>245</v>
      </c>
      <c r="N367" s="154" t="s">
        <v>248</v>
      </c>
      <c r="O367" s="154" t="s">
        <v>250</v>
      </c>
      <c r="P367" s="155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272</v>
      </c>
      <c r="E368" s="11" t="s">
        <v>273</v>
      </c>
      <c r="F368" s="11" t="s">
        <v>273</v>
      </c>
      <c r="G368" s="11" t="s">
        <v>272</v>
      </c>
      <c r="H368" s="11" t="s">
        <v>273</v>
      </c>
      <c r="I368" s="11" t="s">
        <v>273</v>
      </c>
      <c r="J368" s="11" t="s">
        <v>273</v>
      </c>
      <c r="K368" s="11" t="s">
        <v>272</v>
      </c>
      <c r="L368" s="11" t="s">
        <v>272</v>
      </c>
      <c r="M368" s="11" t="s">
        <v>273</v>
      </c>
      <c r="N368" s="11" t="s">
        <v>273</v>
      </c>
      <c r="O368" s="11" t="s">
        <v>272</v>
      </c>
      <c r="P368" s="155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155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22">
        <v>0.35</v>
      </c>
      <c r="E370" s="22">
        <v>0.4</v>
      </c>
      <c r="F370" s="22">
        <v>0.31</v>
      </c>
      <c r="G370" s="150" t="s">
        <v>279</v>
      </c>
      <c r="H370" s="150">
        <v>1.6</v>
      </c>
      <c r="I370" s="22">
        <v>0.3</v>
      </c>
      <c r="J370" s="22">
        <v>0.38</v>
      </c>
      <c r="K370" s="22">
        <v>0.37</v>
      </c>
      <c r="L370" s="150">
        <v>2.2000000000000002</v>
      </c>
      <c r="M370" s="150">
        <v>4.0999999999999996</v>
      </c>
      <c r="N370" s="22">
        <v>0.4</v>
      </c>
      <c r="O370" s="150">
        <v>2.5</v>
      </c>
      <c r="P370" s="155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1">
        <v>0.38</v>
      </c>
      <c r="E371" s="11">
        <v>0.3</v>
      </c>
      <c r="F371" s="11">
        <v>0.33</v>
      </c>
      <c r="G371" s="151" t="s">
        <v>279</v>
      </c>
      <c r="H371" s="151">
        <v>1.5</v>
      </c>
      <c r="I371" s="11">
        <v>0.28000000000000003</v>
      </c>
      <c r="J371" s="11">
        <v>0.32</v>
      </c>
      <c r="K371" s="11">
        <v>0.38</v>
      </c>
      <c r="L371" s="151">
        <v>2.2000000000000002</v>
      </c>
      <c r="M371" s="151">
        <v>4.5999999999999996</v>
      </c>
      <c r="N371" s="11">
        <v>0.5</v>
      </c>
      <c r="O371" s="151">
        <v>2.5</v>
      </c>
      <c r="P371" s="155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32</v>
      </c>
    </row>
    <row r="372" spans="1:65">
      <c r="A372" s="30"/>
      <c r="B372" s="19">
        <v>1</v>
      </c>
      <c r="C372" s="9">
        <v>3</v>
      </c>
      <c r="D372" s="11">
        <v>0.41</v>
      </c>
      <c r="E372" s="11">
        <v>0.3</v>
      </c>
      <c r="F372" s="11">
        <v>0.31</v>
      </c>
      <c r="G372" s="151" t="s">
        <v>279</v>
      </c>
      <c r="H372" s="151">
        <v>1.1000000000000001</v>
      </c>
      <c r="I372" s="11">
        <v>0.28000000000000003</v>
      </c>
      <c r="J372" s="11">
        <v>0.36</v>
      </c>
      <c r="K372" s="11">
        <v>0.34</v>
      </c>
      <c r="L372" s="151">
        <v>2.2000000000000002</v>
      </c>
      <c r="M372" s="151">
        <v>4.3</v>
      </c>
      <c r="N372" s="11">
        <v>0.5</v>
      </c>
      <c r="O372" s="151">
        <v>2.6</v>
      </c>
      <c r="P372" s="155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19">
        <v>1</v>
      </c>
      <c r="C373" s="9">
        <v>4</v>
      </c>
      <c r="D373" s="11">
        <v>0.41</v>
      </c>
      <c r="E373" s="11">
        <v>0.2</v>
      </c>
      <c r="F373" s="11">
        <v>0.31</v>
      </c>
      <c r="G373" s="151" t="s">
        <v>279</v>
      </c>
      <c r="H373" s="151">
        <v>1.2</v>
      </c>
      <c r="I373" s="11">
        <v>0.28999999999999998</v>
      </c>
      <c r="J373" s="11">
        <v>0.3</v>
      </c>
      <c r="K373" s="11">
        <v>0.38</v>
      </c>
      <c r="L373" s="151">
        <v>2.2999999999999998</v>
      </c>
      <c r="M373" s="151">
        <v>4.4000000000000004</v>
      </c>
      <c r="N373" s="11">
        <v>0.4</v>
      </c>
      <c r="O373" s="151">
        <v>2.5</v>
      </c>
      <c r="P373" s="155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0.349619047619048</v>
      </c>
    </row>
    <row r="374" spans="1:65">
      <c r="A374" s="30"/>
      <c r="B374" s="19">
        <v>1</v>
      </c>
      <c r="C374" s="9">
        <v>5</v>
      </c>
      <c r="D374" s="11">
        <v>0.4</v>
      </c>
      <c r="E374" s="11">
        <v>0.3</v>
      </c>
      <c r="F374" s="156">
        <v>0.28000000000000003</v>
      </c>
      <c r="G374" s="151" t="s">
        <v>279</v>
      </c>
      <c r="H374" s="151">
        <v>1.2</v>
      </c>
      <c r="I374" s="11">
        <v>0.28999999999999998</v>
      </c>
      <c r="J374" s="11">
        <v>0.31</v>
      </c>
      <c r="K374" s="11">
        <v>0.37</v>
      </c>
      <c r="L374" s="151">
        <v>2.2000000000000002</v>
      </c>
      <c r="M374" s="151">
        <v>4.3</v>
      </c>
      <c r="N374" s="11">
        <v>0.5</v>
      </c>
      <c r="O374" s="151">
        <v>2.6</v>
      </c>
      <c r="P374" s="155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7</v>
      </c>
    </row>
    <row r="375" spans="1:65">
      <c r="A375" s="30"/>
      <c r="B375" s="19">
        <v>1</v>
      </c>
      <c r="C375" s="9">
        <v>6</v>
      </c>
      <c r="D375" s="11">
        <v>0.42</v>
      </c>
      <c r="E375" s="11">
        <v>0.3</v>
      </c>
      <c r="F375" s="11">
        <v>0.31</v>
      </c>
      <c r="G375" s="151" t="s">
        <v>279</v>
      </c>
      <c r="H375" s="151">
        <v>1.2</v>
      </c>
      <c r="I375" s="11">
        <v>0.28999999999999998</v>
      </c>
      <c r="J375" s="11">
        <v>0.34</v>
      </c>
      <c r="K375" s="11">
        <v>0.35</v>
      </c>
      <c r="L375" s="151">
        <v>2.2999999999999998</v>
      </c>
      <c r="M375" s="151">
        <v>4.2</v>
      </c>
      <c r="N375" s="11">
        <v>0.4</v>
      </c>
      <c r="O375" s="151">
        <v>2.5</v>
      </c>
      <c r="P375" s="155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20" t="s">
        <v>260</v>
      </c>
      <c r="C376" s="12"/>
      <c r="D376" s="23">
        <v>0.39499999999999996</v>
      </c>
      <c r="E376" s="23">
        <v>0.3</v>
      </c>
      <c r="F376" s="23">
        <v>0.30833333333333335</v>
      </c>
      <c r="G376" s="23" t="s">
        <v>627</v>
      </c>
      <c r="H376" s="23">
        <v>1.3</v>
      </c>
      <c r="I376" s="23">
        <v>0.28833333333333339</v>
      </c>
      <c r="J376" s="23">
        <v>0.33500000000000002</v>
      </c>
      <c r="K376" s="23">
        <v>0.36500000000000005</v>
      </c>
      <c r="L376" s="23">
        <v>2.2333333333333338</v>
      </c>
      <c r="M376" s="23">
        <v>4.3166666666666664</v>
      </c>
      <c r="N376" s="23">
        <v>0.44999999999999996</v>
      </c>
      <c r="O376" s="23">
        <v>2.5333333333333332</v>
      </c>
      <c r="P376" s="155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261</v>
      </c>
      <c r="C377" s="29"/>
      <c r="D377" s="11">
        <v>0.40500000000000003</v>
      </c>
      <c r="E377" s="11">
        <v>0.3</v>
      </c>
      <c r="F377" s="11">
        <v>0.31</v>
      </c>
      <c r="G377" s="11" t="s">
        <v>627</v>
      </c>
      <c r="H377" s="11">
        <v>1.2</v>
      </c>
      <c r="I377" s="11">
        <v>0.28999999999999998</v>
      </c>
      <c r="J377" s="11">
        <v>0.33</v>
      </c>
      <c r="K377" s="11">
        <v>0.37</v>
      </c>
      <c r="L377" s="11">
        <v>2.2000000000000002</v>
      </c>
      <c r="M377" s="11">
        <v>4.3</v>
      </c>
      <c r="N377" s="11">
        <v>0.45</v>
      </c>
      <c r="O377" s="11">
        <v>2.5</v>
      </c>
      <c r="P377" s="155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262</v>
      </c>
      <c r="C378" s="29"/>
      <c r="D378" s="24">
        <v>2.5884358211089569E-2</v>
      </c>
      <c r="E378" s="24">
        <v>6.324555320336743E-2</v>
      </c>
      <c r="F378" s="24">
        <v>1.6020819787597215E-2</v>
      </c>
      <c r="G378" s="24" t="s">
        <v>627</v>
      </c>
      <c r="H378" s="24">
        <v>0.19999999999999876</v>
      </c>
      <c r="I378" s="24">
        <v>7.5277265270907931E-3</v>
      </c>
      <c r="J378" s="24">
        <v>3.0822070014844882E-2</v>
      </c>
      <c r="K378" s="24">
        <v>1.643167672515498E-2</v>
      </c>
      <c r="L378" s="24">
        <v>5.1639777949432038E-2</v>
      </c>
      <c r="M378" s="24">
        <v>0.17224014243685082</v>
      </c>
      <c r="N378" s="24">
        <v>5.4772255750517244E-2</v>
      </c>
      <c r="O378" s="24">
        <v>5.1639777949432274E-2</v>
      </c>
      <c r="P378" s="155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86</v>
      </c>
      <c r="C379" s="29"/>
      <c r="D379" s="13">
        <v>6.5530020787568533E-2</v>
      </c>
      <c r="E379" s="13">
        <v>0.21081851067789145</v>
      </c>
      <c r="F379" s="13">
        <v>5.1959415527342317E-2</v>
      </c>
      <c r="G379" s="13" t="s">
        <v>627</v>
      </c>
      <c r="H379" s="13">
        <v>0.15384615384615288</v>
      </c>
      <c r="I379" s="13">
        <v>2.6107722059274422E-2</v>
      </c>
      <c r="J379" s="13">
        <v>9.2006179148790682E-2</v>
      </c>
      <c r="K379" s="13">
        <v>4.5018292397684873E-2</v>
      </c>
      <c r="L379" s="13">
        <v>2.3122288634074041E-2</v>
      </c>
      <c r="M379" s="13">
        <v>3.9901191298112162E-2</v>
      </c>
      <c r="N379" s="13">
        <v>0.12171612389003833</v>
      </c>
      <c r="O379" s="13">
        <v>2.0384122874775899E-2</v>
      </c>
      <c r="P379" s="155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263</v>
      </c>
      <c r="C380" s="29"/>
      <c r="D380" s="13">
        <v>0.12980114410242316</v>
      </c>
      <c r="E380" s="13">
        <v>-0.14192318169436213</v>
      </c>
      <c r="F380" s="13">
        <v>-0.11808771451920552</v>
      </c>
      <c r="G380" s="13" t="s">
        <v>627</v>
      </c>
      <c r="H380" s="13">
        <v>2.7183328793244308</v>
      </c>
      <c r="I380" s="13">
        <v>-0.17529283573958121</v>
      </c>
      <c r="J380" s="13">
        <v>-4.1814219558704346E-2</v>
      </c>
      <c r="K380" s="13">
        <v>4.3993462271859629E-2</v>
      </c>
      <c r="L380" s="13">
        <v>5.3879052029419725</v>
      </c>
      <c r="M380" s="13">
        <v>11.346771996731121</v>
      </c>
      <c r="N380" s="13">
        <v>0.28711522745845675</v>
      </c>
      <c r="O380" s="13">
        <v>6.2459820212476087</v>
      </c>
      <c r="P380" s="155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264</v>
      </c>
      <c r="C381" s="47"/>
      <c r="D381" s="45">
        <v>0.12</v>
      </c>
      <c r="E381" s="45">
        <v>0.63</v>
      </c>
      <c r="F381" s="45">
        <v>0.56000000000000005</v>
      </c>
      <c r="G381" s="45">
        <v>1.02</v>
      </c>
      <c r="H381" s="45">
        <v>7.23</v>
      </c>
      <c r="I381" s="45">
        <v>0.72</v>
      </c>
      <c r="J381" s="45">
        <v>0.35</v>
      </c>
      <c r="K381" s="45">
        <v>0.12</v>
      </c>
      <c r="L381" s="45">
        <v>14.56</v>
      </c>
      <c r="M381" s="45">
        <v>30.93</v>
      </c>
      <c r="N381" s="45">
        <v>0.55000000000000004</v>
      </c>
      <c r="O381" s="45">
        <v>16.920000000000002</v>
      </c>
      <c r="P381" s="155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BM382" s="55"/>
    </row>
    <row r="383" spans="1:65" ht="15">
      <c r="B383" s="8" t="s">
        <v>460</v>
      </c>
      <c r="BM383" s="28" t="s">
        <v>66</v>
      </c>
    </row>
    <row r="384" spans="1:65" ht="15">
      <c r="A384" s="25" t="s">
        <v>8</v>
      </c>
      <c r="B384" s="18" t="s">
        <v>110</v>
      </c>
      <c r="C384" s="15" t="s">
        <v>111</v>
      </c>
      <c r="D384" s="16" t="s">
        <v>226</v>
      </c>
      <c r="E384" s="17" t="s">
        <v>226</v>
      </c>
      <c r="F384" s="17" t="s">
        <v>226</v>
      </c>
      <c r="G384" s="17" t="s">
        <v>226</v>
      </c>
      <c r="H384" s="17" t="s">
        <v>226</v>
      </c>
      <c r="I384" s="17" t="s">
        <v>226</v>
      </c>
      <c r="J384" s="17" t="s">
        <v>226</v>
      </c>
      <c r="K384" s="17" t="s">
        <v>226</v>
      </c>
      <c r="L384" s="17" t="s">
        <v>226</v>
      </c>
      <c r="M384" s="17" t="s">
        <v>226</v>
      </c>
      <c r="N384" s="17" t="s">
        <v>226</v>
      </c>
      <c r="O384" s="17" t="s">
        <v>226</v>
      </c>
      <c r="P384" s="17" t="s">
        <v>226</v>
      </c>
      <c r="Q384" s="17" t="s">
        <v>226</v>
      </c>
      <c r="R384" s="17" t="s">
        <v>226</v>
      </c>
      <c r="S384" s="155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 t="s">
        <v>227</v>
      </c>
      <c r="C385" s="9" t="s">
        <v>227</v>
      </c>
      <c r="D385" s="153" t="s">
        <v>229</v>
      </c>
      <c r="E385" s="154" t="s">
        <v>230</v>
      </c>
      <c r="F385" s="154" t="s">
        <v>232</v>
      </c>
      <c r="G385" s="154" t="s">
        <v>234</v>
      </c>
      <c r="H385" s="154" t="s">
        <v>237</v>
      </c>
      <c r="I385" s="154" t="s">
        <v>239</v>
      </c>
      <c r="J385" s="154" t="s">
        <v>240</v>
      </c>
      <c r="K385" s="154" t="s">
        <v>241</v>
      </c>
      <c r="L385" s="154" t="s">
        <v>242</v>
      </c>
      <c r="M385" s="154" t="s">
        <v>243</v>
      </c>
      <c r="N385" s="154" t="s">
        <v>244</v>
      </c>
      <c r="O385" s="154" t="s">
        <v>245</v>
      </c>
      <c r="P385" s="154" t="s">
        <v>248</v>
      </c>
      <c r="Q385" s="154" t="s">
        <v>250</v>
      </c>
      <c r="R385" s="154" t="s">
        <v>251</v>
      </c>
      <c r="S385" s="155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 t="s">
        <v>3</v>
      </c>
    </row>
    <row r="386" spans="1:65">
      <c r="A386" s="30"/>
      <c r="B386" s="19"/>
      <c r="C386" s="9"/>
      <c r="D386" s="10" t="s">
        <v>272</v>
      </c>
      <c r="E386" s="11" t="s">
        <v>273</v>
      </c>
      <c r="F386" s="11" t="s">
        <v>272</v>
      </c>
      <c r="G386" s="11" t="s">
        <v>273</v>
      </c>
      <c r="H386" s="11" t="s">
        <v>272</v>
      </c>
      <c r="I386" s="11" t="s">
        <v>273</v>
      </c>
      <c r="J386" s="11" t="s">
        <v>272</v>
      </c>
      <c r="K386" s="11" t="s">
        <v>273</v>
      </c>
      <c r="L386" s="11" t="s">
        <v>273</v>
      </c>
      <c r="M386" s="11" t="s">
        <v>272</v>
      </c>
      <c r="N386" s="11" t="s">
        <v>272</v>
      </c>
      <c r="O386" s="11" t="s">
        <v>273</v>
      </c>
      <c r="P386" s="11" t="s">
        <v>273</v>
      </c>
      <c r="Q386" s="11" t="s">
        <v>272</v>
      </c>
      <c r="R386" s="11" t="s">
        <v>114</v>
      </c>
      <c r="S386" s="155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9"/>
      <c r="C387" s="9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155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</v>
      </c>
    </row>
    <row r="388" spans="1:65">
      <c r="A388" s="30"/>
      <c r="B388" s="18">
        <v>1</v>
      </c>
      <c r="C388" s="14">
        <v>1</v>
      </c>
      <c r="D388" s="22">
        <v>3.9</v>
      </c>
      <c r="E388" s="22">
        <v>4.3099999999999996</v>
      </c>
      <c r="F388" s="22">
        <v>4.24</v>
      </c>
      <c r="G388" s="22">
        <v>4.0999999999999996</v>
      </c>
      <c r="H388" s="22">
        <v>3.7</v>
      </c>
      <c r="I388" s="22">
        <v>4.4000000000000004</v>
      </c>
      <c r="J388" s="22">
        <v>3.7776846067173122</v>
      </c>
      <c r="K388" s="22">
        <v>4.0199999999999996</v>
      </c>
      <c r="L388" s="22">
        <v>4</v>
      </c>
      <c r="M388" s="22">
        <v>4.5</v>
      </c>
      <c r="N388" s="22">
        <v>4.4000000000000004</v>
      </c>
      <c r="O388" s="22">
        <v>3.6</v>
      </c>
      <c r="P388" s="22">
        <v>4.22</v>
      </c>
      <c r="Q388" s="22">
        <v>4.32</v>
      </c>
      <c r="R388" s="22">
        <v>4.0599999999999996</v>
      </c>
      <c r="S388" s="155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>
        <v>1</v>
      </c>
      <c r="C389" s="9">
        <v>2</v>
      </c>
      <c r="D389" s="11">
        <v>3.8</v>
      </c>
      <c r="E389" s="11">
        <v>4.05</v>
      </c>
      <c r="F389" s="11">
        <v>4.16</v>
      </c>
      <c r="G389" s="11">
        <v>4</v>
      </c>
      <c r="H389" s="11">
        <v>3.5</v>
      </c>
      <c r="I389" s="11">
        <v>4.4000000000000004</v>
      </c>
      <c r="J389" s="11">
        <v>3.8760413972027798</v>
      </c>
      <c r="K389" s="11">
        <v>3.9899999999999998</v>
      </c>
      <c r="L389" s="11">
        <v>4.0999999999999996</v>
      </c>
      <c r="M389" s="11">
        <v>4.4000000000000004</v>
      </c>
      <c r="N389" s="11">
        <v>4.4000000000000004</v>
      </c>
      <c r="O389" s="11">
        <v>4.0999999999999996</v>
      </c>
      <c r="P389" s="11">
        <v>4.32</v>
      </c>
      <c r="Q389" s="11">
        <v>4.3</v>
      </c>
      <c r="R389" s="11">
        <v>3.9399999999999995</v>
      </c>
      <c r="S389" s="15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16</v>
      </c>
    </row>
    <row r="390" spans="1:65">
      <c r="A390" s="30"/>
      <c r="B390" s="19">
        <v>1</v>
      </c>
      <c r="C390" s="9">
        <v>3</v>
      </c>
      <c r="D390" s="11">
        <v>3.9</v>
      </c>
      <c r="E390" s="11">
        <v>4.21</v>
      </c>
      <c r="F390" s="11">
        <v>4.0999999999999996</v>
      </c>
      <c r="G390" s="11">
        <v>3.9</v>
      </c>
      <c r="H390" s="11">
        <v>3.7</v>
      </c>
      <c r="I390" s="11">
        <v>4.0999999999999996</v>
      </c>
      <c r="J390" s="11">
        <v>3.8043614382238005</v>
      </c>
      <c r="K390" s="11">
        <v>3.84</v>
      </c>
      <c r="L390" s="11">
        <v>4.0999999999999996</v>
      </c>
      <c r="M390" s="11">
        <v>4.3</v>
      </c>
      <c r="N390" s="11">
        <v>4.4000000000000004</v>
      </c>
      <c r="O390" s="11">
        <v>3.8</v>
      </c>
      <c r="P390" s="11">
        <v>4.33</v>
      </c>
      <c r="Q390" s="11">
        <v>4.17</v>
      </c>
      <c r="R390" s="11">
        <v>3.9099999999999997</v>
      </c>
      <c r="S390" s="15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4</v>
      </c>
      <c r="D391" s="11">
        <v>4</v>
      </c>
      <c r="E391" s="11">
        <v>4.17</v>
      </c>
      <c r="F391" s="11">
        <v>4</v>
      </c>
      <c r="G391" s="11">
        <v>4</v>
      </c>
      <c r="H391" s="11">
        <v>3.6</v>
      </c>
      <c r="I391" s="11">
        <v>4.4000000000000004</v>
      </c>
      <c r="J391" s="11">
        <v>3.9257301502222992</v>
      </c>
      <c r="K391" s="11">
        <v>4.05</v>
      </c>
      <c r="L391" s="11">
        <v>4</v>
      </c>
      <c r="M391" s="11">
        <v>4.2</v>
      </c>
      <c r="N391" s="11">
        <v>4.5</v>
      </c>
      <c r="O391" s="11">
        <v>4.0999999999999996</v>
      </c>
      <c r="P391" s="11">
        <v>4.34</v>
      </c>
      <c r="Q391" s="11">
        <v>4.18</v>
      </c>
      <c r="R391" s="11">
        <v>3.8599999999999994</v>
      </c>
      <c r="S391" s="155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4.0725775929057599</v>
      </c>
    </row>
    <row r="392" spans="1:65">
      <c r="A392" s="30"/>
      <c r="B392" s="19">
        <v>1</v>
      </c>
      <c r="C392" s="9">
        <v>5</v>
      </c>
      <c r="D392" s="11">
        <v>4</v>
      </c>
      <c r="E392" s="11">
        <v>4.13</v>
      </c>
      <c r="F392" s="11">
        <v>4.0199999999999996</v>
      </c>
      <c r="G392" s="11">
        <v>4.0999999999999996</v>
      </c>
      <c r="H392" s="156">
        <v>3.3</v>
      </c>
      <c r="I392" s="11">
        <v>4.2</v>
      </c>
      <c r="J392" s="11">
        <v>3.9012913962100835</v>
      </c>
      <c r="K392" s="11">
        <v>4.03</v>
      </c>
      <c r="L392" s="11">
        <v>3.8</v>
      </c>
      <c r="M392" s="11">
        <v>4.4000000000000004</v>
      </c>
      <c r="N392" s="11">
        <v>4.3</v>
      </c>
      <c r="O392" s="11">
        <v>4</v>
      </c>
      <c r="P392" s="11">
        <v>4.12</v>
      </c>
      <c r="Q392" s="156">
        <v>4.67</v>
      </c>
      <c r="R392" s="11">
        <v>3.9</v>
      </c>
      <c r="S392" s="155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31</v>
      </c>
    </row>
    <row r="393" spans="1:65">
      <c r="A393" s="30"/>
      <c r="B393" s="19">
        <v>1</v>
      </c>
      <c r="C393" s="9">
        <v>6</v>
      </c>
      <c r="D393" s="11">
        <v>3.9</v>
      </c>
      <c r="E393" s="11">
        <v>4.3</v>
      </c>
      <c r="F393" s="11">
        <v>3.95</v>
      </c>
      <c r="G393" s="11">
        <v>4</v>
      </c>
      <c r="H393" s="11">
        <v>3.8</v>
      </c>
      <c r="I393" s="11">
        <v>4.0999999999999996</v>
      </c>
      <c r="J393" s="11">
        <v>3.9028743729421285</v>
      </c>
      <c r="K393" s="11">
        <v>3.9600000000000004</v>
      </c>
      <c r="L393" s="11">
        <v>4.0999999999999996</v>
      </c>
      <c r="M393" s="11">
        <v>4.3</v>
      </c>
      <c r="N393" s="11">
        <v>4.5</v>
      </c>
      <c r="O393" s="11">
        <v>3.7</v>
      </c>
      <c r="P393" s="11">
        <v>4.1900000000000004</v>
      </c>
      <c r="Q393" s="11">
        <v>4.2</v>
      </c>
      <c r="R393" s="11">
        <v>4.0599999999999996</v>
      </c>
      <c r="S393" s="155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20" t="s">
        <v>260</v>
      </c>
      <c r="C394" s="12"/>
      <c r="D394" s="23">
        <v>3.9166666666666665</v>
      </c>
      <c r="E394" s="23">
        <v>4.1950000000000003</v>
      </c>
      <c r="F394" s="23">
        <v>4.0783333333333331</v>
      </c>
      <c r="G394" s="23">
        <v>4.0166666666666666</v>
      </c>
      <c r="H394" s="23">
        <v>3.6</v>
      </c>
      <c r="I394" s="23">
        <v>4.2666666666666666</v>
      </c>
      <c r="J394" s="23">
        <v>3.8646638935864011</v>
      </c>
      <c r="K394" s="23">
        <v>3.9816666666666669</v>
      </c>
      <c r="L394" s="23">
        <v>4.0166666666666666</v>
      </c>
      <c r="M394" s="23">
        <v>4.3499999999999996</v>
      </c>
      <c r="N394" s="23">
        <v>4.416666666666667</v>
      </c>
      <c r="O394" s="23">
        <v>3.8833333333333333</v>
      </c>
      <c r="P394" s="23">
        <v>4.2533333333333339</v>
      </c>
      <c r="Q394" s="23">
        <v>4.3066666666666666</v>
      </c>
      <c r="R394" s="23">
        <v>3.9549999999999996</v>
      </c>
      <c r="S394" s="155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261</v>
      </c>
      <c r="C395" s="29"/>
      <c r="D395" s="11">
        <v>3.9</v>
      </c>
      <c r="E395" s="11">
        <v>4.1899999999999995</v>
      </c>
      <c r="F395" s="11">
        <v>4.0599999999999996</v>
      </c>
      <c r="G395" s="11">
        <v>4</v>
      </c>
      <c r="H395" s="11">
        <v>3.6500000000000004</v>
      </c>
      <c r="I395" s="11">
        <v>4.3000000000000007</v>
      </c>
      <c r="J395" s="11">
        <v>3.8886663967064319</v>
      </c>
      <c r="K395" s="11">
        <v>4.0049999999999999</v>
      </c>
      <c r="L395" s="11">
        <v>4.05</v>
      </c>
      <c r="M395" s="11">
        <v>4.3499999999999996</v>
      </c>
      <c r="N395" s="11">
        <v>4.4000000000000004</v>
      </c>
      <c r="O395" s="11">
        <v>3.9</v>
      </c>
      <c r="P395" s="11">
        <v>4.2699999999999996</v>
      </c>
      <c r="Q395" s="11">
        <v>4.25</v>
      </c>
      <c r="R395" s="11">
        <v>3.9249999999999998</v>
      </c>
      <c r="S395" s="155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262</v>
      </c>
      <c r="C396" s="29"/>
      <c r="D396" s="24">
        <v>7.5277265270908167E-2</v>
      </c>
      <c r="E396" s="24">
        <v>0.10034938963441674</v>
      </c>
      <c r="F396" s="24">
        <v>0.10888832199398925</v>
      </c>
      <c r="G396" s="24">
        <v>7.5277265270907973E-2</v>
      </c>
      <c r="H396" s="24">
        <v>0.17888543819998323</v>
      </c>
      <c r="I396" s="24">
        <v>0.15055453054181653</v>
      </c>
      <c r="J396" s="24">
        <v>5.976944442793175E-2</v>
      </c>
      <c r="K396" s="24">
        <v>7.6267074590983641E-2</v>
      </c>
      <c r="L396" s="24">
        <v>0.11690451944500113</v>
      </c>
      <c r="M396" s="24">
        <v>0.10488088481701521</v>
      </c>
      <c r="N396" s="24">
        <v>7.5277265270908111E-2</v>
      </c>
      <c r="O396" s="24">
        <v>0.21369760566432791</v>
      </c>
      <c r="P396" s="24">
        <v>9.025888691240691E-2</v>
      </c>
      <c r="Q396" s="24">
        <v>0.18885620632287059</v>
      </c>
      <c r="R396" s="24">
        <v>8.5264294989168821E-2</v>
      </c>
      <c r="S396" s="216"/>
      <c r="T396" s="217"/>
      <c r="U396" s="217"/>
      <c r="V396" s="217"/>
      <c r="W396" s="217"/>
      <c r="X396" s="217"/>
      <c r="Y396" s="217"/>
      <c r="Z396" s="217"/>
      <c r="AA396" s="217"/>
      <c r="AB396" s="217"/>
      <c r="AC396" s="217"/>
      <c r="AD396" s="217"/>
      <c r="AE396" s="217"/>
      <c r="AF396" s="217"/>
      <c r="AG396" s="217"/>
      <c r="AH396" s="217"/>
      <c r="AI396" s="217"/>
      <c r="AJ396" s="217"/>
      <c r="AK396" s="217"/>
      <c r="AL396" s="217"/>
      <c r="AM396" s="217"/>
      <c r="AN396" s="217"/>
      <c r="AO396" s="217"/>
      <c r="AP396" s="217"/>
      <c r="AQ396" s="217"/>
      <c r="AR396" s="217"/>
      <c r="AS396" s="217"/>
      <c r="AT396" s="217"/>
      <c r="AU396" s="217"/>
      <c r="AV396" s="217"/>
      <c r="AW396" s="217"/>
      <c r="AX396" s="217"/>
      <c r="AY396" s="217"/>
      <c r="AZ396" s="217"/>
      <c r="BA396" s="217"/>
      <c r="BB396" s="217"/>
      <c r="BC396" s="217"/>
      <c r="BD396" s="217"/>
      <c r="BE396" s="217"/>
      <c r="BF396" s="217"/>
      <c r="BG396" s="217"/>
      <c r="BH396" s="217"/>
      <c r="BI396" s="217"/>
      <c r="BJ396" s="217"/>
      <c r="BK396" s="217"/>
      <c r="BL396" s="217"/>
      <c r="BM396" s="56"/>
    </row>
    <row r="397" spans="1:65">
      <c r="A397" s="30"/>
      <c r="B397" s="3" t="s">
        <v>86</v>
      </c>
      <c r="C397" s="29"/>
      <c r="D397" s="13">
        <v>1.9219727303210598E-2</v>
      </c>
      <c r="E397" s="13">
        <v>2.3921189424175621E-2</v>
      </c>
      <c r="F397" s="13">
        <v>2.6699220758640601E-2</v>
      </c>
      <c r="G397" s="13">
        <v>1.8741227868275843E-2</v>
      </c>
      <c r="H397" s="13">
        <v>4.969039949999534E-2</v>
      </c>
      <c r="I397" s="13">
        <v>3.5286218095738252E-2</v>
      </c>
      <c r="J397" s="13">
        <v>1.5465625491293582E-2</v>
      </c>
      <c r="K397" s="13">
        <v>1.9154560382833898E-2</v>
      </c>
      <c r="L397" s="13">
        <v>2.9104859612863354E-2</v>
      </c>
      <c r="M397" s="13">
        <v>2.4110548233796603E-2</v>
      </c>
      <c r="N397" s="13">
        <v>1.7043909117941458E-2</v>
      </c>
      <c r="O397" s="13">
        <v>5.5029426351329076E-2</v>
      </c>
      <c r="P397" s="13">
        <v>2.1220741437086261E-2</v>
      </c>
      <c r="Q397" s="13">
        <v>4.385206029168822E-2</v>
      </c>
      <c r="R397" s="13">
        <v>2.1558608088285417E-2</v>
      </c>
      <c r="S397" s="155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263</v>
      </c>
      <c r="C398" s="29"/>
      <c r="D398" s="13">
        <v>-3.8283107609952682E-2</v>
      </c>
      <c r="E398" s="13">
        <v>3.0060177934361443E-2</v>
      </c>
      <c r="F398" s="13">
        <v>1.4132917780620424E-3</v>
      </c>
      <c r="G398" s="13">
        <v>-1.3728633761696196E-2</v>
      </c>
      <c r="H398" s="13">
        <v>-0.11603894146276494</v>
      </c>
      <c r="I398" s="13">
        <v>4.7657550858945186E-2</v>
      </c>
      <c r="J398" s="13">
        <v>-5.1052114926314673E-2</v>
      </c>
      <c r="K398" s="13">
        <v>-2.2322699608585905E-2</v>
      </c>
      <c r="L398" s="13">
        <v>-1.3728633761696196E-2</v>
      </c>
      <c r="M398" s="13">
        <v>6.8119612399158758E-2</v>
      </c>
      <c r="N398" s="13">
        <v>8.448926163132997E-2</v>
      </c>
      <c r="O398" s="13">
        <v>-4.6467932226038178E-2</v>
      </c>
      <c r="P398" s="13">
        <v>4.4383621012511032E-2</v>
      </c>
      <c r="Q398" s="13">
        <v>5.7479340398247869E-2</v>
      </c>
      <c r="R398" s="13">
        <v>-2.8870559301454435E-2</v>
      </c>
      <c r="S398" s="155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46" t="s">
        <v>264</v>
      </c>
      <c r="C399" s="47"/>
      <c r="D399" s="45">
        <v>0.44</v>
      </c>
      <c r="E399" s="45">
        <v>0.79</v>
      </c>
      <c r="F399" s="45">
        <v>0.27</v>
      </c>
      <c r="G399" s="45">
        <v>0</v>
      </c>
      <c r="H399" s="45">
        <v>1.85</v>
      </c>
      <c r="I399" s="45">
        <v>1.1100000000000001</v>
      </c>
      <c r="J399" s="45">
        <v>0.67</v>
      </c>
      <c r="K399" s="45">
        <v>0.16</v>
      </c>
      <c r="L399" s="45">
        <v>0</v>
      </c>
      <c r="M399" s="45">
        <v>1.48</v>
      </c>
      <c r="N399" s="45">
        <v>1.77</v>
      </c>
      <c r="O399" s="45">
        <v>0.59</v>
      </c>
      <c r="P399" s="45">
        <v>1.05</v>
      </c>
      <c r="Q399" s="45">
        <v>1.29</v>
      </c>
      <c r="R399" s="45">
        <v>0.27</v>
      </c>
      <c r="S399" s="155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1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BM400" s="55"/>
    </row>
    <row r="401" spans="1:65" ht="15">
      <c r="B401" s="8" t="s">
        <v>461</v>
      </c>
      <c r="BM401" s="28" t="s">
        <v>290</v>
      </c>
    </row>
    <row r="402" spans="1:65" ht="15">
      <c r="A402" s="25" t="s">
        <v>53</v>
      </c>
      <c r="B402" s="18" t="s">
        <v>110</v>
      </c>
      <c r="C402" s="15" t="s">
        <v>111</v>
      </c>
      <c r="D402" s="16" t="s">
        <v>226</v>
      </c>
      <c r="E402" s="17" t="s">
        <v>226</v>
      </c>
      <c r="F402" s="17" t="s">
        <v>226</v>
      </c>
      <c r="G402" s="15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 t="s">
        <v>227</v>
      </c>
      <c r="C403" s="9" t="s">
        <v>227</v>
      </c>
      <c r="D403" s="153" t="s">
        <v>229</v>
      </c>
      <c r="E403" s="154" t="s">
        <v>240</v>
      </c>
      <c r="F403" s="154" t="s">
        <v>241</v>
      </c>
      <c r="G403" s="15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 t="s">
        <v>3</v>
      </c>
    </row>
    <row r="404" spans="1:65">
      <c r="A404" s="30"/>
      <c r="B404" s="19"/>
      <c r="C404" s="9"/>
      <c r="D404" s="10" t="s">
        <v>114</v>
      </c>
      <c r="E404" s="11" t="s">
        <v>272</v>
      </c>
      <c r="F404" s="11" t="s">
        <v>273</v>
      </c>
      <c r="G404" s="15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2</v>
      </c>
    </row>
    <row r="405" spans="1:65">
      <c r="A405" s="30"/>
      <c r="B405" s="19"/>
      <c r="C405" s="9"/>
      <c r="D405" s="26"/>
      <c r="E405" s="26"/>
      <c r="F405" s="26"/>
      <c r="G405" s="15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8">
        <v>1</v>
      </c>
      <c r="C406" s="14">
        <v>1</v>
      </c>
      <c r="D406" s="150" t="s">
        <v>280</v>
      </c>
      <c r="E406" s="150" t="s">
        <v>103</v>
      </c>
      <c r="F406" s="22">
        <v>0.18</v>
      </c>
      <c r="G406" s="15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>
        <v>1</v>
      </c>
      <c r="C407" s="9">
        <v>2</v>
      </c>
      <c r="D407" s="151" t="s">
        <v>280</v>
      </c>
      <c r="E407" s="151" t="s">
        <v>103</v>
      </c>
      <c r="F407" s="11">
        <v>0.17</v>
      </c>
      <c r="G407" s="15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9">
        <v>1</v>
      </c>
      <c r="C408" s="9">
        <v>3</v>
      </c>
      <c r="D408" s="151" t="s">
        <v>280</v>
      </c>
      <c r="E408" s="151" t="s">
        <v>103</v>
      </c>
      <c r="F408" s="11">
        <v>0.14000000000000001</v>
      </c>
      <c r="G408" s="15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16</v>
      </c>
    </row>
    <row r="409" spans="1:65">
      <c r="A409" s="30"/>
      <c r="B409" s="19">
        <v>1</v>
      </c>
      <c r="C409" s="9">
        <v>4</v>
      </c>
      <c r="D409" s="151" t="s">
        <v>280</v>
      </c>
      <c r="E409" s="151" t="s">
        <v>103</v>
      </c>
      <c r="F409" s="11">
        <v>0.2</v>
      </c>
      <c r="G409" s="15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0.17166666666666699</v>
      </c>
    </row>
    <row r="410" spans="1:65">
      <c r="A410" s="30"/>
      <c r="B410" s="19">
        <v>1</v>
      </c>
      <c r="C410" s="9">
        <v>5</v>
      </c>
      <c r="D410" s="151" t="s">
        <v>280</v>
      </c>
      <c r="E410" s="151" t="s">
        <v>103</v>
      </c>
      <c r="F410" s="11">
        <v>0.14000000000000001</v>
      </c>
      <c r="G410" s="15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8</v>
      </c>
    </row>
    <row r="411" spans="1:65">
      <c r="A411" s="30"/>
      <c r="B411" s="19">
        <v>1</v>
      </c>
      <c r="C411" s="9">
        <v>6</v>
      </c>
      <c r="D411" s="151" t="s">
        <v>280</v>
      </c>
      <c r="E411" s="151" t="s">
        <v>103</v>
      </c>
      <c r="F411" s="11">
        <v>0.2</v>
      </c>
      <c r="G411" s="15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20" t="s">
        <v>260</v>
      </c>
      <c r="C412" s="12"/>
      <c r="D412" s="23" t="s">
        <v>627</v>
      </c>
      <c r="E412" s="23" t="s">
        <v>627</v>
      </c>
      <c r="F412" s="23">
        <v>0.17166666666666666</v>
      </c>
      <c r="G412" s="15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261</v>
      </c>
      <c r="C413" s="29"/>
      <c r="D413" s="11" t="s">
        <v>627</v>
      </c>
      <c r="E413" s="11" t="s">
        <v>627</v>
      </c>
      <c r="F413" s="11">
        <v>0.17499999999999999</v>
      </c>
      <c r="G413" s="15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262</v>
      </c>
      <c r="C414" s="29"/>
      <c r="D414" s="24" t="s">
        <v>627</v>
      </c>
      <c r="E414" s="24" t="s">
        <v>627</v>
      </c>
      <c r="F414" s="24">
        <v>2.7141603981096517E-2</v>
      </c>
      <c r="G414" s="15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86</v>
      </c>
      <c r="C415" s="29"/>
      <c r="D415" s="13" t="s">
        <v>627</v>
      </c>
      <c r="E415" s="13" t="s">
        <v>627</v>
      </c>
      <c r="F415" s="13">
        <v>0.1581064309578438</v>
      </c>
      <c r="G415" s="15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263</v>
      </c>
      <c r="C416" s="29"/>
      <c r="D416" s="13" t="s">
        <v>627</v>
      </c>
      <c r="E416" s="13" t="s">
        <v>627</v>
      </c>
      <c r="F416" s="13">
        <v>-1.8873791418627661E-15</v>
      </c>
      <c r="G416" s="15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46" t="s">
        <v>264</v>
      </c>
      <c r="C417" s="47"/>
      <c r="D417" s="45">
        <v>19.510000000000002</v>
      </c>
      <c r="E417" s="45">
        <v>0</v>
      </c>
      <c r="F417" s="45">
        <v>0.67</v>
      </c>
      <c r="G417" s="15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1"/>
      <c r="C418" s="20"/>
      <c r="D418" s="20"/>
      <c r="E418" s="20"/>
      <c r="F418" s="20"/>
      <c r="BM418" s="55"/>
    </row>
    <row r="419" spans="1:65" ht="15">
      <c r="B419" s="8" t="s">
        <v>462</v>
      </c>
      <c r="BM419" s="28" t="s">
        <v>66</v>
      </c>
    </row>
    <row r="420" spans="1:65" ht="15">
      <c r="A420" s="25" t="s">
        <v>11</v>
      </c>
      <c r="B420" s="18" t="s">
        <v>110</v>
      </c>
      <c r="C420" s="15" t="s">
        <v>111</v>
      </c>
      <c r="D420" s="16" t="s">
        <v>226</v>
      </c>
      <c r="E420" s="17" t="s">
        <v>226</v>
      </c>
      <c r="F420" s="17" t="s">
        <v>226</v>
      </c>
      <c r="G420" s="17" t="s">
        <v>226</v>
      </c>
      <c r="H420" s="17" t="s">
        <v>226</v>
      </c>
      <c r="I420" s="17" t="s">
        <v>226</v>
      </c>
      <c r="J420" s="17" t="s">
        <v>226</v>
      </c>
      <c r="K420" s="15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 t="s">
        <v>227</v>
      </c>
      <c r="C421" s="9" t="s">
        <v>227</v>
      </c>
      <c r="D421" s="153" t="s">
        <v>229</v>
      </c>
      <c r="E421" s="154" t="s">
        <v>237</v>
      </c>
      <c r="F421" s="154" t="s">
        <v>239</v>
      </c>
      <c r="G421" s="154" t="s">
        <v>240</v>
      </c>
      <c r="H421" s="154" t="s">
        <v>241</v>
      </c>
      <c r="I421" s="154" t="s">
        <v>243</v>
      </c>
      <c r="J421" s="154" t="s">
        <v>250</v>
      </c>
      <c r="K421" s="15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 t="s">
        <v>3</v>
      </c>
    </row>
    <row r="422" spans="1:65">
      <c r="A422" s="30"/>
      <c r="B422" s="19"/>
      <c r="C422" s="9"/>
      <c r="D422" s="10" t="s">
        <v>272</v>
      </c>
      <c r="E422" s="11" t="s">
        <v>272</v>
      </c>
      <c r="F422" s="11" t="s">
        <v>273</v>
      </c>
      <c r="G422" s="11" t="s">
        <v>272</v>
      </c>
      <c r="H422" s="11" t="s">
        <v>273</v>
      </c>
      <c r="I422" s="11" t="s">
        <v>272</v>
      </c>
      <c r="J422" s="11" t="s">
        <v>272</v>
      </c>
      <c r="K422" s="15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2</v>
      </c>
    </row>
    <row r="423" spans="1:65">
      <c r="A423" s="30"/>
      <c r="B423" s="19"/>
      <c r="C423" s="9"/>
      <c r="D423" s="26"/>
      <c r="E423" s="26"/>
      <c r="F423" s="26"/>
      <c r="G423" s="26"/>
      <c r="H423" s="26"/>
      <c r="I423" s="26"/>
      <c r="J423" s="26"/>
      <c r="K423" s="15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3</v>
      </c>
    </row>
    <row r="424" spans="1:65">
      <c r="A424" s="30"/>
      <c r="B424" s="18">
        <v>1</v>
      </c>
      <c r="C424" s="14">
        <v>1</v>
      </c>
      <c r="D424" s="22">
        <v>0.62</v>
      </c>
      <c r="E424" s="150">
        <v>0.7</v>
      </c>
      <c r="F424" s="150">
        <v>0.7</v>
      </c>
      <c r="G424" s="22">
        <v>0.56916573817369975</v>
      </c>
      <c r="H424" s="22">
        <v>0.59</v>
      </c>
      <c r="I424" s="22">
        <v>0.65</v>
      </c>
      <c r="J424" s="22">
        <v>0.65</v>
      </c>
      <c r="K424" s="15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>
        <v>1</v>
      </c>
      <c r="C425" s="9">
        <v>2</v>
      </c>
      <c r="D425" s="11">
        <v>0.63</v>
      </c>
      <c r="E425" s="151">
        <v>0.6</v>
      </c>
      <c r="F425" s="151">
        <v>0.7</v>
      </c>
      <c r="G425" s="11">
        <v>0.58986024573300877</v>
      </c>
      <c r="H425" s="11">
        <v>0.6</v>
      </c>
      <c r="I425" s="11">
        <v>0.66</v>
      </c>
      <c r="J425" s="11">
        <v>0.62</v>
      </c>
      <c r="K425" s="15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17</v>
      </c>
    </row>
    <row r="426" spans="1:65">
      <c r="A426" s="30"/>
      <c r="B426" s="19">
        <v>1</v>
      </c>
      <c r="C426" s="9">
        <v>3</v>
      </c>
      <c r="D426" s="11">
        <v>0.61</v>
      </c>
      <c r="E426" s="151">
        <v>0.6</v>
      </c>
      <c r="F426" s="151">
        <v>0.7</v>
      </c>
      <c r="G426" s="11">
        <v>0.56804885289873475</v>
      </c>
      <c r="H426" s="11">
        <v>0.57999999999999996</v>
      </c>
      <c r="I426" s="11">
        <v>0.63</v>
      </c>
      <c r="J426" s="11">
        <v>0.62</v>
      </c>
      <c r="K426" s="15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16</v>
      </c>
    </row>
    <row r="427" spans="1:65">
      <c r="A427" s="30"/>
      <c r="B427" s="19">
        <v>1</v>
      </c>
      <c r="C427" s="9">
        <v>4</v>
      </c>
      <c r="D427" s="11">
        <v>0.56999999999999995</v>
      </c>
      <c r="E427" s="151">
        <v>0.6</v>
      </c>
      <c r="F427" s="151">
        <v>0.7</v>
      </c>
      <c r="G427" s="11">
        <v>0.57716306312248788</v>
      </c>
      <c r="H427" s="11">
        <v>0.59</v>
      </c>
      <c r="I427" s="11">
        <v>0.65</v>
      </c>
      <c r="J427" s="11">
        <v>0.65</v>
      </c>
      <c r="K427" s="15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0.61073604011270388</v>
      </c>
    </row>
    <row r="428" spans="1:65">
      <c r="A428" s="30"/>
      <c r="B428" s="19">
        <v>1</v>
      </c>
      <c r="C428" s="9">
        <v>5</v>
      </c>
      <c r="D428" s="11">
        <v>0.57999999999999996</v>
      </c>
      <c r="E428" s="151">
        <v>0.6</v>
      </c>
      <c r="F428" s="151">
        <v>0.6</v>
      </c>
      <c r="G428" s="11">
        <v>0.58228925391800013</v>
      </c>
      <c r="H428" s="11">
        <v>0.59</v>
      </c>
      <c r="I428" s="11">
        <v>0.66</v>
      </c>
      <c r="J428" s="11">
        <v>0.64</v>
      </c>
      <c r="K428" s="15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32</v>
      </c>
    </row>
    <row r="429" spans="1:65">
      <c r="A429" s="30"/>
      <c r="B429" s="19">
        <v>1</v>
      </c>
      <c r="C429" s="9">
        <v>6</v>
      </c>
      <c r="D429" s="11">
        <v>0.62</v>
      </c>
      <c r="E429" s="151">
        <v>0.6</v>
      </c>
      <c r="F429" s="151">
        <v>0.7</v>
      </c>
      <c r="G429" s="11">
        <v>0.57555404953518874</v>
      </c>
      <c r="H429" s="11">
        <v>0.59</v>
      </c>
      <c r="I429" s="11">
        <v>0.61</v>
      </c>
      <c r="J429" s="11">
        <v>0.65</v>
      </c>
      <c r="K429" s="15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20" t="s">
        <v>260</v>
      </c>
      <c r="C430" s="12"/>
      <c r="D430" s="23">
        <v>0.60499999999999998</v>
      </c>
      <c r="E430" s="23">
        <v>0.6166666666666667</v>
      </c>
      <c r="F430" s="23">
        <v>0.68333333333333324</v>
      </c>
      <c r="G430" s="23">
        <v>0.57701353389685328</v>
      </c>
      <c r="H430" s="23">
        <v>0.59</v>
      </c>
      <c r="I430" s="23">
        <v>0.64333333333333331</v>
      </c>
      <c r="J430" s="23">
        <v>0.63833333333333331</v>
      </c>
      <c r="K430" s="15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261</v>
      </c>
      <c r="C431" s="29"/>
      <c r="D431" s="11">
        <v>0.61499999999999999</v>
      </c>
      <c r="E431" s="11">
        <v>0.6</v>
      </c>
      <c r="F431" s="11">
        <v>0.7</v>
      </c>
      <c r="G431" s="11">
        <v>0.57635855632883826</v>
      </c>
      <c r="H431" s="11">
        <v>0.59</v>
      </c>
      <c r="I431" s="11">
        <v>0.65</v>
      </c>
      <c r="J431" s="11">
        <v>0.64500000000000002</v>
      </c>
      <c r="K431" s="15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262</v>
      </c>
      <c r="C432" s="29"/>
      <c r="D432" s="24">
        <v>2.428991560298226E-2</v>
      </c>
      <c r="E432" s="24">
        <v>4.0824829046386291E-2</v>
      </c>
      <c r="F432" s="24">
        <v>4.0824829046386291E-2</v>
      </c>
      <c r="G432" s="24">
        <v>8.2094711576859054E-3</v>
      </c>
      <c r="H432" s="24">
        <v>6.324555320336764E-3</v>
      </c>
      <c r="I432" s="24">
        <v>1.9663841605003517E-2</v>
      </c>
      <c r="J432" s="24">
        <v>1.4719601443879756E-2</v>
      </c>
      <c r="K432" s="216"/>
      <c r="L432" s="217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17"/>
      <c r="AT432" s="217"/>
      <c r="AU432" s="217"/>
      <c r="AV432" s="217"/>
      <c r="AW432" s="217"/>
      <c r="AX432" s="217"/>
      <c r="AY432" s="217"/>
      <c r="AZ432" s="217"/>
      <c r="BA432" s="217"/>
      <c r="BB432" s="217"/>
      <c r="BC432" s="217"/>
      <c r="BD432" s="217"/>
      <c r="BE432" s="217"/>
      <c r="BF432" s="217"/>
      <c r="BG432" s="217"/>
      <c r="BH432" s="217"/>
      <c r="BI432" s="217"/>
      <c r="BJ432" s="217"/>
      <c r="BK432" s="217"/>
      <c r="BL432" s="217"/>
      <c r="BM432" s="56"/>
    </row>
    <row r="433" spans="1:65">
      <c r="A433" s="30"/>
      <c r="B433" s="3" t="s">
        <v>86</v>
      </c>
      <c r="C433" s="29"/>
      <c r="D433" s="13">
        <v>4.0148620831375638E-2</v>
      </c>
      <c r="E433" s="13">
        <v>6.6202425480626409E-2</v>
      </c>
      <c r="F433" s="13">
        <v>5.9743652263004335E-2</v>
      </c>
      <c r="G433" s="13">
        <v>1.4227519244207931E-2</v>
      </c>
      <c r="H433" s="13">
        <v>1.071958528870638E-2</v>
      </c>
      <c r="I433" s="13">
        <v>3.0565556898969198E-2</v>
      </c>
      <c r="J433" s="13">
        <v>2.3059427849419986E-2</v>
      </c>
      <c r="K433" s="15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263</v>
      </c>
      <c r="C434" s="29"/>
      <c r="D434" s="13">
        <v>-9.3920118282939669E-3</v>
      </c>
      <c r="E434" s="13">
        <v>9.7106215524278561E-3</v>
      </c>
      <c r="F434" s="13">
        <v>0.11886852658512237</v>
      </c>
      <c r="G434" s="13">
        <v>-5.5216171964614258E-2</v>
      </c>
      <c r="H434" s="13">
        <v>-3.3952540460650327E-2</v>
      </c>
      <c r="I434" s="13">
        <v>5.3373783565505706E-2</v>
      </c>
      <c r="J434" s="13">
        <v>4.5186940688053623E-2</v>
      </c>
      <c r="K434" s="15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46" t="s">
        <v>264</v>
      </c>
      <c r="C435" s="47"/>
      <c r="D435" s="45">
        <v>0</v>
      </c>
      <c r="E435" s="45" t="s">
        <v>265</v>
      </c>
      <c r="F435" s="45" t="s">
        <v>265</v>
      </c>
      <c r="G435" s="45">
        <v>0.67</v>
      </c>
      <c r="H435" s="45">
        <v>0.36</v>
      </c>
      <c r="I435" s="45">
        <v>0.92</v>
      </c>
      <c r="J435" s="45">
        <v>0.8</v>
      </c>
      <c r="K435" s="15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1" t="s">
        <v>281</v>
      </c>
      <c r="C436" s="20"/>
      <c r="D436" s="20"/>
      <c r="E436" s="20"/>
      <c r="F436" s="20"/>
      <c r="G436" s="20"/>
      <c r="H436" s="20"/>
      <c r="I436" s="20"/>
      <c r="J436" s="20"/>
      <c r="BM436" s="55"/>
    </row>
    <row r="437" spans="1:65">
      <c r="BM437" s="55"/>
    </row>
    <row r="438" spans="1:65" ht="15">
      <c r="B438" s="8" t="s">
        <v>463</v>
      </c>
      <c r="BM438" s="28" t="s">
        <v>66</v>
      </c>
    </row>
    <row r="439" spans="1:65" ht="15">
      <c r="A439" s="25" t="s">
        <v>14</v>
      </c>
      <c r="B439" s="18" t="s">
        <v>110</v>
      </c>
      <c r="C439" s="15" t="s">
        <v>111</v>
      </c>
      <c r="D439" s="16" t="s">
        <v>226</v>
      </c>
      <c r="E439" s="17" t="s">
        <v>226</v>
      </c>
      <c r="F439" s="17" t="s">
        <v>226</v>
      </c>
      <c r="G439" s="17" t="s">
        <v>226</v>
      </c>
      <c r="H439" s="17" t="s">
        <v>226</v>
      </c>
      <c r="I439" s="17" t="s">
        <v>226</v>
      </c>
      <c r="J439" s="17" t="s">
        <v>226</v>
      </c>
      <c r="K439" s="17" t="s">
        <v>226</v>
      </c>
      <c r="L439" s="17" t="s">
        <v>226</v>
      </c>
      <c r="M439" s="17" t="s">
        <v>226</v>
      </c>
      <c r="N439" s="17" t="s">
        <v>226</v>
      </c>
      <c r="O439" s="17" t="s">
        <v>226</v>
      </c>
      <c r="P439" s="17" t="s">
        <v>226</v>
      </c>
      <c r="Q439" s="17" t="s">
        <v>226</v>
      </c>
      <c r="R439" s="17" t="s">
        <v>226</v>
      </c>
      <c r="S439" s="155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227</v>
      </c>
      <c r="C440" s="9" t="s">
        <v>227</v>
      </c>
      <c r="D440" s="153" t="s">
        <v>229</v>
      </c>
      <c r="E440" s="154" t="s">
        <v>230</v>
      </c>
      <c r="F440" s="154" t="s">
        <v>232</v>
      </c>
      <c r="G440" s="154" t="s">
        <v>234</v>
      </c>
      <c r="H440" s="154" t="s">
        <v>237</v>
      </c>
      <c r="I440" s="154" t="s">
        <v>239</v>
      </c>
      <c r="J440" s="154" t="s">
        <v>240</v>
      </c>
      <c r="K440" s="154" t="s">
        <v>241</v>
      </c>
      <c r="L440" s="154" t="s">
        <v>242</v>
      </c>
      <c r="M440" s="154" t="s">
        <v>243</v>
      </c>
      <c r="N440" s="154" t="s">
        <v>244</v>
      </c>
      <c r="O440" s="154" t="s">
        <v>245</v>
      </c>
      <c r="P440" s="154" t="s">
        <v>248</v>
      </c>
      <c r="Q440" s="154" t="s">
        <v>250</v>
      </c>
      <c r="R440" s="154" t="s">
        <v>251</v>
      </c>
      <c r="S440" s="155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272</v>
      </c>
      <c r="E441" s="11" t="s">
        <v>273</v>
      </c>
      <c r="F441" s="11" t="s">
        <v>272</v>
      </c>
      <c r="G441" s="11" t="s">
        <v>273</v>
      </c>
      <c r="H441" s="11" t="s">
        <v>272</v>
      </c>
      <c r="I441" s="11" t="s">
        <v>273</v>
      </c>
      <c r="J441" s="11" t="s">
        <v>272</v>
      </c>
      <c r="K441" s="11" t="s">
        <v>273</v>
      </c>
      <c r="L441" s="11" t="s">
        <v>273</v>
      </c>
      <c r="M441" s="11" t="s">
        <v>272</v>
      </c>
      <c r="N441" s="11" t="s">
        <v>272</v>
      </c>
      <c r="O441" s="11" t="s">
        <v>273</v>
      </c>
      <c r="P441" s="11" t="s">
        <v>273</v>
      </c>
      <c r="Q441" s="11" t="s">
        <v>272</v>
      </c>
      <c r="R441" s="11" t="s">
        <v>114</v>
      </c>
      <c r="S441" s="155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155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2">
        <v>3.17</v>
      </c>
      <c r="E443" s="22">
        <v>3.18</v>
      </c>
      <c r="F443" s="22">
        <v>3.274</v>
      </c>
      <c r="G443" s="150">
        <v>3.59</v>
      </c>
      <c r="H443" s="22">
        <v>3.27</v>
      </c>
      <c r="I443" s="22">
        <v>3.1</v>
      </c>
      <c r="J443" s="22">
        <v>3.1712864384701334</v>
      </c>
      <c r="K443" s="22">
        <v>3.1419999999999999</v>
      </c>
      <c r="L443" s="22">
        <v>3.09</v>
      </c>
      <c r="M443" s="22">
        <v>3.25</v>
      </c>
      <c r="N443" s="150">
        <v>3.5</v>
      </c>
      <c r="O443" s="150">
        <v>2.56</v>
      </c>
      <c r="P443" s="22">
        <v>3.18</v>
      </c>
      <c r="Q443" s="22">
        <v>3.44</v>
      </c>
      <c r="R443" s="22">
        <v>3.39</v>
      </c>
      <c r="S443" s="155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>
        <v>1</v>
      </c>
      <c r="C444" s="9">
        <v>2</v>
      </c>
      <c r="D444" s="11">
        <v>3.0939999999999999</v>
      </c>
      <c r="E444" s="11">
        <v>2.94</v>
      </c>
      <c r="F444" s="11">
        <v>3.1890000000000001</v>
      </c>
      <c r="G444" s="151">
        <v>3.5</v>
      </c>
      <c r="H444" s="11">
        <v>3.28</v>
      </c>
      <c r="I444" s="11">
        <v>3.3</v>
      </c>
      <c r="J444" s="11">
        <v>3.1759045100734724</v>
      </c>
      <c r="K444" s="11">
        <v>3.2210000000000001</v>
      </c>
      <c r="L444" s="11">
        <v>3.11</v>
      </c>
      <c r="M444" s="11">
        <v>3.17</v>
      </c>
      <c r="N444" s="151">
        <v>3.54</v>
      </c>
      <c r="O444" s="151">
        <v>2.82</v>
      </c>
      <c r="P444" s="11">
        <v>3.18</v>
      </c>
      <c r="Q444" s="11">
        <v>3.39</v>
      </c>
      <c r="R444" s="11">
        <v>3.22</v>
      </c>
      <c r="S444" s="155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18</v>
      </c>
    </row>
    <row r="445" spans="1:65">
      <c r="A445" s="30"/>
      <c r="B445" s="19">
        <v>1</v>
      </c>
      <c r="C445" s="9">
        <v>3</v>
      </c>
      <c r="D445" s="11">
        <v>3.1349999999999998</v>
      </c>
      <c r="E445" s="11">
        <v>3.02</v>
      </c>
      <c r="F445" s="11">
        <v>3.238</v>
      </c>
      <c r="G445" s="151">
        <v>3.48</v>
      </c>
      <c r="H445" s="11">
        <v>3.29</v>
      </c>
      <c r="I445" s="11">
        <v>3.3</v>
      </c>
      <c r="J445" s="11">
        <v>3.1443552886425672</v>
      </c>
      <c r="K445" s="11">
        <v>3.125</v>
      </c>
      <c r="L445" s="11">
        <v>3.16</v>
      </c>
      <c r="M445" s="11">
        <v>3.25</v>
      </c>
      <c r="N445" s="151">
        <v>3.49</v>
      </c>
      <c r="O445" s="151">
        <v>2.65</v>
      </c>
      <c r="P445" s="11">
        <v>3.19</v>
      </c>
      <c r="Q445" s="11">
        <v>3.38</v>
      </c>
      <c r="R445" s="11">
        <v>3.1</v>
      </c>
      <c r="S445" s="155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16</v>
      </c>
    </row>
    <row r="446" spans="1:65">
      <c r="A446" s="30"/>
      <c r="B446" s="19">
        <v>1</v>
      </c>
      <c r="C446" s="9">
        <v>4</v>
      </c>
      <c r="D446" s="11">
        <v>3.194</v>
      </c>
      <c r="E446" s="11">
        <v>3</v>
      </c>
      <c r="F446" s="11">
        <v>3.24</v>
      </c>
      <c r="G446" s="151">
        <v>3.54</v>
      </c>
      <c r="H446" s="11">
        <v>3.07</v>
      </c>
      <c r="I446" s="11">
        <v>3.3</v>
      </c>
      <c r="J446" s="11">
        <v>3.1655933783310757</v>
      </c>
      <c r="K446" s="11">
        <v>3.2280000000000002</v>
      </c>
      <c r="L446" s="11">
        <v>2.98</v>
      </c>
      <c r="M446" s="11">
        <v>3.32</v>
      </c>
      <c r="N446" s="151">
        <v>3.61</v>
      </c>
      <c r="O446" s="151">
        <v>2.84</v>
      </c>
      <c r="P446" s="11">
        <v>3.21</v>
      </c>
      <c r="Q446" s="11">
        <v>3.4</v>
      </c>
      <c r="R446" s="11">
        <v>3.07</v>
      </c>
      <c r="S446" s="155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3.2054399180663036</v>
      </c>
    </row>
    <row r="447" spans="1:65">
      <c r="A447" s="30"/>
      <c r="B447" s="19">
        <v>1</v>
      </c>
      <c r="C447" s="9">
        <v>5</v>
      </c>
      <c r="D447" s="11">
        <v>3.1859999999999999</v>
      </c>
      <c r="E447" s="11">
        <v>3.07</v>
      </c>
      <c r="F447" s="11">
        <v>3.1789999999999998</v>
      </c>
      <c r="G447" s="151">
        <v>3.32</v>
      </c>
      <c r="H447" s="11">
        <v>3.23</v>
      </c>
      <c r="I447" s="11">
        <v>3.3</v>
      </c>
      <c r="J447" s="11">
        <v>3.2330768863331145</v>
      </c>
      <c r="K447" s="11">
        <v>3.2549999999999999</v>
      </c>
      <c r="L447" s="11">
        <v>2.9</v>
      </c>
      <c r="M447" s="11">
        <v>3.42</v>
      </c>
      <c r="N447" s="151">
        <v>3.62</v>
      </c>
      <c r="O447" s="151">
        <v>2.81</v>
      </c>
      <c r="P447" s="156">
        <v>3.07</v>
      </c>
      <c r="Q447" s="11">
        <v>3.36</v>
      </c>
      <c r="R447" s="11">
        <v>3.16</v>
      </c>
      <c r="S447" s="155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33</v>
      </c>
    </row>
    <row r="448" spans="1:65">
      <c r="A448" s="30"/>
      <c r="B448" s="19">
        <v>1</v>
      </c>
      <c r="C448" s="9">
        <v>6</v>
      </c>
      <c r="D448" s="11">
        <v>3.2549999999999999</v>
      </c>
      <c r="E448" s="11">
        <v>3.13</v>
      </c>
      <c r="F448" s="11">
        <v>3.1549999999999998</v>
      </c>
      <c r="G448" s="151">
        <v>3.39</v>
      </c>
      <c r="H448" s="11">
        <v>3.25</v>
      </c>
      <c r="I448" s="11">
        <v>3.3</v>
      </c>
      <c r="J448" s="11">
        <v>3.3164575989235012</v>
      </c>
      <c r="K448" s="11">
        <v>3.2549999999999999</v>
      </c>
      <c r="L448" s="11">
        <v>3.05</v>
      </c>
      <c r="M448" s="11">
        <v>3.37</v>
      </c>
      <c r="N448" s="151">
        <v>3.55</v>
      </c>
      <c r="O448" s="151">
        <v>2.7</v>
      </c>
      <c r="P448" s="11">
        <v>3.14</v>
      </c>
      <c r="Q448" s="11">
        <v>3.32</v>
      </c>
      <c r="R448" s="11">
        <v>3.34</v>
      </c>
      <c r="S448" s="155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20" t="s">
        <v>260</v>
      </c>
      <c r="C449" s="12"/>
      <c r="D449" s="23">
        <v>3.172333333333333</v>
      </c>
      <c r="E449" s="23">
        <v>3.0566666666666666</v>
      </c>
      <c r="F449" s="23">
        <v>3.2125000000000004</v>
      </c>
      <c r="G449" s="23">
        <v>3.47</v>
      </c>
      <c r="H449" s="23">
        <v>3.2316666666666669</v>
      </c>
      <c r="I449" s="23">
        <v>3.2666666666666671</v>
      </c>
      <c r="J449" s="23">
        <v>3.2011123501289771</v>
      </c>
      <c r="K449" s="23">
        <v>3.204333333333333</v>
      </c>
      <c r="L449" s="23">
        <v>3.0483333333333333</v>
      </c>
      <c r="M449" s="23">
        <v>3.2966666666666669</v>
      </c>
      <c r="N449" s="23">
        <v>3.5516666666666672</v>
      </c>
      <c r="O449" s="23">
        <v>2.73</v>
      </c>
      <c r="P449" s="23">
        <v>3.1616666666666671</v>
      </c>
      <c r="Q449" s="23">
        <v>3.3816666666666673</v>
      </c>
      <c r="R449" s="23">
        <v>3.2133333333333334</v>
      </c>
      <c r="S449" s="155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261</v>
      </c>
      <c r="C450" s="29"/>
      <c r="D450" s="11">
        <v>3.1779999999999999</v>
      </c>
      <c r="E450" s="11">
        <v>3.0449999999999999</v>
      </c>
      <c r="F450" s="11">
        <v>3.2134999999999998</v>
      </c>
      <c r="G450" s="11">
        <v>3.49</v>
      </c>
      <c r="H450" s="11">
        <v>3.26</v>
      </c>
      <c r="I450" s="11">
        <v>3.3</v>
      </c>
      <c r="J450" s="11">
        <v>3.1735954742718029</v>
      </c>
      <c r="K450" s="11">
        <v>3.2244999999999999</v>
      </c>
      <c r="L450" s="11">
        <v>3.07</v>
      </c>
      <c r="M450" s="11">
        <v>3.2850000000000001</v>
      </c>
      <c r="N450" s="11">
        <v>3.5449999999999999</v>
      </c>
      <c r="O450" s="11">
        <v>2.7549999999999999</v>
      </c>
      <c r="P450" s="11">
        <v>3.18</v>
      </c>
      <c r="Q450" s="11">
        <v>3.3849999999999998</v>
      </c>
      <c r="R450" s="11">
        <v>3.1900000000000004</v>
      </c>
      <c r="S450" s="155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262</v>
      </c>
      <c r="C451" s="29"/>
      <c r="D451" s="24">
        <v>5.4818488365392479E-2</v>
      </c>
      <c r="E451" s="24">
        <v>8.8242091241462955E-2</v>
      </c>
      <c r="F451" s="24">
        <v>4.5098780471316623E-2</v>
      </c>
      <c r="G451" s="24">
        <v>9.9196774141097954E-2</v>
      </c>
      <c r="H451" s="24">
        <v>8.2077199432404324E-2</v>
      </c>
      <c r="I451" s="24">
        <v>8.1649658092772498E-2</v>
      </c>
      <c r="J451" s="24">
        <v>6.3771842668866915E-2</v>
      </c>
      <c r="K451" s="24">
        <v>5.6835434956254774E-2</v>
      </c>
      <c r="L451" s="24">
        <v>9.4533944520826335E-2</v>
      </c>
      <c r="M451" s="24">
        <v>9.1140916534050001E-2</v>
      </c>
      <c r="N451" s="24">
        <v>5.4191020166321477E-2</v>
      </c>
      <c r="O451" s="24">
        <v>0.11207140580897514</v>
      </c>
      <c r="P451" s="24">
        <v>5.0365331992022769E-2</v>
      </c>
      <c r="Q451" s="24">
        <v>4.0207793606049438E-2</v>
      </c>
      <c r="R451" s="24">
        <v>0.12925427136720344</v>
      </c>
      <c r="S451" s="216"/>
      <c r="T451" s="217"/>
      <c r="U451" s="217"/>
      <c r="V451" s="217"/>
      <c r="W451" s="217"/>
      <c r="X451" s="217"/>
      <c r="Y451" s="217"/>
      <c r="Z451" s="217"/>
      <c r="AA451" s="217"/>
      <c r="AB451" s="217"/>
      <c r="AC451" s="217"/>
      <c r="AD451" s="217"/>
      <c r="AE451" s="217"/>
      <c r="AF451" s="217"/>
      <c r="AG451" s="217"/>
      <c r="AH451" s="217"/>
      <c r="AI451" s="217"/>
      <c r="AJ451" s="217"/>
      <c r="AK451" s="217"/>
      <c r="AL451" s="217"/>
      <c r="AM451" s="217"/>
      <c r="AN451" s="217"/>
      <c r="AO451" s="217"/>
      <c r="AP451" s="217"/>
      <c r="AQ451" s="217"/>
      <c r="AR451" s="217"/>
      <c r="AS451" s="217"/>
      <c r="AT451" s="217"/>
      <c r="AU451" s="217"/>
      <c r="AV451" s="217"/>
      <c r="AW451" s="217"/>
      <c r="AX451" s="217"/>
      <c r="AY451" s="217"/>
      <c r="AZ451" s="217"/>
      <c r="BA451" s="217"/>
      <c r="BB451" s="217"/>
      <c r="BC451" s="217"/>
      <c r="BD451" s="217"/>
      <c r="BE451" s="217"/>
      <c r="BF451" s="217"/>
      <c r="BG451" s="217"/>
      <c r="BH451" s="217"/>
      <c r="BI451" s="217"/>
      <c r="BJ451" s="217"/>
      <c r="BK451" s="217"/>
      <c r="BL451" s="217"/>
      <c r="BM451" s="56"/>
    </row>
    <row r="452" spans="1:65">
      <c r="A452" s="30"/>
      <c r="B452" s="3" t="s">
        <v>86</v>
      </c>
      <c r="C452" s="29"/>
      <c r="D452" s="13">
        <v>1.7280179163200321E-2</v>
      </c>
      <c r="E452" s="13">
        <v>2.8868732140064218E-2</v>
      </c>
      <c r="F452" s="13">
        <v>1.4038530886012954E-2</v>
      </c>
      <c r="G452" s="13">
        <v>2.858696661126742E-2</v>
      </c>
      <c r="H452" s="13">
        <v>2.5397792501001853E-2</v>
      </c>
      <c r="I452" s="13">
        <v>2.4994793293705863E-2</v>
      </c>
      <c r="J452" s="13">
        <v>1.9921775837170308E-2</v>
      </c>
      <c r="K452" s="13">
        <v>1.7737054495866465E-2</v>
      </c>
      <c r="L452" s="13">
        <v>3.1011682182884529E-2</v>
      </c>
      <c r="M452" s="13">
        <v>2.7646385197386249E-2</v>
      </c>
      <c r="N452" s="13">
        <v>1.5257912763863389E-2</v>
      </c>
      <c r="O452" s="13">
        <v>4.1051796999624593E-2</v>
      </c>
      <c r="P452" s="13">
        <v>1.5929994304277099E-2</v>
      </c>
      <c r="Q452" s="13">
        <v>1.1889934038260058E-2</v>
      </c>
      <c r="R452" s="13">
        <v>4.0224358309295674E-2</v>
      </c>
      <c r="S452" s="155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263</v>
      </c>
      <c r="C453" s="29"/>
      <c r="D453" s="13">
        <v>-1.0328249968554193E-2</v>
      </c>
      <c r="E453" s="13">
        <v>-4.6412740591745383E-2</v>
      </c>
      <c r="F453" s="13">
        <v>2.2025313573670324E-3</v>
      </c>
      <c r="G453" s="13">
        <v>8.2534718695739473E-2</v>
      </c>
      <c r="H453" s="13">
        <v>8.1819498323913997E-3</v>
      </c>
      <c r="I453" s="13">
        <v>1.9100887917218756E-2</v>
      </c>
      <c r="J453" s="13">
        <v>-1.3500698961586011E-3</v>
      </c>
      <c r="K453" s="13">
        <v>-3.4522086242627648E-4</v>
      </c>
      <c r="L453" s="13">
        <v>-4.9012487754799494E-2</v>
      </c>
      <c r="M453" s="13">
        <v>2.8459977704213602E-2</v>
      </c>
      <c r="N453" s="13">
        <v>0.10801224089367012</v>
      </c>
      <c r="O453" s="13">
        <v>-0.1483228293834673</v>
      </c>
      <c r="P453" s="13">
        <v>-1.3655926337263202E-2</v>
      </c>
      <c r="Q453" s="13">
        <v>5.4977398767365848E-2</v>
      </c>
      <c r="R453" s="13">
        <v>2.4625060736722659E-3</v>
      </c>
      <c r="S453" s="155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264</v>
      </c>
      <c r="C454" s="47"/>
      <c r="D454" s="45">
        <v>0.5</v>
      </c>
      <c r="E454" s="45">
        <v>1.94</v>
      </c>
      <c r="F454" s="45">
        <v>0</v>
      </c>
      <c r="G454" s="45">
        <v>3.21</v>
      </c>
      <c r="H454" s="45">
        <v>0.24</v>
      </c>
      <c r="I454" s="45">
        <v>0.67</v>
      </c>
      <c r="J454" s="45">
        <v>0.14000000000000001</v>
      </c>
      <c r="K454" s="45">
        <v>0.1</v>
      </c>
      <c r="L454" s="45">
        <v>2.04</v>
      </c>
      <c r="M454" s="45">
        <v>1.05</v>
      </c>
      <c r="N454" s="45">
        <v>4.22</v>
      </c>
      <c r="O454" s="45">
        <v>6.01</v>
      </c>
      <c r="P454" s="45">
        <v>0.63</v>
      </c>
      <c r="Q454" s="45">
        <v>2.11</v>
      </c>
      <c r="R454" s="45">
        <v>0.01</v>
      </c>
      <c r="S454" s="155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BM455" s="55"/>
    </row>
    <row r="456" spans="1:65" ht="15">
      <c r="B456" s="8" t="s">
        <v>464</v>
      </c>
      <c r="BM456" s="28" t="s">
        <v>66</v>
      </c>
    </row>
    <row r="457" spans="1:65" ht="15">
      <c r="A457" s="25" t="s">
        <v>54</v>
      </c>
      <c r="B457" s="18" t="s">
        <v>110</v>
      </c>
      <c r="C457" s="15" t="s">
        <v>111</v>
      </c>
      <c r="D457" s="16" t="s">
        <v>226</v>
      </c>
      <c r="E457" s="17" t="s">
        <v>226</v>
      </c>
      <c r="F457" s="17" t="s">
        <v>226</v>
      </c>
      <c r="G457" s="17" t="s">
        <v>226</v>
      </c>
      <c r="H457" s="17" t="s">
        <v>226</v>
      </c>
      <c r="I457" s="17" t="s">
        <v>226</v>
      </c>
      <c r="J457" s="17" t="s">
        <v>226</v>
      </c>
      <c r="K457" s="17" t="s">
        <v>226</v>
      </c>
      <c r="L457" s="17" t="s">
        <v>226</v>
      </c>
      <c r="M457" s="17" t="s">
        <v>226</v>
      </c>
      <c r="N457" s="17" t="s">
        <v>226</v>
      </c>
      <c r="O457" s="17" t="s">
        <v>226</v>
      </c>
      <c r="P457" s="17" t="s">
        <v>226</v>
      </c>
      <c r="Q457" s="17" t="s">
        <v>226</v>
      </c>
      <c r="R457" s="17" t="s">
        <v>226</v>
      </c>
      <c r="S457" s="17" t="s">
        <v>226</v>
      </c>
      <c r="T457" s="17" t="s">
        <v>226</v>
      </c>
      <c r="U457" s="17" t="s">
        <v>226</v>
      </c>
      <c r="V457" s="17" t="s">
        <v>226</v>
      </c>
      <c r="W457" s="17" t="s">
        <v>226</v>
      </c>
      <c r="X457" s="17" t="s">
        <v>226</v>
      </c>
      <c r="Y457" s="17" t="s">
        <v>226</v>
      </c>
      <c r="Z457" s="155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227</v>
      </c>
      <c r="C458" s="9" t="s">
        <v>227</v>
      </c>
      <c r="D458" s="153" t="s">
        <v>229</v>
      </c>
      <c r="E458" s="154" t="s">
        <v>230</v>
      </c>
      <c r="F458" s="154" t="s">
        <v>231</v>
      </c>
      <c r="G458" s="154" t="s">
        <v>232</v>
      </c>
      <c r="H458" s="154" t="s">
        <v>233</v>
      </c>
      <c r="I458" s="154" t="s">
        <v>234</v>
      </c>
      <c r="J458" s="154" t="s">
        <v>235</v>
      </c>
      <c r="K458" s="154" t="s">
        <v>236</v>
      </c>
      <c r="L458" s="154" t="s">
        <v>237</v>
      </c>
      <c r="M458" s="154" t="s">
        <v>238</v>
      </c>
      <c r="N458" s="154" t="s">
        <v>239</v>
      </c>
      <c r="O458" s="154" t="s">
        <v>240</v>
      </c>
      <c r="P458" s="154" t="s">
        <v>241</v>
      </c>
      <c r="Q458" s="154" t="s">
        <v>242</v>
      </c>
      <c r="R458" s="154" t="s">
        <v>243</v>
      </c>
      <c r="S458" s="154" t="s">
        <v>244</v>
      </c>
      <c r="T458" s="154" t="s">
        <v>245</v>
      </c>
      <c r="U458" s="154" t="s">
        <v>246</v>
      </c>
      <c r="V458" s="154" t="s">
        <v>248</v>
      </c>
      <c r="W458" s="154" t="s">
        <v>250</v>
      </c>
      <c r="X458" s="154" t="s">
        <v>251</v>
      </c>
      <c r="Y458" s="154" t="s">
        <v>252</v>
      </c>
      <c r="Z458" s="155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272</v>
      </c>
      <c r="E459" s="11" t="s">
        <v>273</v>
      </c>
      <c r="F459" s="11" t="s">
        <v>114</v>
      </c>
      <c r="G459" s="11" t="s">
        <v>273</v>
      </c>
      <c r="H459" s="11" t="s">
        <v>114</v>
      </c>
      <c r="I459" s="11" t="s">
        <v>273</v>
      </c>
      <c r="J459" s="11" t="s">
        <v>114</v>
      </c>
      <c r="K459" s="11" t="s">
        <v>114</v>
      </c>
      <c r="L459" s="11" t="s">
        <v>114</v>
      </c>
      <c r="M459" s="11" t="s">
        <v>114</v>
      </c>
      <c r="N459" s="11" t="s">
        <v>273</v>
      </c>
      <c r="O459" s="11" t="s">
        <v>272</v>
      </c>
      <c r="P459" s="11" t="s">
        <v>273</v>
      </c>
      <c r="Q459" s="11" t="s">
        <v>273</v>
      </c>
      <c r="R459" s="11" t="s">
        <v>272</v>
      </c>
      <c r="S459" s="11" t="s">
        <v>114</v>
      </c>
      <c r="T459" s="11" t="s">
        <v>273</v>
      </c>
      <c r="U459" s="11" t="s">
        <v>114</v>
      </c>
      <c r="V459" s="11" t="s">
        <v>273</v>
      </c>
      <c r="W459" s="11" t="s">
        <v>114</v>
      </c>
      <c r="X459" s="11" t="s">
        <v>114</v>
      </c>
      <c r="Y459" s="11" t="s">
        <v>114</v>
      </c>
      <c r="Z459" s="155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2</v>
      </c>
    </row>
    <row r="460" spans="1:65">
      <c r="A460" s="30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155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2">
        <v>4.3099999999999996</v>
      </c>
      <c r="E461" s="22">
        <v>4.43</v>
      </c>
      <c r="F461" s="22">
        <v>4.21</v>
      </c>
      <c r="G461" s="22">
        <v>4.43</v>
      </c>
      <c r="H461" s="150">
        <v>3.4000000000000004</v>
      </c>
      <c r="I461" s="22">
        <v>4.38</v>
      </c>
      <c r="J461" s="22">
        <v>4.2</v>
      </c>
      <c r="K461" s="22">
        <v>4.2</v>
      </c>
      <c r="L461" s="22">
        <v>4.51</v>
      </c>
      <c r="M461" s="22">
        <v>4.2</v>
      </c>
      <c r="N461" s="150">
        <v>4.8</v>
      </c>
      <c r="O461" s="22">
        <v>4.1822498242373554</v>
      </c>
      <c r="P461" s="22">
        <v>3.9472</v>
      </c>
      <c r="Q461" s="22">
        <v>4.38</v>
      </c>
      <c r="R461" s="22">
        <v>4.18</v>
      </c>
      <c r="S461" s="22">
        <v>4.47</v>
      </c>
      <c r="T461" s="22">
        <v>4.26</v>
      </c>
      <c r="U461" s="22">
        <v>4.0816800000000004</v>
      </c>
      <c r="V461" s="22">
        <v>4.24</v>
      </c>
      <c r="W461" s="22">
        <v>4.3716999999999997</v>
      </c>
      <c r="X461" s="22">
        <v>4.58</v>
      </c>
      <c r="Y461" s="150">
        <v>3.7641178666666661</v>
      </c>
      <c r="Z461" s="155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>
        <v>1</v>
      </c>
      <c r="C462" s="9">
        <v>2</v>
      </c>
      <c r="D462" s="11">
        <v>4.28</v>
      </c>
      <c r="E462" s="11">
        <v>4.34</v>
      </c>
      <c r="F462" s="11">
        <v>4.24</v>
      </c>
      <c r="G462" s="11">
        <v>4.43</v>
      </c>
      <c r="H462" s="151">
        <v>3.3000000000000003</v>
      </c>
      <c r="I462" s="11">
        <v>4.3</v>
      </c>
      <c r="J462" s="11">
        <v>4.0999999999999996</v>
      </c>
      <c r="K462" s="11">
        <v>4.2</v>
      </c>
      <c r="L462" s="11">
        <v>4.4400000000000004</v>
      </c>
      <c r="M462" s="11">
        <v>4.32</v>
      </c>
      <c r="N462" s="151">
        <v>4.91</v>
      </c>
      <c r="O462" s="11">
        <v>4.1876732892860886</v>
      </c>
      <c r="P462" s="11">
        <v>3.9356</v>
      </c>
      <c r="Q462" s="11">
        <v>4.3600000000000003</v>
      </c>
      <c r="R462" s="11">
        <v>4.08</v>
      </c>
      <c r="S462" s="11">
        <v>4.6100000000000003</v>
      </c>
      <c r="T462" s="11">
        <v>4.2699999999999996</v>
      </c>
      <c r="U462" s="11">
        <v>4.0697099999999997</v>
      </c>
      <c r="V462" s="11">
        <v>4.2699999999999996</v>
      </c>
      <c r="W462" s="11">
        <v>4.4249999999999998</v>
      </c>
      <c r="X462" s="11">
        <v>4.5199999999999996</v>
      </c>
      <c r="Y462" s="151">
        <v>3.8559229999999998</v>
      </c>
      <c r="Z462" s="155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e">
        <v>#N/A</v>
      </c>
    </row>
    <row r="463" spans="1:65">
      <c r="A463" s="30"/>
      <c r="B463" s="19">
        <v>1</v>
      </c>
      <c r="C463" s="9">
        <v>3</v>
      </c>
      <c r="D463" s="11">
        <v>4.3099999999999996</v>
      </c>
      <c r="E463" s="11">
        <v>4.53</v>
      </c>
      <c r="F463" s="11">
        <v>4.17</v>
      </c>
      <c r="G463" s="11">
        <v>4.5999999999999996</v>
      </c>
      <c r="H463" s="151">
        <v>3.2</v>
      </c>
      <c r="I463" s="11">
        <v>4.25</v>
      </c>
      <c r="J463" s="11">
        <v>4.2</v>
      </c>
      <c r="K463" s="11">
        <v>4.0999999999999996</v>
      </c>
      <c r="L463" s="11">
        <v>4.41</v>
      </c>
      <c r="M463" s="11">
        <v>4.28</v>
      </c>
      <c r="N463" s="151">
        <v>4.8600000000000003</v>
      </c>
      <c r="O463" s="11">
        <v>4.0483766504830587</v>
      </c>
      <c r="P463" s="11">
        <v>3.8929999999999998</v>
      </c>
      <c r="Q463" s="11">
        <v>4.42</v>
      </c>
      <c r="R463" s="11">
        <v>4.16</v>
      </c>
      <c r="S463" s="11">
        <v>4.5699999999999994</v>
      </c>
      <c r="T463" s="11">
        <v>4.33</v>
      </c>
      <c r="U463" s="11">
        <v>4.0785300000000007</v>
      </c>
      <c r="V463" s="11">
        <v>4.33</v>
      </c>
      <c r="W463" s="11">
        <v>4.4732000000000003</v>
      </c>
      <c r="X463" s="11">
        <v>4.4800000000000004</v>
      </c>
      <c r="Y463" s="151">
        <v>3.7894414666666663</v>
      </c>
      <c r="Z463" s="155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16</v>
      </c>
    </row>
    <row r="464" spans="1:65">
      <c r="A464" s="30"/>
      <c r="B464" s="19">
        <v>1</v>
      </c>
      <c r="C464" s="9">
        <v>4</v>
      </c>
      <c r="D464" s="11">
        <v>4.24</v>
      </c>
      <c r="E464" s="11">
        <v>4.54</v>
      </c>
      <c r="F464" s="11">
        <v>4.17</v>
      </c>
      <c r="G464" s="11">
        <v>4.13</v>
      </c>
      <c r="H464" s="151">
        <v>3.4000000000000004</v>
      </c>
      <c r="I464" s="11">
        <v>4.3499999999999996</v>
      </c>
      <c r="J464" s="11">
        <v>4.2</v>
      </c>
      <c r="K464" s="11">
        <v>4.3</v>
      </c>
      <c r="L464" s="11">
        <v>4.41</v>
      </c>
      <c r="M464" s="11">
        <v>4.38</v>
      </c>
      <c r="N464" s="151">
        <v>4.79</v>
      </c>
      <c r="O464" s="11">
        <v>4.1993243664307451</v>
      </c>
      <c r="P464" s="11">
        <v>3.9159999999999999</v>
      </c>
      <c r="Q464" s="11">
        <v>4.2699999999999996</v>
      </c>
      <c r="R464" s="11">
        <v>4.09</v>
      </c>
      <c r="S464" s="11">
        <v>4.5999999999999996</v>
      </c>
      <c r="T464" s="11">
        <v>4.28</v>
      </c>
      <c r="U464" s="11">
        <v>4.07151</v>
      </c>
      <c r="V464" s="11">
        <v>4.21</v>
      </c>
      <c r="W464" s="11">
        <v>4.4358000000000004</v>
      </c>
      <c r="X464" s="11">
        <v>4.51</v>
      </c>
      <c r="Y464" s="151">
        <v>3.6653247666666675</v>
      </c>
      <c r="Z464" s="155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4.2868202140465161</v>
      </c>
    </row>
    <row r="465" spans="1:65">
      <c r="A465" s="30"/>
      <c r="B465" s="19">
        <v>1</v>
      </c>
      <c r="C465" s="9">
        <v>5</v>
      </c>
      <c r="D465" s="11">
        <v>4.25</v>
      </c>
      <c r="E465" s="11">
        <v>4.41</v>
      </c>
      <c r="F465" s="11">
        <v>4.17</v>
      </c>
      <c r="G465" s="11">
        <v>4.37</v>
      </c>
      <c r="H465" s="151">
        <v>3.6000000000000005</v>
      </c>
      <c r="I465" s="11">
        <v>4.32</v>
      </c>
      <c r="J465" s="11">
        <v>4.0999999999999996</v>
      </c>
      <c r="K465" s="11">
        <v>4.3</v>
      </c>
      <c r="L465" s="11">
        <v>4.42</v>
      </c>
      <c r="M465" s="11">
        <v>4.1399999999999997</v>
      </c>
      <c r="N465" s="151">
        <v>4.87</v>
      </c>
      <c r="O465" s="11">
        <v>4.1394558779838642</v>
      </c>
      <c r="P465" s="11">
        <v>3.9466000000000001</v>
      </c>
      <c r="Q465" s="11">
        <v>4</v>
      </c>
      <c r="R465" s="11">
        <v>4.34</v>
      </c>
      <c r="S465" s="11">
        <v>4.54</v>
      </c>
      <c r="T465" s="11">
        <v>4.25</v>
      </c>
      <c r="U465" s="11">
        <v>4.0919400000000001</v>
      </c>
      <c r="V465" s="11">
        <v>4.1900000000000004</v>
      </c>
      <c r="W465" s="11">
        <v>4.3929999999999998</v>
      </c>
      <c r="X465" s="11">
        <v>4.53</v>
      </c>
      <c r="Y465" s="151">
        <v>3.9139155666666667</v>
      </c>
      <c r="Z465" s="155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34</v>
      </c>
    </row>
    <row r="466" spans="1:65">
      <c r="A466" s="30"/>
      <c r="B466" s="19">
        <v>1</v>
      </c>
      <c r="C466" s="9">
        <v>6</v>
      </c>
      <c r="D466" s="11">
        <v>4.29</v>
      </c>
      <c r="E466" s="11">
        <v>4.5</v>
      </c>
      <c r="F466" s="11">
        <v>4.3099999999999996</v>
      </c>
      <c r="G466" s="11">
        <v>4.3</v>
      </c>
      <c r="H466" s="151">
        <v>3.4000000000000004</v>
      </c>
      <c r="I466" s="11">
        <v>4.24</v>
      </c>
      <c r="J466" s="11">
        <v>4.2</v>
      </c>
      <c r="K466" s="11">
        <v>4.2</v>
      </c>
      <c r="L466" s="11">
        <v>4.4400000000000004</v>
      </c>
      <c r="M466" s="11">
        <v>4.2699999999999996</v>
      </c>
      <c r="N466" s="151">
        <v>4.83</v>
      </c>
      <c r="O466" s="11">
        <v>4.2519843928816501</v>
      </c>
      <c r="P466" s="11">
        <v>3.9155000000000002</v>
      </c>
      <c r="Q466" s="11">
        <v>4.4800000000000004</v>
      </c>
      <c r="R466" s="11">
        <v>4.2</v>
      </c>
      <c r="S466" s="11">
        <v>4.67</v>
      </c>
      <c r="T466" s="11">
        <v>4.29</v>
      </c>
      <c r="U466" s="11">
        <v>4.0844700000000005</v>
      </c>
      <c r="V466" s="11">
        <v>4.21</v>
      </c>
      <c r="W466" s="11">
        <v>4.4779999999999998</v>
      </c>
      <c r="X466" s="11">
        <v>4.59</v>
      </c>
      <c r="Y466" s="151">
        <v>3.8474269333333333</v>
      </c>
      <c r="Z466" s="155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20" t="s">
        <v>260</v>
      </c>
      <c r="C467" s="12"/>
      <c r="D467" s="23">
        <v>4.28</v>
      </c>
      <c r="E467" s="23">
        <v>4.458333333333333</v>
      </c>
      <c r="F467" s="23">
        <v>4.2116666666666669</v>
      </c>
      <c r="G467" s="23">
        <v>4.3766666666666669</v>
      </c>
      <c r="H467" s="23">
        <v>3.3833333333333342</v>
      </c>
      <c r="I467" s="23">
        <v>4.3066666666666675</v>
      </c>
      <c r="J467" s="23">
        <v>4.1666666666666661</v>
      </c>
      <c r="K467" s="23">
        <v>4.2166666666666668</v>
      </c>
      <c r="L467" s="23">
        <v>4.4383333333333335</v>
      </c>
      <c r="M467" s="23">
        <v>4.2649999999999997</v>
      </c>
      <c r="N467" s="23">
        <v>4.8433333333333337</v>
      </c>
      <c r="O467" s="23">
        <v>4.168177400217127</v>
      </c>
      <c r="P467" s="23">
        <v>3.9256500000000005</v>
      </c>
      <c r="Q467" s="23">
        <v>4.3183333333333334</v>
      </c>
      <c r="R467" s="23">
        <v>4.1749999999999998</v>
      </c>
      <c r="S467" s="23">
        <v>4.5766666666666671</v>
      </c>
      <c r="T467" s="23">
        <v>4.28</v>
      </c>
      <c r="U467" s="23">
        <v>4.0796400000000004</v>
      </c>
      <c r="V467" s="23">
        <v>4.2416666666666671</v>
      </c>
      <c r="W467" s="23">
        <v>4.4294500000000001</v>
      </c>
      <c r="X467" s="23">
        <v>4.5350000000000001</v>
      </c>
      <c r="Y467" s="23">
        <v>3.8060249333333336</v>
      </c>
      <c r="Z467" s="155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261</v>
      </c>
      <c r="C468" s="29"/>
      <c r="D468" s="11">
        <v>4.2850000000000001</v>
      </c>
      <c r="E468" s="11">
        <v>4.4649999999999999</v>
      </c>
      <c r="F468" s="11">
        <v>4.1899999999999995</v>
      </c>
      <c r="G468" s="11">
        <v>4.4000000000000004</v>
      </c>
      <c r="H468" s="11">
        <v>3.4000000000000004</v>
      </c>
      <c r="I468" s="11">
        <v>4.3100000000000005</v>
      </c>
      <c r="J468" s="11">
        <v>4.2</v>
      </c>
      <c r="K468" s="11">
        <v>4.2</v>
      </c>
      <c r="L468" s="11">
        <v>4.43</v>
      </c>
      <c r="M468" s="11">
        <v>4.2750000000000004</v>
      </c>
      <c r="N468" s="11">
        <v>4.8450000000000006</v>
      </c>
      <c r="O468" s="11">
        <v>4.1849615567617224</v>
      </c>
      <c r="P468" s="11">
        <v>3.9257999999999997</v>
      </c>
      <c r="Q468" s="11">
        <v>4.37</v>
      </c>
      <c r="R468" s="11">
        <v>4.17</v>
      </c>
      <c r="S468" s="11">
        <v>4.5849999999999991</v>
      </c>
      <c r="T468" s="11">
        <v>4.2750000000000004</v>
      </c>
      <c r="U468" s="11">
        <v>4.0801050000000005</v>
      </c>
      <c r="V468" s="11">
        <v>4.2249999999999996</v>
      </c>
      <c r="W468" s="11">
        <v>4.4304000000000006</v>
      </c>
      <c r="X468" s="11">
        <v>4.5250000000000004</v>
      </c>
      <c r="Y468" s="11">
        <v>3.8184341999999996</v>
      </c>
      <c r="Z468" s="155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262</v>
      </c>
      <c r="C469" s="29"/>
      <c r="D469" s="24">
        <v>2.9664793948382437E-2</v>
      </c>
      <c r="E469" s="24">
        <v>7.833687935236304E-2</v>
      </c>
      <c r="F469" s="24">
        <v>5.6005952064639139E-2</v>
      </c>
      <c r="G469" s="24">
        <v>0.15641824275533411</v>
      </c>
      <c r="H469" s="24">
        <v>0.1329160135825127</v>
      </c>
      <c r="I469" s="24">
        <v>5.501514942874057E-2</v>
      </c>
      <c r="J469" s="24">
        <v>5.1639777949432503E-2</v>
      </c>
      <c r="K469" s="24">
        <v>7.5277265270908111E-2</v>
      </c>
      <c r="L469" s="24">
        <v>3.7638632635453945E-2</v>
      </c>
      <c r="M469" s="24">
        <v>8.5264294989168904E-2</v>
      </c>
      <c r="N469" s="24">
        <v>4.5460605656619621E-2</v>
      </c>
      <c r="O469" s="24">
        <v>6.8918812828455953E-2</v>
      </c>
      <c r="P469" s="24">
        <v>2.1281329845665269E-2</v>
      </c>
      <c r="Q469" s="24">
        <v>0.17069465916268939</v>
      </c>
      <c r="R469" s="24">
        <v>9.4180677423768788E-2</v>
      </c>
      <c r="S469" s="24">
        <v>6.8019605016985188E-2</v>
      </c>
      <c r="T469" s="24">
        <v>2.8284271247461988E-2</v>
      </c>
      <c r="U469" s="24">
        <v>8.303184931097397E-3</v>
      </c>
      <c r="V469" s="24">
        <v>5.1542862422130353E-2</v>
      </c>
      <c r="W469" s="24">
        <v>4.2414514025272194E-2</v>
      </c>
      <c r="X469" s="24">
        <v>4.2308391602612273E-2</v>
      </c>
      <c r="Y469" s="24">
        <v>8.6801016037204734E-2</v>
      </c>
      <c r="Z469" s="216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17"/>
      <c r="BA469" s="217"/>
      <c r="BB469" s="217"/>
      <c r="BC469" s="217"/>
      <c r="BD469" s="217"/>
      <c r="BE469" s="217"/>
      <c r="BF469" s="217"/>
      <c r="BG469" s="217"/>
      <c r="BH469" s="217"/>
      <c r="BI469" s="217"/>
      <c r="BJ469" s="217"/>
      <c r="BK469" s="217"/>
      <c r="BL469" s="217"/>
      <c r="BM469" s="56"/>
    </row>
    <row r="470" spans="1:65">
      <c r="A470" s="30"/>
      <c r="B470" s="3" t="s">
        <v>86</v>
      </c>
      <c r="C470" s="29"/>
      <c r="D470" s="13">
        <v>6.9310266234538396E-3</v>
      </c>
      <c r="E470" s="13">
        <v>1.7570888826698255E-2</v>
      </c>
      <c r="F470" s="13">
        <v>1.3297812124568058E-2</v>
      </c>
      <c r="G470" s="13">
        <v>3.5739126295963618E-2</v>
      </c>
      <c r="H470" s="13">
        <v>3.9285521255915078E-2</v>
      </c>
      <c r="I470" s="13">
        <v>1.2774415502029542E-2</v>
      </c>
      <c r="J470" s="13">
        <v>1.2393546707863802E-2</v>
      </c>
      <c r="K470" s="13">
        <v>1.7852315874523662E-2</v>
      </c>
      <c r="L470" s="13">
        <v>8.4803528281157965E-3</v>
      </c>
      <c r="M470" s="13">
        <v>1.999162836791768E-2</v>
      </c>
      <c r="N470" s="13">
        <v>9.3862227783798255E-3</v>
      </c>
      <c r="O470" s="13">
        <v>1.6534520057823323E-2</v>
      </c>
      <c r="P470" s="13">
        <v>5.4210971038338275E-3</v>
      </c>
      <c r="Q470" s="13">
        <v>3.9527902546358018E-2</v>
      </c>
      <c r="R470" s="13">
        <v>2.2558246089525461E-2</v>
      </c>
      <c r="S470" s="13">
        <v>1.486225892577972E-2</v>
      </c>
      <c r="T470" s="13">
        <v>6.6084745905285016E-3</v>
      </c>
      <c r="U470" s="13">
        <v>2.0352739288509269E-3</v>
      </c>
      <c r="V470" s="13">
        <v>1.2151558920738E-2</v>
      </c>
      <c r="W470" s="13">
        <v>9.5755712391543402E-3</v>
      </c>
      <c r="X470" s="13">
        <v>9.3293035507414045E-3</v>
      </c>
      <c r="Y470" s="13">
        <v>2.280621319030194E-2</v>
      </c>
      <c r="Z470" s="155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263</v>
      </c>
      <c r="C471" s="29"/>
      <c r="D471" s="13">
        <v>-1.590972727096962E-3</v>
      </c>
      <c r="E471" s="13">
        <v>4.0009403409273947E-2</v>
      </c>
      <c r="F471" s="13">
        <v>-1.7531303770005446E-2</v>
      </c>
      <c r="G471" s="13">
        <v>2.0958763870188246E-2</v>
      </c>
      <c r="H471" s="13">
        <v>-0.21075921909501805</v>
      </c>
      <c r="I471" s="13">
        <v>4.629644265257804E-3</v>
      </c>
      <c r="J471" s="13">
        <v>-2.8028594944603968E-2</v>
      </c>
      <c r="K471" s="13">
        <v>-1.6364938083939018E-2</v>
      </c>
      <c r="L471" s="13">
        <v>3.5343940665008011E-2</v>
      </c>
      <c r="M471" s="13">
        <v>-5.0900697852964694E-3</v>
      </c>
      <c r="N471" s="13">
        <v>0.1298195612363926</v>
      </c>
      <c r="O471" s="13">
        <v>-2.7676181389794552E-2</v>
      </c>
      <c r="P471" s="13">
        <v>-8.4251308898627975E-2</v>
      </c>
      <c r="Q471" s="13">
        <v>7.3511641994126187E-3</v>
      </c>
      <c r="R471" s="13">
        <v>-2.6084652134493069E-2</v>
      </c>
      <c r="S471" s="13">
        <v>6.7613391312847382E-2</v>
      </c>
      <c r="T471" s="13">
        <v>-1.590972727096962E-3</v>
      </c>
      <c r="U471" s="13">
        <v>-4.8329578499152759E-2</v>
      </c>
      <c r="V471" s="13">
        <v>-1.0533109653606543E-2</v>
      </c>
      <c r="W471" s="13">
        <v>3.3271697629430053E-2</v>
      </c>
      <c r="X471" s="13">
        <v>5.789367726229333E-2</v>
      </c>
      <c r="Y471" s="13">
        <v>-0.11215662348931099</v>
      </c>
      <c r="Z471" s="155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264</v>
      </c>
      <c r="C472" s="47"/>
      <c r="D472" s="45">
        <v>0.05</v>
      </c>
      <c r="E472" s="45">
        <v>1.19</v>
      </c>
      <c r="F472" s="45">
        <v>0.39</v>
      </c>
      <c r="G472" s="45">
        <v>0.67</v>
      </c>
      <c r="H472" s="45">
        <v>5.71</v>
      </c>
      <c r="I472" s="45">
        <v>0.22</v>
      </c>
      <c r="J472" s="45">
        <v>0.68</v>
      </c>
      <c r="K472" s="45">
        <v>0.36</v>
      </c>
      <c r="L472" s="45">
        <v>1.06</v>
      </c>
      <c r="M472" s="45">
        <v>0.05</v>
      </c>
      <c r="N472" s="45">
        <v>3.66</v>
      </c>
      <c r="O472" s="45">
        <v>0.67</v>
      </c>
      <c r="P472" s="45">
        <v>2.23</v>
      </c>
      <c r="Q472" s="45">
        <v>0.28999999999999998</v>
      </c>
      <c r="R472" s="45">
        <v>0.63</v>
      </c>
      <c r="S472" s="45">
        <v>1.95</v>
      </c>
      <c r="T472" s="45">
        <v>0.05</v>
      </c>
      <c r="U472" s="45">
        <v>1.24</v>
      </c>
      <c r="V472" s="45">
        <v>0.2</v>
      </c>
      <c r="W472" s="45">
        <v>1.01</v>
      </c>
      <c r="X472" s="45">
        <v>1.68</v>
      </c>
      <c r="Y472" s="45">
        <v>2.99</v>
      </c>
      <c r="Z472" s="155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BM473" s="55"/>
    </row>
    <row r="474" spans="1:65" ht="15">
      <c r="B474" s="8" t="s">
        <v>465</v>
      </c>
      <c r="BM474" s="28" t="s">
        <v>66</v>
      </c>
    </row>
    <row r="475" spans="1:65" ht="15">
      <c r="A475" s="25" t="s">
        <v>17</v>
      </c>
      <c r="B475" s="18" t="s">
        <v>110</v>
      </c>
      <c r="C475" s="15" t="s">
        <v>111</v>
      </c>
      <c r="D475" s="16" t="s">
        <v>226</v>
      </c>
      <c r="E475" s="17" t="s">
        <v>226</v>
      </c>
      <c r="F475" s="17" t="s">
        <v>226</v>
      </c>
      <c r="G475" s="17" t="s">
        <v>226</v>
      </c>
      <c r="H475" s="17" t="s">
        <v>226</v>
      </c>
      <c r="I475" s="17" t="s">
        <v>226</v>
      </c>
      <c r="J475" s="17" t="s">
        <v>226</v>
      </c>
      <c r="K475" s="17" t="s">
        <v>226</v>
      </c>
      <c r="L475" s="17" t="s">
        <v>226</v>
      </c>
      <c r="M475" s="17" t="s">
        <v>226</v>
      </c>
      <c r="N475" s="17" t="s">
        <v>226</v>
      </c>
      <c r="O475" s="17" t="s">
        <v>226</v>
      </c>
      <c r="P475" s="17" t="s">
        <v>226</v>
      </c>
      <c r="Q475" s="17" t="s">
        <v>226</v>
      </c>
      <c r="R475" s="17" t="s">
        <v>226</v>
      </c>
      <c r="S475" s="17" t="s">
        <v>226</v>
      </c>
      <c r="T475" s="17" t="s">
        <v>226</v>
      </c>
      <c r="U475" s="17" t="s">
        <v>226</v>
      </c>
      <c r="V475" s="17" t="s">
        <v>226</v>
      </c>
      <c r="W475" s="17" t="s">
        <v>226</v>
      </c>
      <c r="X475" s="17" t="s">
        <v>226</v>
      </c>
      <c r="Y475" s="155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 t="s">
        <v>227</v>
      </c>
      <c r="C476" s="9" t="s">
        <v>227</v>
      </c>
      <c r="D476" s="153" t="s">
        <v>229</v>
      </c>
      <c r="E476" s="154" t="s">
        <v>230</v>
      </c>
      <c r="F476" s="154" t="s">
        <v>231</v>
      </c>
      <c r="G476" s="154" t="s">
        <v>232</v>
      </c>
      <c r="H476" s="154" t="s">
        <v>233</v>
      </c>
      <c r="I476" s="154" t="s">
        <v>234</v>
      </c>
      <c r="J476" s="154" t="s">
        <v>235</v>
      </c>
      <c r="K476" s="154" t="s">
        <v>236</v>
      </c>
      <c r="L476" s="154" t="s">
        <v>237</v>
      </c>
      <c r="M476" s="154" t="s">
        <v>238</v>
      </c>
      <c r="N476" s="154" t="s">
        <v>239</v>
      </c>
      <c r="O476" s="154" t="s">
        <v>240</v>
      </c>
      <c r="P476" s="154" t="s">
        <v>241</v>
      </c>
      <c r="Q476" s="154" t="s">
        <v>242</v>
      </c>
      <c r="R476" s="154" t="s">
        <v>243</v>
      </c>
      <c r="S476" s="154" t="s">
        <v>245</v>
      </c>
      <c r="T476" s="154" t="s">
        <v>246</v>
      </c>
      <c r="U476" s="154" t="s">
        <v>248</v>
      </c>
      <c r="V476" s="154" t="s">
        <v>250</v>
      </c>
      <c r="W476" s="154" t="s">
        <v>251</v>
      </c>
      <c r="X476" s="154" t="s">
        <v>252</v>
      </c>
      <c r="Y476" s="155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 t="s">
        <v>3</v>
      </c>
    </row>
    <row r="477" spans="1:65">
      <c r="A477" s="30"/>
      <c r="B477" s="19"/>
      <c r="C477" s="9"/>
      <c r="D477" s="10" t="s">
        <v>272</v>
      </c>
      <c r="E477" s="11" t="s">
        <v>273</v>
      </c>
      <c r="F477" s="11" t="s">
        <v>114</v>
      </c>
      <c r="G477" s="11" t="s">
        <v>272</v>
      </c>
      <c r="H477" s="11" t="s">
        <v>114</v>
      </c>
      <c r="I477" s="11" t="s">
        <v>273</v>
      </c>
      <c r="J477" s="11" t="s">
        <v>114</v>
      </c>
      <c r="K477" s="11" t="s">
        <v>114</v>
      </c>
      <c r="L477" s="11" t="s">
        <v>272</v>
      </c>
      <c r="M477" s="11" t="s">
        <v>114</v>
      </c>
      <c r="N477" s="11" t="s">
        <v>273</v>
      </c>
      <c r="O477" s="11" t="s">
        <v>272</v>
      </c>
      <c r="P477" s="11" t="s">
        <v>273</v>
      </c>
      <c r="Q477" s="11" t="s">
        <v>273</v>
      </c>
      <c r="R477" s="11" t="s">
        <v>114</v>
      </c>
      <c r="S477" s="11" t="s">
        <v>273</v>
      </c>
      <c r="T477" s="11" t="s">
        <v>272</v>
      </c>
      <c r="U477" s="11" t="s">
        <v>273</v>
      </c>
      <c r="V477" s="11" t="s">
        <v>114</v>
      </c>
      <c r="W477" s="11" t="s">
        <v>114</v>
      </c>
      <c r="X477" s="11" t="s">
        <v>114</v>
      </c>
      <c r="Y477" s="155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/>
      <c r="C478" s="9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155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8">
        <v>1</v>
      </c>
      <c r="C479" s="14">
        <v>1</v>
      </c>
      <c r="D479" s="235">
        <v>36.299999999999997</v>
      </c>
      <c r="E479" s="235">
        <v>27.4</v>
      </c>
      <c r="F479" s="235">
        <v>48.04</v>
      </c>
      <c r="G479" s="235">
        <v>34.56</v>
      </c>
      <c r="H479" s="235" t="s">
        <v>102</v>
      </c>
      <c r="I479" s="228">
        <v>32.299999999999997</v>
      </c>
      <c r="J479" s="235" t="s">
        <v>102</v>
      </c>
      <c r="K479" s="235" t="s">
        <v>102</v>
      </c>
      <c r="L479" s="235">
        <v>35.700000000000003</v>
      </c>
      <c r="M479" s="228">
        <v>30.1</v>
      </c>
      <c r="N479" s="228">
        <v>32.9</v>
      </c>
      <c r="O479" s="228">
        <v>30.269241333049745</v>
      </c>
      <c r="P479" s="228">
        <v>31.100000000000005</v>
      </c>
      <c r="Q479" s="228">
        <v>29.7</v>
      </c>
      <c r="R479" s="228">
        <v>29</v>
      </c>
      <c r="S479" s="228">
        <v>30</v>
      </c>
      <c r="T479" s="228">
        <v>31.398579230880301</v>
      </c>
      <c r="U479" s="228">
        <v>30.599999999999998</v>
      </c>
      <c r="V479" s="228">
        <v>33</v>
      </c>
      <c r="W479" s="228">
        <v>30.9</v>
      </c>
      <c r="X479" s="228">
        <v>30.143666666666672</v>
      </c>
      <c r="Y479" s="229"/>
      <c r="Z479" s="230"/>
      <c r="AA479" s="230"/>
      <c r="AB479" s="230"/>
      <c r="AC479" s="230"/>
      <c r="AD479" s="230"/>
      <c r="AE479" s="230"/>
      <c r="AF479" s="230"/>
      <c r="AG479" s="230"/>
      <c r="AH479" s="230"/>
      <c r="AI479" s="230"/>
      <c r="AJ479" s="230"/>
      <c r="AK479" s="230"/>
      <c r="AL479" s="230"/>
      <c r="AM479" s="230"/>
      <c r="AN479" s="230"/>
      <c r="AO479" s="230"/>
      <c r="AP479" s="230"/>
      <c r="AQ479" s="230"/>
      <c r="AR479" s="230"/>
      <c r="AS479" s="230"/>
      <c r="AT479" s="230"/>
      <c r="AU479" s="230"/>
      <c r="AV479" s="230"/>
      <c r="AW479" s="230"/>
      <c r="AX479" s="230"/>
      <c r="AY479" s="230"/>
      <c r="AZ479" s="230"/>
      <c r="BA479" s="230"/>
      <c r="BB479" s="230"/>
      <c r="BC479" s="230"/>
      <c r="BD479" s="230"/>
      <c r="BE479" s="230"/>
      <c r="BF479" s="230"/>
      <c r="BG479" s="230"/>
      <c r="BH479" s="230"/>
      <c r="BI479" s="230"/>
      <c r="BJ479" s="230"/>
      <c r="BK479" s="230"/>
      <c r="BL479" s="230"/>
      <c r="BM479" s="231">
        <v>1</v>
      </c>
    </row>
    <row r="480" spans="1:65">
      <c r="A480" s="30"/>
      <c r="B480" s="19">
        <v>1</v>
      </c>
      <c r="C480" s="9">
        <v>2</v>
      </c>
      <c r="D480" s="236">
        <v>36.200000000000003</v>
      </c>
      <c r="E480" s="236">
        <v>21.6</v>
      </c>
      <c r="F480" s="236">
        <v>47.22</v>
      </c>
      <c r="G480" s="236">
        <v>33.71</v>
      </c>
      <c r="H480" s="236" t="s">
        <v>102</v>
      </c>
      <c r="I480" s="232">
        <v>31.2</v>
      </c>
      <c r="J480" s="236" t="s">
        <v>102</v>
      </c>
      <c r="K480" s="236" t="s">
        <v>102</v>
      </c>
      <c r="L480" s="236">
        <v>35.1</v>
      </c>
      <c r="M480" s="232">
        <v>30.5</v>
      </c>
      <c r="N480" s="232">
        <v>32.5</v>
      </c>
      <c r="O480" s="232">
        <v>30.502402279703389</v>
      </c>
      <c r="P480" s="232">
        <v>31.2</v>
      </c>
      <c r="Q480" s="232">
        <v>32.200000000000003</v>
      </c>
      <c r="R480" s="232">
        <v>30</v>
      </c>
      <c r="S480" s="244">
        <v>36</v>
      </c>
      <c r="T480" s="232">
        <v>31.339305481466699</v>
      </c>
      <c r="U480" s="232">
        <v>31.4</v>
      </c>
      <c r="V480" s="232">
        <v>34</v>
      </c>
      <c r="W480" s="232">
        <v>30.4</v>
      </c>
      <c r="X480" s="232">
        <v>31.306666666666668</v>
      </c>
      <c r="Y480" s="229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0"/>
      <c r="AP480" s="230"/>
      <c r="AQ480" s="230"/>
      <c r="AR480" s="230"/>
      <c r="AS480" s="230"/>
      <c r="AT480" s="230"/>
      <c r="AU480" s="230"/>
      <c r="AV480" s="230"/>
      <c r="AW480" s="230"/>
      <c r="AX480" s="230"/>
      <c r="AY480" s="230"/>
      <c r="AZ480" s="230"/>
      <c r="BA480" s="230"/>
      <c r="BB480" s="230"/>
      <c r="BC480" s="230"/>
      <c r="BD480" s="230"/>
      <c r="BE480" s="230"/>
      <c r="BF480" s="230"/>
      <c r="BG480" s="230"/>
      <c r="BH480" s="230"/>
      <c r="BI480" s="230"/>
      <c r="BJ480" s="230"/>
      <c r="BK480" s="230"/>
      <c r="BL480" s="230"/>
      <c r="BM480" s="231">
        <v>19</v>
      </c>
    </row>
    <row r="481" spans="1:65">
      <c r="A481" s="30"/>
      <c r="B481" s="19">
        <v>1</v>
      </c>
      <c r="C481" s="9">
        <v>3</v>
      </c>
      <c r="D481" s="236">
        <v>36.200000000000003</v>
      </c>
      <c r="E481" s="236">
        <v>23.4</v>
      </c>
      <c r="F481" s="236">
        <v>48.16</v>
      </c>
      <c r="G481" s="236">
        <v>35.630000000000003</v>
      </c>
      <c r="H481" s="236" t="s">
        <v>102</v>
      </c>
      <c r="I481" s="232">
        <v>32.299999999999997</v>
      </c>
      <c r="J481" s="236" t="s">
        <v>102</v>
      </c>
      <c r="K481" s="236" t="s">
        <v>102</v>
      </c>
      <c r="L481" s="236">
        <v>34.9</v>
      </c>
      <c r="M481" s="232">
        <v>30.7</v>
      </c>
      <c r="N481" s="232">
        <v>33.200000000000003</v>
      </c>
      <c r="O481" s="232">
        <v>30.338328913483064</v>
      </c>
      <c r="P481" s="232">
        <v>30.2</v>
      </c>
      <c r="Q481" s="232">
        <v>32</v>
      </c>
      <c r="R481" s="232">
        <v>29</v>
      </c>
      <c r="S481" s="232">
        <v>31</v>
      </c>
      <c r="T481" s="232">
        <v>31.380610131299495</v>
      </c>
      <c r="U481" s="232">
        <v>30.7</v>
      </c>
      <c r="V481" s="232">
        <v>34</v>
      </c>
      <c r="W481" s="232">
        <v>30.1</v>
      </c>
      <c r="X481" s="232">
        <v>31.257000000000001</v>
      </c>
      <c r="Y481" s="229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0"/>
      <c r="AP481" s="230"/>
      <c r="AQ481" s="230"/>
      <c r="AR481" s="230"/>
      <c r="AS481" s="230"/>
      <c r="AT481" s="230"/>
      <c r="AU481" s="230"/>
      <c r="AV481" s="230"/>
      <c r="AW481" s="230"/>
      <c r="AX481" s="230"/>
      <c r="AY481" s="230"/>
      <c r="AZ481" s="230"/>
      <c r="BA481" s="230"/>
      <c r="BB481" s="230"/>
      <c r="BC481" s="230"/>
      <c r="BD481" s="230"/>
      <c r="BE481" s="230"/>
      <c r="BF481" s="230"/>
      <c r="BG481" s="230"/>
      <c r="BH481" s="230"/>
      <c r="BI481" s="230"/>
      <c r="BJ481" s="230"/>
      <c r="BK481" s="230"/>
      <c r="BL481" s="230"/>
      <c r="BM481" s="231">
        <v>16</v>
      </c>
    </row>
    <row r="482" spans="1:65">
      <c r="A482" s="30"/>
      <c r="B482" s="19">
        <v>1</v>
      </c>
      <c r="C482" s="9">
        <v>4</v>
      </c>
      <c r="D482" s="236">
        <v>35</v>
      </c>
      <c r="E482" s="236">
        <v>18.399999999999999</v>
      </c>
      <c r="F482" s="236">
        <v>46.52</v>
      </c>
      <c r="G482" s="236">
        <v>34.26</v>
      </c>
      <c r="H482" s="236" t="s">
        <v>102</v>
      </c>
      <c r="I482" s="232">
        <v>31.6</v>
      </c>
      <c r="J482" s="236" t="s">
        <v>102</v>
      </c>
      <c r="K482" s="236" t="s">
        <v>102</v>
      </c>
      <c r="L482" s="236">
        <v>36.200000000000003</v>
      </c>
      <c r="M482" s="232">
        <v>32.799999999999997</v>
      </c>
      <c r="N482" s="232">
        <v>32.700000000000003</v>
      </c>
      <c r="O482" s="232">
        <v>30.520234830869104</v>
      </c>
      <c r="P482" s="232">
        <v>31.4</v>
      </c>
      <c r="Q482" s="232">
        <v>29.9</v>
      </c>
      <c r="R482" s="232">
        <v>29</v>
      </c>
      <c r="S482" s="232">
        <v>32</v>
      </c>
      <c r="T482" s="232">
        <v>31.3059754272393</v>
      </c>
      <c r="U482" s="232">
        <v>30.800000000000004</v>
      </c>
      <c r="V482" s="232">
        <v>34</v>
      </c>
      <c r="W482" s="232">
        <v>30.800000000000004</v>
      </c>
      <c r="X482" s="232">
        <v>30.755333333333333</v>
      </c>
      <c r="Y482" s="229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31.14534198677763</v>
      </c>
    </row>
    <row r="483" spans="1:65">
      <c r="A483" s="30"/>
      <c r="B483" s="19">
        <v>1</v>
      </c>
      <c r="C483" s="9">
        <v>5</v>
      </c>
      <c r="D483" s="236">
        <v>35.700000000000003</v>
      </c>
      <c r="E483" s="236">
        <v>26.7</v>
      </c>
      <c r="F483" s="236">
        <v>45.73</v>
      </c>
      <c r="G483" s="236">
        <v>34.99</v>
      </c>
      <c r="H483" s="236" t="s">
        <v>102</v>
      </c>
      <c r="I483" s="232">
        <v>28.9</v>
      </c>
      <c r="J483" s="236" t="s">
        <v>102</v>
      </c>
      <c r="K483" s="236" t="s">
        <v>102</v>
      </c>
      <c r="L483" s="236">
        <v>33.6</v>
      </c>
      <c r="M483" s="232">
        <v>31.6</v>
      </c>
      <c r="N483" s="232">
        <v>33.299999999999997</v>
      </c>
      <c r="O483" s="232">
        <v>30.558488084148838</v>
      </c>
      <c r="P483" s="232">
        <v>31.100000000000005</v>
      </c>
      <c r="Q483" s="232">
        <v>29.5</v>
      </c>
      <c r="R483" s="232">
        <v>32</v>
      </c>
      <c r="S483" s="232">
        <v>29</v>
      </c>
      <c r="T483" s="232">
        <v>31.499809272936456</v>
      </c>
      <c r="U483" s="232">
        <v>29.1</v>
      </c>
      <c r="V483" s="232">
        <v>33</v>
      </c>
      <c r="W483" s="232">
        <v>29.5</v>
      </c>
      <c r="X483" s="232">
        <v>30.732999999999997</v>
      </c>
      <c r="Y483" s="229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35</v>
      </c>
    </row>
    <row r="484" spans="1:65">
      <c r="A484" s="30"/>
      <c r="B484" s="19">
        <v>1</v>
      </c>
      <c r="C484" s="9">
        <v>6</v>
      </c>
      <c r="D484" s="236">
        <v>34.700000000000003</v>
      </c>
      <c r="E484" s="236">
        <v>25.8</v>
      </c>
      <c r="F484" s="236">
        <v>47.45</v>
      </c>
      <c r="G484" s="236">
        <v>34.44</v>
      </c>
      <c r="H484" s="236" t="s">
        <v>102</v>
      </c>
      <c r="I484" s="232">
        <v>31.100000000000005</v>
      </c>
      <c r="J484" s="236" t="s">
        <v>102</v>
      </c>
      <c r="K484" s="236" t="s">
        <v>102</v>
      </c>
      <c r="L484" s="236">
        <v>32.9</v>
      </c>
      <c r="M484" s="232">
        <v>30</v>
      </c>
      <c r="N484" s="232">
        <v>34.1</v>
      </c>
      <c r="O484" s="232">
        <v>30.592659092425095</v>
      </c>
      <c r="P484" s="232">
        <v>31.4</v>
      </c>
      <c r="Q484" s="232">
        <v>30.1</v>
      </c>
      <c r="R484" s="232">
        <v>31</v>
      </c>
      <c r="S484" s="232">
        <v>32</v>
      </c>
      <c r="T484" s="232">
        <v>31.445374224486997</v>
      </c>
      <c r="U484" s="232">
        <v>29.4</v>
      </c>
      <c r="V484" s="232">
        <v>34</v>
      </c>
      <c r="W484" s="232">
        <v>30.800000000000004</v>
      </c>
      <c r="X484" s="232">
        <v>31.090000000000003</v>
      </c>
      <c r="Y484" s="229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3"/>
    </row>
    <row r="485" spans="1:65">
      <c r="A485" s="30"/>
      <c r="B485" s="20" t="s">
        <v>260</v>
      </c>
      <c r="C485" s="12"/>
      <c r="D485" s="234">
        <v>35.68333333333333</v>
      </c>
      <c r="E485" s="234">
        <v>23.883333333333336</v>
      </c>
      <c r="F485" s="234">
        <v>47.186666666666667</v>
      </c>
      <c r="G485" s="234">
        <v>34.598333333333336</v>
      </c>
      <c r="H485" s="234" t="s">
        <v>627</v>
      </c>
      <c r="I485" s="234">
        <v>31.233333333333334</v>
      </c>
      <c r="J485" s="234" t="s">
        <v>627</v>
      </c>
      <c r="K485" s="234" t="s">
        <v>627</v>
      </c>
      <c r="L485" s="234">
        <v>34.733333333333341</v>
      </c>
      <c r="M485" s="234">
        <v>30.95</v>
      </c>
      <c r="N485" s="234">
        <v>33.116666666666667</v>
      </c>
      <c r="O485" s="234">
        <v>30.463559088946539</v>
      </c>
      <c r="P485" s="234">
        <v>31.066666666666666</v>
      </c>
      <c r="Q485" s="234">
        <v>30.566666666666666</v>
      </c>
      <c r="R485" s="234">
        <v>30</v>
      </c>
      <c r="S485" s="234">
        <v>31.666666666666668</v>
      </c>
      <c r="T485" s="234">
        <v>31.394942294718209</v>
      </c>
      <c r="U485" s="234">
        <v>30.333333333333332</v>
      </c>
      <c r="V485" s="234">
        <v>33.666666666666664</v>
      </c>
      <c r="W485" s="234">
        <v>30.416666666666671</v>
      </c>
      <c r="X485" s="234">
        <v>30.880944444444449</v>
      </c>
      <c r="Y485" s="229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3"/>
    </row>
    <row r="486" spans="1:65">
      <c r="A486" s="30"/>
      <c r="B486" s="3" t="s">
        <v>261</v>
      </c>
      <c r="C486" s="29"/>
      <c r="D486" s="232">
        <v>35.950000000000003</v>
      </c>
      <c r="E486" s="232">
        <v>24.6</v>
      </c>
      <c r="F486" s="232">
        <v>47.335000000000001</v>
      </c>
      <c r="G486" s="232">
        <v>34.5</v>
      </c>
      <c r="H486" s="232" t="s">
        <v>627</v>
      </c>
      <c r="I486" s="232">
        <v>31.4</v>
      </c>
      <c r="J486" s="232" t="s">
        <v>627</v>
      </c>
      <c r="K486" s="232" t="s">
        <v>627</v>
      </c>
      <c r="L486" s="232">
        <v>35</v>
      </c>
      <c r="M486" s="232">
        <v>30.6</v>
      </c>
      <c r="N486" s="232">
        <v>33.049999999999997</v>
      </c>
      <c r="O486" s="232">
        <v>30.511318555286245</v>
      </c>
      <c r="P486" s="232">
        <v>31.150000000000002</v>
      </c>
      <c r="Q486" s="232">
        <v>30</v>
      </c>
      <c r="R486" s="232">
        <v>29.5</v>
      </c>
      <c r="S486" s="232">
        <v>31.5</v>
      </c>
      <c r="T486" s="232">
        <v>31.389594681089896</v>
      </c>
      <c r="U486" s="232">
        <v>30.65</v>
      </c>
      <c r="V486" s="232">
        <v>34</v>
      </c>
      <c r="W486" s="232">
        <v>30.6</v>
      </c>
      <c r="X486" s="232">
        <v>30.922666666666668</v>
      </c>
      <c r="Y486" s="229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3"/>
    </row>
    <row r="487" spans="1:65">
      <c r="A487" s="30"/>
      <c r="B487" s="3" t="s">
        <v>262</v>
      </c>
      <c r="C487" s="29"/>
      <c r="D487" s="24">
        <v>0.68532230860133692</v>
      </c>
      <c r="E487" s="24">
        <v>3.4492994457811958</v>
      </c>
      <c r="F487" s="24">
        <v>0.9286908348135382</v>
      </c>
      <c r="G487" s="24">
        <v>0.65542098430449114</v>
      </c>
      <c r="H487" s="24" t="s">
        <v>627</v>
      </c>
      <c r="I487" s="24">
        <v>1.2548572295949312</v>
      </c>
      <c r="J487" s="24" t="s">
        <v>627</v>
      </c>
      <c r="K487" s="24" t="s">
        <v>627</v>
      </c>
      <c r="L487" s="24">
        <v>1.2564500255349076</v>
      </c>
      <c r="M487" s="24">
        <v>1.0709808588392222</v>
      </c>
      <c r="N487" s="24">
        <v>0.56715665090578526</v>
      </c>
      <c r="O487" s="24">
        <v>0.12949227414970052</v>
      </c>
      <c r="P487" s="24">
        <v>0.44572039067858071</v>
      </c>
      <c r="Q487" s="24">
        <v>1.2060956291549476</v>
      </c>
      <c r="R487" s="24">
        <v>1.2649110640673518</v>
      </c>
      <c r="S487" s="24">
        <v>2.4221202832779936</v>
      </c>
      <c r="T487" s="24">
        <v>7.0384173464680816E-2</v>
      </c>
      <c r="U487" s="24">
        <v>0.88919439194512828</v>
      </c>
      <c r="V487" s="24">
        <v>0.51639777949432231</v>
      </c>
      <c r="W487" s="24">
        <v>0.54191020166321613</v>
      </c>
      <c r="X487" s="24">
        <v>0.43534024581886421</v>
      </c>
      <c r="Y487" s="155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86</v>
      </c>
      <c r="C488" s="29"/>
      <c r="D488" s="13">
        <v>1.9205669554451292E-2</v>
      </c>
      <c r="E488" s="13">
        <v>0.1444228658387102</v>
      </c>
      <c r="F488" s="13">
        <v>1.9681212944621464E-2</v>
      </c>
      <c r="G488" s="13">
        <v>1.894371552496241E-2</v>
      </c>
      <c r="H488" s="13" t="s">
        <v>627</v>
      </c>
      <c r="I488" s="13">
        <v>4.0176859005173891E-2</v>
      </c>
      <c r="J488" s="13" t="s">
        <v>627</v>
      </c>
      <c r="K488" s="13" t="s">
        <v>627</v>
      </c>
      <c r="L488" s="13">
        <v>3.6174184996206546E-2</v>
      </c>
      <c r="M488" s="13">
        <v>3.4603581868795551E-2</v>
      </c>
      <c r="N488" s="13">
        <v>1.7126018648388079E-2</v>
      </c>
      <c r="O488" s="13">
        <v>4.2507270332928946E-3</v>
      </c>
      <c r="P488" s="13">
        <v>1.434722287591998E-2</v>
      </c>
      <c r="Q488" s="13">
        <v>3.9457872273335255E-2</v>
      </c>
      <c r="R488" s="13">
        <v>4.2163702135578393E-2</v>
      </c>
      <c r="S488" s="13">
        <v>7.6488008945620842E-2</v>
      </c>
      <c r="T488" s="13">
        <v>2.2418952965083819E-3</v>
      </c>
      <c r="U488" s="13">
        <v>2.931410083335588E-2</v>
      </c>
      <c r="V488" s="13">
        <v>1.5338547905771951E-2</v>
      </c>
      <c r="W488" s="13">
        <v>1.7816225808105733E-2</v>
      </c>
      <c r="X488" s="13">
        <v>1.4097374729003241E-2</v>
      </c>
      <c r="Y488" s="155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263</v>
      </c>
      <c r="C489" s="29"/>
      <c r="D489" s="13">
        <v>0.14570369297862418</v>
      </c>
      <c r="E489" s="13">
        <v>-0.23316516018759048</v>
      </c>
      <c r="F489" s="13">
        <v>0.51504731226580147</v>
      </c>
      <c r="G489" s="13">
        <v>0.11086702300529017</v>
      </c>
      <c r="H489" s="13" t="s">
        <v>627</v>
      </c>
      <c r="I489" s="13">
        <v>2.8251847930602647E-3</v>
      </c>
      <c r="J489" s="13" t="s">
        <v>627</v>
      </c>
      <c r="K489" s="13" t="s">
        <v>627</v>
      </c>
      <c r="L489" s="13">
        <v>0.1152015395457513</v>
      </c>
      <c r="M489" s="13">
        <v>-6.2719486869196039E-3</v>
      </c>
      <c r="N489" s="13">
        <v>6.3294366159984294E-2</v>
      </c>
      <c r="O489" s="13">
        <v>-2.1890364797424122E-2</v>
      </c>
      <c r="P489" s="13">
        <v>-2.5260701951631548E-3</v>
      </c>
      <c r="Q489" s="13">
        <v>-1.8579835159833302E-2</v>
      </c>
      <c r="R489" s="13">
        <v>-3.6774102119792818E-2</v>
      </c>
      <c r="S489" s="13">
        <v>1.6738447762441044E-2</v>
      </c>
      <c r="T489" s="13">
        <v>8.0140493575746596E-3</v>
      </c>
      <c r="U489" s="13">
        <v>-2.607159214334609E-2</v>
      </c>
      <c r="V489" s="13">
        <v>8.0953507621121412E-2</v>
      </c>
      <c r="W489" s="13">
        <v>-2.3395964649234213E-2</v>
      </c>
      <c r="X489" s="13">
        <v>-8.4891520037065904E-3</v>
      </c>
      <c r="Y489" s="155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46" t="s">
        <v>264</v>
      </c>
      <c r="C490" s="47"/>
      <c r="D490" s="45">
        <v>3.36</v>
      </c>
      <c r="E490" s="45">
        <v>5.0199999999999996</v>
      </c>
      <c r="F490" s="45">
        <v>11.52</v>
      </c>
      <c r="G490" s="45">
        <v>2.59</v>
      </c>
      <c r="H490" s="45">
        <v>4.22</v>
      </c>
      <c r="I490" s="45">
        <v>0.2</v>
      </c>
      <c r="J490" s="45">
        <v>4.22</v>
      </c>
      <c r="K490" s="45">
        <v>4.22</v>
      </c>
      <c r="L490" s="45">
        <v>2.69</v>
      </c>
      <c r="M490" s="45">
        <v>0</v>
      </c>
      <c r="N490" s="45">
        <v>1.54</v>
      </c>
      <c r="O490" s="45">
        <v>0.35</v>
      </c>
      <c r="P490" s="45">
        <v>0.08</v>
      </c>
      <c r="Q490" s="45">
        <v>0.27</v>
      </c>
      <c r="R490" s="45">
        <v>0.67</v>
      </c>
      <c r="S490" s="45">
        <v>0.51</v>
      </c>
      <c r="T490" s="45">
        <v>0.32</v>
      </c>
      <c r="U490" s="45">
        <v>0.44</v>
      </c>
      <c r="V490" s="45">
        <v>1.93</v>
      </c>
      <c r="W490" s="45">
        <v>0.38</v>
      </c>
      <c r="X490" s="45">
        <v>0.05</v>
      </c>
      <c r="Y490" s="155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BM491" s="55"/>
    </row>
    <row r="492" spans="1:65" ht="15">
      <c r="B492" s="8" t="s">
        <v>466</v>
      </c>
      <c r="BM492" s="28" t="s">
        <v>66</v>
      </c>
    </row>
    <row r="493" spans="1:65" ht="15">
      <c r="A493" s="25" t="s">
        <v>20</v>
      </c>
      <c r="B493" s="18" t="s">
        <v>110</v>
      </c>
      <c r="C493" s="15" t="s">
        <v>111</v>
      </c>
      <c r="D493" s="16" t="s">
        <v>226</v>
      </c>
      <c r="E493" s="17" t="s">
        <v>226</v>
      </c>
      <c r="F493" s="17" t="s">
        <v>226</v>
      </c>
      <c r="G493" s="17" t="s">
        <v>226</v>
      </c>
      <c r="H493" s="17" t="s">
        <v>226</v>
      </c>
      <c r="I493" s="17" t="s">
        <v>226</v>
      </c>
      <c r="J493" s="17" t="s">
        <v>226</v>
      </c>
      <c r="K493" s="17" t="s">
        <v>226</v>
      </c>
      <c r="L493" s="17" t="s">
        <v>226</v>
      </c>
      <c r="M493" s="17" t="s">
        <v>226</v>
      </c>
      <c r="N493" s="17" t="s">
        <v>226</v>
      </c>
      <c r="O493" s="17" t="s">
        <v>226</v>
      </c>
      <c r="P493" s="17" t="s">
        <v>226</v>
      </c>
      <c r="Q493" s="17" t="s">
        <v>226</v>
      </c>
      <c r="R493" s="17" t="s">
        <v>226</v>
      </c>
      <c r="S493" s="17" t="s">
        <v>226</v>
      </c>
      <c r="T493" s="17" t="s">
        <v>226</v>
      </c>
      <c r="U493" s="17" t="s">
        <v>226</v>
      </c>
      <c r="V493" s="17" t="s">
        <v>226</v>
      </c>
      <c r="W493" s="155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227</v>
      </c>
      <c r="C494" s="9" t="s">
        <v>227</v>
      </c>
      <c r="D494" s="153" t="s">
        <v>229</v>
      </c>
      <c r="E494" s="154" t="s">
        <v>230</v>
      </c>
      <c r="F494" s="154" t="s">
        <v>231</v>
      </c>
      <c r="G494" s="154" t="s">
        <v>232</v>
      </c>
      <c r="H494" s="154" t="s">
        <v>234</v>
      </c>
      <c r="I494" s="154" t="s">
        <v>237</v>
      </c>
      <c r="J494" s="154" t="s">
        <v>238</v>
      </c>
      <c r="K494" s="154" t="s">
        <v>239</v>
      </c>
      <c r="L494" s="154" t="s">
        <v>240</v>
      </c>
      <c r="M494" s="154" t="s">
        <v>241</v>
      </c>
      <c r="N494" s="154" t="s">
        <v>242</v>
      </c>
      <c r="O494" s="154" t="s">
        <v>243</v>
      </c>
      <c r="P494" s="154" t="s">
        <v>244</v>
      </c>
      <c r="Q494" s="154" t="s">
        <v>245</v>
      </c>
      <c r="R494" s="154" t="s">
        <v>246</v>
      </c>
      <c r="S494" s="154" t="s">
        <v>248</v>
      </c>
      <c r="T494" s="154" t="s">
        <v>250</v>
      </c>
      <c r="U494" s="154" t="s">
        <v>251</v>
      </c>
      <c r="V494" s="154" t="s">
        <v>252</v>
      </c>
      <c r="W494" s="155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272</v>
      </c>
      <c r="E495" s="11" t="s">
        <v>273</v>
      </c>
      <c r="F495" s="11" t="s">
        <v>114</v>
      </c>
      <c r="G495" s="11" t="s">
        <v>273</v>
      </c>
      <c r="H495" s="11" t="s">
        <v>273</v>
      </c>
      <c r="I495" s="11" t="s">
        <v>272</v>
      </c>
      <c r="J495" s="11" t="s">
        <v>114</v>
      </c>
      <c r="K495" s="11" t="s">
        <v>273</v>
      </c>
      <c r="L495" s="11" t="s">
        <v>272</v>
      </c>
      <c r="M495" s="11" t="s">
        <v>273</v>
      </c>
      <c r="N495" s="11" t="s">
        <v>273</v>
      </c>
      <c r="O495" s="11" t="s">
        <v>272</v>
      </c>
      <c r="P495" s="11" t="s">
        <v>272</v>
      </c>
      <c r="Q495" s="11" t="s">
        <v>273</v>
      </c>
      <c r="R495" s="11" t="s">
        <v>272</v>
      </c>
      <c r="S495" s="11" t="s">
        <v>273</v>
      </c>
      <c r="T495" s="11" t="s">
        <v>114</v>
      </c>
      <c r="U495" s="11" t="s">
        <v>114</v>
      </c>
      <c r="V495" s="11" t="s">
        <v>114</v>
      </c>
      <c r="W495" s="155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/>
      <c r="C496" s="9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15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8">
        <v>1</v>
      </c>
      <c r="C497" s="14">
        <v>1</v>
      </c>
      <c r="D497" s="228">
        <v>27.1</v>
      </c>
      <c r="E497" s="228">
        <v>32</v>
      </c>
      <c r="F497" s="228">
        <v>27.2</v>
      </c>
      <c r="G497" s="228">
        <v>29</v>
      </c>
      <c r="H497" s="228">
        <v>26.2</v>
      </c>
      <c r="I497" s="228">
        <v>27</v>
      </c>
      <c r="J497" s="228">
        <v>31</v>
      </c>
      <c r="K497" s="228">
        <v>29</v>
      </c>
      <c r="L497" s="228">
        <v>26.88311232149071</v>
      </c>
      <c r="M497" s="228">
        <v>25</v>
      </c>
      <c r="N497" s="228">
        <v>27.5</v>
      </c>
      <c r="O497" s="228">
        <v>27.9</v>
      </c>
      <c r="P497" s="228">
        <v>25.6</v>
      </c>
      <c r="Q497" s="228">
        <v>25.2</v>
      </c>
      <c r="R497" s="228">
        <v>25.825600000000001</v>
      </c>
      <c r="S497" s="228">
        <v>26</v>
      </c>
      <c r="T497" s="228">
        <v>28</v>
      </c>
      <c r="U497" s="228">
        <v>28.3</v>
      </c>
      <c r="V497" s="228">
        <v>29.672000000000001</v>
      </c>
      <c r="W497" s="229"/>
      <c r="X497" s="230"/>
      <c r="Y497" s="230"/>
      <c r="Z497" s="230"/>
      <c r="AA497" s="230"/>
      <c r="AB497" s="230"/>
      <c r="AC497" s="230"/>
      <c r="AD497" s="230"/>
      <c r="AE497" s="230"/>
      <c r="AF497" s="230"/>
      <c r="AG497" s="230"/>
      <c r="AH497" s="230"/>
      <c r="AI497" s="230"/>
      <c r="AJ497" s="230"/>
      <c r="AK497" s="230"/>
      <c r="AL497" s="230"/>
      <c r="AM497" s="230"/>
      <c r="AN497" s="230"/>
      <c r="AO497" s="230"/>
      <c r="AP497" s="230"/>
      <c r="AQ497" s="230"/>
      <c r="AR497" s="230"/>
      <c r="AS497" s="230"/>
      <c r="AT497" s="230"/>
      <c r="AU497" s="230"/>
      <c r="AV497" s="230"/>
      <c r="AW497" s="230"/>
      <c r="AX497" s="230"/>
      <c r="AY497" s="230"/>
      <c r="AZ497" s="230"/>
      <c r="BA497" s="230"/>
      <c r="BB497" s="230"/>
      <c r="BC497" s="230"/>
      <c r="BD497" s="230"/>
      <c r="BE497" s="230"/>
      <c r="BF497" s="230"/>
      <c r="BG497" s="230"/>
      <c r="BH497" s="230"/>
      <c r="BI497" s="230"/>
      <c r="BJ497" s="230"/>
      <c r="BK497" s="230"/>
      <c r="BL497" s="230"/>
      <c r="BM497" s="231">
        <v>1</v>
      </c>
    </row>
    <row r="498" spans="1:65">
      <c r="A498" s="30"/>
      <c r="B498" s="19">
        <v>1</v>
      </c>
      <c r="C498" s="9">
        <v>2</v>
      </c>
      <c r="D498" s="232">
        <v>26.9</v>
      </c>
      <c r="E498" s="232">
        <v>31</v>
      </c>
      <c r="F498" s="232">
        <v>29.88</v>
      </c>
      <c r="G498" s="232">
        <v>29</v>
      </c>
      <c r="H498" s="232">
        <v>26.4</v>
      </c>
      <c r="I498" s="232">
        <v>28</v>
      </c>
      <c r="J498" s="232">
        <v>31</v>
      </c>
      <c r="K498" s="232">
        <v>30</v>
      </c>
      <c r="L498" s="232">
        <v>25.910600827563922</v>
      </c>
      <c r="M498" s="232">
        <v>25</v>
      </c>
      <c r="N498" s="232">
        <v>28.7</v>
      </c>
      <c r="O498" s="232">
        <v>27.5</v>
      </c>
      <c r="P498" s="232">
        <v>25.4</v>
      </c>
      <c r="Q498" s="232">
        <v>27</v>
      </c>
      <c r="R498" s="232">
        <v>25.731999999999999</v>
      </c>
      <c r="S498" s="232">
        <v>26</v>
      </c>
      <c r="T498" s="232">
        <v>28</v>
      </c>
      <c r="U498" s="232">
        <v>28.3</v>
      </c>
      <c r="V498" s="232">
        <v>31.041000000000004</v>
      </c>
      <c r="W498" s="229"/>
      <c r="X498" s="230"/>
      <c r="Y498" s="230"/>
      <c r="Z498" s="230"/>
      <c r="AA498" s="230"/>
      <c r="AB498" s="230"/>
      <c r="AC498" s="230"/>
      <c r="AD498" s="230"/>
      <c r="AE498" s="230"/>
      <c r="AF498" s="230"/>
      <c r="AG498" s="230"/>
      <c r="AH498" s="230"/>
      <c r="AI498" s="230"/>
      <c r="AJ498" s="230"/>
      <c r="AK498" s="230"/>
      <c r="AL498" s="230"/>
      <c r="AM498" s="230"/>
      <c r="AN498" s="230"/>
      <c r="AO498" s="230"/>
      <c r="AP498" s="230"/>
      <c r="AQ498" s="230"/>
      <c r="AR498" s="230"/>
      <c r="AS498" s="230"/>
      <c r="AT498" s="230"/>
      <c r="AU498" s="230"/>
      <c r="AV498" s="230"/>
      <c r="AW498" s="230"/>
      <c r="AX498" s="230"/>
      <c r="AY498" s="230"/>
      <c r="AZ498" s="230"/>
      <c r="BA498" s="230"/>
      <c r="BB498" s="230"/>
      <c r="BC498" s="230"/>
      <c r="BD498" s="230"/>
      <c r="BE498" s="230"/>
      <c r="BF498" s="230"/>
      <c r="BG498" s="230"/>
      <c r="BH498" s="230"/>
      <c r="BI498" s="230"/>
      <c r="BJ498" s="230"/>
      <c r="BK498" s="230"/>
      <c r="BL498" s="230"/>
      <c r="BM498" s="231" t="e">
        <v>#N/A</v>
      </c>
    </row>
    <row r="499" spans="1:65">
      <c r="A499" s="30"/>
      <c r="B499" s="19">
        <v>1</v>
      </c>
      <c r="C499" s="9">
        <v>3</v>
      </c>
      <c r="D499" s="232">
        <v>27.2</v>
      </c>
      <c r="E499" s="232">
        <v>32</v>
      </c>
      <c r="F499" s="244">
        <v>126.27999999999999</v>
      </c>
      <c r="G499" s="232">
        <v>30</v>
      </c>
      <c r="H499" s="232">
        <v>25.9</v>
      </c>
      <c r="I499" s="232">
        <v>27</v>
      </c>
      <c r="J499" s="232">
        <v>31</v>
      </c>
      <c r="K499" s="232">
        <v>31</v>
      </c>
      <c r="L499" s="232">
        <v>26.463639897254037</v>
      </c>
      <c r="M499" s="232">
        <v>24</v>
      </c>
      <c r="N499" s="232">
        <v>27.1</v>
      </c>
      <c r="O499" s="232">
        <v>28</v>
      </c>
      <c r="P499" s="232">
        <v>26</v>
      </c>
      <c r="Q499" s="232">
        <v>27</v>
      </c>
      <c r="R499" s="232">
        <v>25.709599999999998</v>
      </c>
      <c r="S499" s="232">
        <v>26</v>
      </c>
      <c r="T499" s="232">
        <v>28</v>
      </c>
      <c r="U499" s="232">
        <v>27.4</v>
      </c>
      <c r="V499" s="232">
        <v>32.274500000000003</v>
      </c>
      <c r="W499" s="229"/>
      <c r="X499" s="230"/>
      <c r="Y499" s="230"/>
      <c r="Z499" s="230"/>
      <c r="AA499" s="230"/>
      <c r="AB499" s="230"/>
      <c r="AC499" s="230"/>
      <c r="AD499" s="230"/>
      <c r="AE499" s="230"/>
      <c r="AF499" s="230"/>
      <c r="AG499" s="230"/>
      <c r="AH499" s="230"/>
      <c r="AI499" s="230"/>
      <c r="AJ499" s="230"/>
      <c r="AK499" s="230"/>
      <c r="AL499" s="230"/>
      <c r="AM499" s="230"/>
      <c r="AN499" s="230"/>
      <c r="AO499" s="230"/>
      <c r="AP499" s="230"/>
      <c r="AQ499" s="230"/>
      <c r="AR499" s="230"/>
      <c r="AS499" s="230"/>
      <c r="AT499" s="230"/>
      <c r="AU499" s="230"/>
      <c r="AV499" s="230"/>
      <c r="AW499" s="230"/>
      <c r="AX499" s="230"/>
      <c r="AY499" s="230"/>
      <c r="AZ499" s="230"/>
      <c r="BA499" s="230"/>
      <c r="BB499" s="230"/>
      <c r="BC499" s="230"/>
      <c r="BD499" s="230"/>
      <c r="BE499" s="230"/>
      <c r="BF499" s="230"/>
      <c r="BG499" s="230"/>
      <c r="BH499" s="230"/>
      <c r="BI499" s="230"/>
      <c r="BJ499" s="230"/>
      <c r="BK499" s="230"/>
      <c r="BL499" s="230"/>
      <c r="BM499" s="231">
        <v>16</v>
      </c>
    </row>
    <row r="500" spans="1:65">
      <c r="A500" s="30"/>
      <c r="B500" s="19">
        <v>1</v>
      </c>
      <c r="C500" s="9">
        <v>4</v>
      </c>
      <c r="D500" s="232">
        <v>26.3</v>
      </c>
      <c r="E500" s="232">
        <v>31</v>
      </c>
      <c r="F500" s="232">
        <v>26.62</v>
      </c>
      <c r="G500" s="232">
        <v>29</v>
      </c>
      <c r="H500" s="232">
        <v>27.1</v>
      </c>
      <c r="I500" s="232">
        <v>27</v>
      </c>
      <c r="J500" s="232">
        <v>32</v>
      </c>
      <c r="K500" s="232">
        <v>31</v>
      </c>
      <c r="L500" s="232">
        <v>26.41995396171065</v>
      </c>
      <c r="M500" s="232">
        <v>25</v>
      </c>
      <c r="N500" s="232">
        <v>28.4</v>
      </c>
      <c r="O500" s="232">
        <v>28</v>
      </c>
      <c r="P500" s="232">
        <v>25.8</v>
      </c>
      <c r="Q500" s="232">
        <v>28.4</v>
      </c>
      <c r="R500" s="232">
        <v>25.7376</v>
      </c>
      <c r="S500" s="232">
        <v>26</v>
      </c>
      <c r="T500" s="232">
        <v>28</v>
      </c>
      <c r="U500" s="232">
        <v>27</v>
      </c>
      <c r="V500" s="232">
        <v>30.505333333333336</v>
      </c>
      <c r="W500" s="229"/>
      <c r="X500" s="230"/>
      <c r="Y500" s="230"/>
      <c r="Z500" s="230"/>
      <c r="AA500" s="230"/>
      <c r="AB500" s="230"/>
      <c r="AC500" s="230"/>
      <c r="AD500" s="230"/>
      <c r="AE500" s="230"/>
      <c r="AF500" s="230"/>
      <c r="AG500" s="230"/>
      <c r="AH500" s="230"/>
      <c r="AI500" s="230"/>
      <c r="AJ500" s="230"/>
      <c r="AK500" s="230"/>
      <c r="AL500" s="230"/>
      <c r="AM500" s="230"/>
      <c r="AN500" s="230"/>
      <c r="AO500" s="230"/>
      <c r="AP500" s="230"/>
      <c r="AQ500" s="230"/>
      <c r="AR500" s="230"/>
      <c r="AS500" s="230"/>
      <c r="AT500" s="230"/>
      <c r="AU500" s="230"/>
      <c r="AV500" s="230"/>
      <c r="AW500" s="230"/>
      <c r="AX500" s="230"/>
      <c r="AY500" s="230"/>
      <c r="AZ500" s="230"/>
      <c r="BA500" s="230"/>
      <c r="BB500" s="230"/>
      <c r="BC500" s="230"/>
      <c r="BD500" s="230"/>
      <c r="BE500" s="230"/>
      <c r="BF500" s="230"/>
      <c r="BG500" s="230"/>
      <c r="BH500" s="230"/>
      <c r="BI500" s="230"/>
      <c r="BJ500" s="230"/>
      <c r="BK500" s="230"/>
      <c r="BL500" s="230"/>
      <c r="BM500" s="231">
        <v>27.835110669116787</v>
      </c>
    </row>
    <row r="501" spans="1:65">
      <c r="A501" s="30"/>
      <c r="B501" s="19">
        <v>1</v>
      </c>
      <c r="C501" s="9">
        <v>5</v>
      </c>
      <c r="D501" s="232">
        <v>26.6</v>
      </c>
      <c r="E501" s="232">
        <v>31</v>
      </c>
      <c r="F501" s="232">
        <v>27.29</v>
      </c>
      <c r="G501" s="232">
        <v>29</v>
      </c>
      <c r="H501" s="232">
        <v>26.1</v>
      </c>
      <c r="I501" s="232">
        <v>26</v>
      </c>
      <c r="J501" s="232">
        <v>31</v>
      </c>
      <c r="K501" s="232">
        <v>30</v>
      </c>
      <c r="L501" s="232">
        <v>26.386890784782413</v>
      </c>
      <c r="M501" s="232">
        <v>25</v>
      </c>
      <c r="N501" s="232">
        <v>26.6</v>
      </c>
      <c r="O501" s="232">
        <v>28.8</v>
      </c>
      <c r="P501" s="232">
        <v>25.4</v>
      </c>
      <c r="Q501" s="232">
        <v>27.7</v>
      </c>
      <c r="R501" s="232">
        <v>25.764800000000001</v>
      </c>
      <c r="S501" s="232">
        <v>25</v>
      </c>
      <c r="T501" s="232">
        <v>28</v>
      </c>
      <c r="U501" s="232">
        <v>26.7</v>
      </c>
      <c r="V501" s="232">
        <v>32.55233333333333</v>
      </c>
      <c r="W501" s="229"/>
      <c r="X501" s="230"/>
      <c r="Y501" s="230"/>
      <c r="Z501" s="230"/>
      <c r="AA501" s="230"/>
      <c r="AB501" s="230"/>
      <c r="AC501" s="230"/>
      <c r="AD501" s="230"/>
      <c r="AE501" s="230"/>
      <c r="AF501" s="230"/>
      <c r="AG501" s="230"/>
      <c r="AH501" s="230"/>
      <c r="AI501" s="230"/>
      <c r="AJ501" s="230"/>
      <c r="AK501" s="230"/>
      <c r="AL501" s="230"/>
      <c r="AM501" s="230"/>
      <c r="AN501" s="230"/>
      <c r="AO501" s="230"/>
      <c r="AP501" s="230"/>
      <c r="AQ501" s="230"/>
      <c r="AR501" s="230"/>
      <c r="AS501" s="230"/>
      <c r="AT501" s="230"/>
      <c r="AU501" s="230"/>
      <c r="AV501" s="230"/>
      <c r="AW501" s="230"/>
      <c r="AX501" s="230"/>
      <c r="AY501" s="230"/>
      <c r="AZ501" s="230"/>
      <c r="BA501" s="230"/>
      <c r="BB501" s="230"/>
      <c r="BC501" s="230"/>
      <c r="BD501" s="230"/>
      <c r="BE501" s="230"/>
      <c r="BF501" s="230"/>
      <c r="BG501" s="230"/>
      <c r="BH501" s="230"/>
      <c r="BI501" s="230"/>
      <c r="BJ501" s="230"/>
      <c r="BK501" s="230"/>
      <c r="BL501" s="230"/>
      <c r="BM501" s="231">
        <v>36</v>
      </c>
    </row>
    <row r="502" spans="1:65">
      <c r="A502" s="30"/>
      <c r="B502" s="19">
        <v>1</v>
      </c>
      <c r="C502" s="9">
        <v>6</v>
      </c>
      <c r="D502" s="232">
        <v>27.2</v>
      </c>
      <c r="E502" s="232">
        <v>33</v>
      </c>
      <c r="F502" s="232">
        <v>28.6</v>
      </c>
      <c r="G502" s="232">
        <v>28</v>
      </c>
      <c r="H502" s="232">
        <v>25.8</v>
      </c>
      <c r="I502" s="232">
        <v>27</v>
      </c>
      <c r="J502" s="232">
        <v>31</v>
      </c>
      <c r="K502" s="232">
        <v>31</v>
      </c>
      <c r="L502" s="232">
        <v>26.691951819845396</v>
      </c>
      <c r="M502" s="232">
        <v>25</v>
      </c>
      <c r="N502" s="232">
        <v>29.4</v>
      </c>
      <c r="O502" s="232">
        <v>27.7</v>
      </c>
      <c r="P502" s="232">
        <v>25.5</v>
      </c>
      <c r="Q502" s="232">
        <v>27.4</v>
      </c>
      <c r="R502" s="232">
        <v>25.779199999999999</v>
      </c>
      <c r="S502" s="232">
        <v>25</v>
      </c>
      <c r="T502" s="232">
        <v>29</v>
      </c>
      <c r="U502" s="232">
        <v>28.3</v>
      </c>
      <c r="V502" s="232">
        <v>32.544499999999999</v>
      </c>
      <c r="W502" s="229"/>
      <c r="X502" s="230"/>
      <c r="Y502" s="230"/>
      <c r="Z502" s="230"/>
      <c r="AA502" s="230"/>
      <c r="AB502" s="230"/>
      <c r="AC502" s="230"/>
      <c r="AD502" s="230"/>
      <c r="AE502" s="230"/>
      <c r="AF502" s="230"/>
      <c r="AG502" s="230"/>
      <c r="AH502" s="230"/>
      <c r="AI502" s="230"/>
      <c r="AJ502" s="230"/>
      <c r="AK502" s="230"/>
      <c r="AL502" s="230"/>
      <c r="AM502" s="230"/>
      <c r="AN502" s="230"/>
      <c r="AO502" s="230"/>
      <c r="AP502" s="230"/>
      <c r="AQ502" s="230"/>
      <c r="AR502" s="230"/>
      <c r="AS502" s="230"/>
      <c r="AT502" s="230"/>
      <c r="AU502" s="230"/>
      <c r="AV502" s="230"/>
      <c r="AW502" s="230"/>
      <c r="AX502" s="230"/>
      <c r="AY502" s="230"/>
      <c r="AZ502" s="230"/>
      <c r="BA502" s="230"/>
      <c r="BB502" s="230"/>
      <c r="BC502" s="230"/>
      <c r="BD502" s="230"/>
      <c r="BE502" s="230"/>
      <c r="BF502" s="230"/>
      <c r="BG502" s="230"/>
      <c r="BH502" s="230"/>
      <c r="BI502" s="230"/>
      <c r="BJ502" s="230"/>
      <c r="BK502" s="230"/>
      <c r="BL502" s="230"/>
      <c r="BM502" s="233"/>
    </row>
    <row r="503" spans="1:65">
      <c r="A503" s="30"/>
      <c r="B503" s="20" t="s">
        <v>260</v>
      </c>
      <c r="C503" s="12"/>
      <c r="D503" s="234">
        <v>26.883333333333329</v>
      </c>
      <c r="E503" s="234">
        <v>31.666666666666668</v>
      </c>
      <c r="F503" s="234">
        <v>44.311666666666667</v>
      </c>
      <c r="G503" s="234">
        <v>29</v>
      </c>
      <c r="H503" s="234">
        <v>26.25</v>
      </c>
      <c r="I503" s="234">
        <v>27</v>
      </c>
      <c r="J503" s="234">
        <v>31.166666666666668</v>
      </c>
      <c r="K503" s="234">
        <v>30.333333333333332</v>
      </c>
      <c r="L503" s="234">
        <v>26.459358268774523</v>
      </c>
      <c r="M503" s="234">
        <v>24.833333333333332</v>
      </c>
      <c r="N503" s="234">
        <v>27.950000000000003</v>
      </c>
      <c r="O503" s="234">
        <v>27.983333333333334</v>
      </c>
      <c r="P503" s="234">
        <v>25.616666666666664</v>
      </c>
      <c r="Q503" s="234">
        <v>27.116666666666664</v>
      </c>
      <c r="R503" s="234">
        <v>25.758133333333333</v>
      </c>
      <c r="S503" s="234">
        <v>25.666666666666668</v>
      </c>
      <c r="T503" s="234">
        <v>28.166666666666668</v>
      </c>
      <c r="U503" s="234">
        <v>27.666666666666668</v>
      </c>
      <c r="V503" s="234">
        <v>31.431611111111113</v>
      </c>
      <c r="W503" s="229"/>
      <c r="X503" s="230"/>
      <c r="Y503" s="230"/>
      <c r="Z503" s="230"/>
      <c r="AA503" s="230"/>
      <c r="AB503" s="230"/>
      <c r="AC503" s="230"/>
      <c r="AD503" s="230"/>
      <c r="AE503" s="230"/>
      <c r="AF503" s="230"/>
      <c r="AG503" s="230"/>
      <c r="AH503" s="230"/>
      <c r="AI503" s="230"/>
      <c r="AJ503" s="230"/>
      <c r="AK503" s="230"/>
      <c r="AL503" s="230"/>
      <c r="AM503" s="230"/>
      <c r="AN503" s="230"/>
      <c r="AO503" s="230"/>
      <c r="AP503" s="230"/>
      <c r="AQ503" s="230"/>
      <c r="AR503" s="230"/>
      <c r="AS503" s="230"/>
      <c r="AT503" s="230"/>
      <c r="AU503" s="230"/>
      <c r="AV503" s="230"/>
      <c r="AW503" s="230"/>
      <c r="AX503" s="230"/>
      <c r="AY503" s="230"/>
      <c r="AZ503" s="230"/>
      <c r="BA503" s="230"/>
      <c r="BB503" s="230"/>
      <c r="BC503" s="230"/>
      <c r="BD503" s="230"/>
      <c r="BE503" s="230"/>
      <c r="BF503" s="230"/>
      <c r="BG503" s="230"/>
      <c r="BH503" s="230"/>
      <c r="BI503" s="230"/>
      <c r="BJ503" s="230"/>
      <c r="BK503" s="230"/>
      <c r="BL503" s="230"/>
      <c r="BM503" s="233"/>
    </row>
    <row r="504" spans="1:65">
      <c r="A504" s="30"/>
      <c r="B504" s="3" t="s">
        <v>261</v>
      </c>
      <c r="C504" s="29"/>
      <c r="D504" s="232">
        <v>27</v>
      </c>
      <c r="E504" s="232">
        <v>31.5</v>
      </c>
      <c r="F504" s="232">
        <v>27.945</v>
      </c>
      <c r="G504" s="232">
        <v>29</v>
      </c>
      <c r="H504" s="232">
        <v>26.15</v>
      </c>
      <c r="I504" s="232">
        <v>27</v>
      </c>
      <c r="J504" s="232">
        <v>31</v>
      </c>
      <c r="K504" s="232">
        <v>30.5</v>
      </c>
      <c r="L504" s="232">
        <v>26.441796929482344</v>
      </c>
      <c r="M504" s="232">
        <v>25</v>
      </c>
      <c r="N504" s="232">
        <v>27.95</v>
      </c>
      <c r="O504" s="232">
        <v>27.95</v>
      </c>
      <c r="P504" s="232">
        <v>25.55</v>
      </c>
      <c r="Q504" s="232">
        <v>27.2</v>
      </c>
      <c r="R504" s="232">
        <v>25.751200000000001</v>
      </c>
      <c r="S504" s="232">
        <v>26</v>
      </c>
      <c r="T504" s="232">
        <v>28</v>
      </c>
      <c r="U504" s="232">
        <v>27.85</v>
      </c>
      <c r="V504" s="232">
        <v>31.657750000000004</v>
      </c>
      <c r="W504" s="229"/>
      <c r="X504" s="230"/>
      <c r="Y504" s="230"/>
      <c r="Z504" s="230"/>
      <c r="AA504" s="230"/>
      <c r="AB504" s="230"/>
      <c r="AC504" s="230"/>
      <c r="AD504" s="230"/>
      <c r="AE504" s="230"/>
      <c r="AF504" s="230"/>
      <c r="AG504" s="230"/>
      <c r="AH504" s="230"/>
      <c r="AI504" s="230"/>
      <c r="AJ504" s="230"/>
      <c r="AK504" s="230"/>
      <c r="AL504" s="230"/>
      <c r="AM504" s="230"/>
      <c r="AN504" s="230"/>
      <c r="AO504" s="230"/>
      <c r="AP504" s="230"/>
      <c r="AQ504" s="230"/>
      <c r="AR504" s="230"/>
      <c r="AS504" s="230"/>
      <c r="AT504" s="230"/>
      <c r="AU504" s="230"/>
      <c r="AV504" s="230"/>
      <c r="AW504" s="230"/>
      <c r="AX504" s="230"/>
      <c r="AY504" s="230"/>
      <c r="AZ504" s="230"/>
      <c r="BA504" s="230"/>
      <c r="BB504" s="230"/>
      <c r="BC504" s="230"/>
      <c r="BD504" s="230"/>
      <c r="BE504" s="230"/>
      <c r="BF504" s="230"/>
      <c r="BG504" s="230"/>
      <c r="BH504" s="230"/>
      <c r="BI504" s="230"/>
      <c r="BJ504" s="230"/>
      <c r="BK504" s="230"/>
      <c r="BL504" s="230"/>
      <c r="BM504" s="233"/>
    </row>
    <row r="505" spans="1:65">
      <c r="A505" s="30"/>
      <c r="B505" s="3" t="s">
        <v>262</v>
      </c>
      <c r="C505" s="29"/>
      <c r="D505" s="24">
        <v>0.36560452221856649</v>
      </c>
      <c r="E505" s="24">
        <v>0.81649658092772603</v>
      </c>
      <c r="F505" s="24">
        <v>40.173320707487768</v>
      </c>
      <c r="G505" s="24">
        <v>0.63245553203367588</v>
      </c>
      <c r="H505" s="24">
        <v>0.46797435827190403</v>
      </c>
      <c r="I505" s="24">
        <v>0.63245553203367588</v>
      </c>
      <c r="J505" s="24">
        <v>0.40824829046386296</v>
      </c>
      <c r="K505" s="24">
        <v>0.81649658092772603</v>
      </c>
      <c r="L505" s="24">
        <v>0.32912749944996267</v>
      </c>
      <c r="M505" s="24">
        <v>0.40824829046386296</v>
      </c>
      <c r="N505" s="24">
        <v>1.0597169433391151</v>
      </c>
      <c r="O505" s="24">
        <v>0.44459719597256459</v>
      </c>
      <c r="P505" s="24">
        <v>0.24013884872437227</v>
      </c>
      <c r="Q505" s="24">
        <v>1.074088761074552</v>
      </c>
      <c r="R505" s="24">
        <v>4.1231185608307956E-2</v>
      </c>
      <c r="S505" s="24">
        <v>0.5163977794943222</v>
      </c>
      <c r="T505" s="24">
        <v>0.40824829046386302</v>
      </c>
      <c r="U505" s="24">
        <v>0.72846871358121312</v>
      </c>
      <c r="V505" s="24">
        <v>1.2092808177988656</v>
      </c>
      <c r="W505" s="155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86</v>
      </c>
      <c r="C506" s="29"/>
      <c r="D506" s="13">
        <v>1.3599672246195904E-2</v>
      </c>
      <c r="E506" s="13">
        <v>2.57841025556124E-2</v>
      </c>
      <c r="F506" s="13">
        <v>0.90660820793969465</v>
      </c>
      <c r="G506" s="13">
        <v>2.18088114494371E-2</v>
      </c>
      <c r="H506" s="13">
        <v>1.782759460083444E-2</v>
      </c>
      <c r="I506" s="13">
        <v>2.3424278964210218E-2</v>
      </c>
      <c r="J506" s="13">
        <v>1.3098875629856566E-2</v>
      </c>
      <c r="K506" s="13">
        <v>2.6917469700914045E-2</v>
      </c>
      <c r="L506" s="13">
        <v>1.2438982688343422E-2</v>
      </c>
      <c r="M506" s="13">
        <v>1.6439528475054886E-2</v>
      </c>
      <c r="N506" s="13">
        <v>3.7914738581005906E-2</v>
      </c>
      <c r="O506" s="13">
        <v>1.5887928384963595E-2</v>
      </c>
      <c r="P506" s="13">
        <v>9.3743207049201936E-3</v>
      </c>
      <c r="Q506" s="13">
        <v>3.9609911287322143E-2</v>
      </c>
      <c r="R506" s="13">
        <v>1.6007054965800299E-3</v>
      </c>
      <c r="S506" s="13">
        <v>2.0119394006272294E-2</v>
      </c>
      <c r="T506" s="13">
        <v>1.4494022146646024E-2</v>
      </c>
      <c r="U506" s="13">
        <v>2.6330194466790836E-2</v>
      </c>
      <c r="V506" s="13">
        <v>3.847339589192688E-2</v>
      </c>
      <c r="W506" s="155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263</v>
      </c>
      <c r="C507" s="29"/>
      <c r="D507" s="13">
        <v>-3.4193409435208766E-2</v>
      </c>
      <c r="E507" s="13">
        <v>0.13765190457105003</v>
      </c>
      <c r="F507" s="13">
        <v>0.59193427299107926</v>
      </c>
      <c r="G507" s="13">
        <v>4.1849638922961674E-2</v>
      </c>
      <c r="H507" s="13">
        <v>-5.6946447526629584E-2</v>
      </c>
      <c r="I507" s="13">
        <v>-3.0002060313104706E-2</v>
      </c>
      <c r="J507" s="13">
        <v>0.11968897976203352</v>
      </c>
      <c r="K507" s="13">
        <v>8.9750771747005853E-2</v>
      </c>
      <c r="L507" s="13">
        <v>-4.9425073846344314E-2</v>
      </c>
      <c r="M507" s="13">
        <v>-0.10784140115217666</v>
      </c>
      <c r="N507" s="13">
        <v>4.1274968240267995E-3</v>
      </c>
      <c r="O507" s="13">
        <v>5.3250251446279595E-3</v>
      </c>
      <c r="P507" s="13">
        <v>-7.9699485618050736E-2</v>
      </c>
      <c r="Q507" s="13">
        <v>-2.5810711191000979E-2</v>
      </c>
      <c r="R507" s="13">
        <v>-7.4617175425419568E-2</v>
      </c>
      <c r="S507" s="13">
        <v>-7.7903193137148885E-2</v>
      </c>
      <c r="T507" s="13">
        <v>1.1911430907934006E-2</v>
      </c>
      <c r="U507" s="13">
        <v>-6.0514939010826163E-3</v>
      </c>
      <c r="V507" s="13">
        <v>0.12920733403027795</v>
      </c>
      <c r="W507" s="155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264</v>
      </c>
      <c r="C508" s="47"/>
      <c r="D508" s="45">
        <v>0.37</v>
      </c>
      <c r="E508" s="45">
        <v>1.9</v>
      </c>
      <c r="F508" s="45">
        <v>7.92</v>
      </c>
      <c r="G508" s="45">
        <v>0.63</v>
      </c>
      <c r="H508" s="45">
        <v>0.67</v>
      </c>
      <c r="I508" s="45">
        <v>0.32</v>
      </c>
      <c r="J508" s="45">
        <v>1.67</v>
      </c>
      <c r="K508" s="45">
        <v>1.27</v>
      </c>
      <c r="L508" s="45">
        <v>0.56999999999999995</v>
      </c>
      <c r="M508" s="45">
        <v>1.35</v>
      </c>
      <c r="N508" s="45">
        <v>0.13</v>
      </c>
      <c r="O508" s="45">
        <v>0.15</v>
      </c>
      <c r="P508" s="45">
        <v>0.98</v>
      </c>
      <c r="Q508" s="45">
        <v>0.26</v>
      </c>
      <c r="R508" s="45">
        <v>0.91</v>
      </c>
      <c r="S508" s="45">
        <v>0.95</v>
      </c>
      <c r="T508" s="45">
        <v>0.24</v>
      </c>
      <c r="U508" s="45">
        <v>0</v>
      </c>
      <c r="V508" s="45">
        <v>1.79</v>
      </c>
      <c r="W508" s="155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BM509" s="55"/>
    </row>
    <row r="510" spans="1:65" ht="15">
      <c r="B510" s="8" t="s">
        <v>467</v>
      </c>
      <c r="BM510" s="28" t="s">
        <v>66</v>
      </c>
    </row>
    <row r="511" spans="1:65" ht="15">
      <c r="A511" s="25" t="s">
        <v>23</v>
      </c>
      <c r="B511" s="18" t="s">
        <v>110</v>
      </c>
      <c r="C511" s="15" t="s">
        <v>111</v>
      </c>
      <c r="D511" s="16" t="s">
        <v>226</v>
      </c>
      <c r="E511" s="17" t="s">
        <v>226</v>
      </c>
      <c r="F511" s="17" t="s">
        <v>226</v>
      </c>
      <c r="G511" s="17" t="s">
        <v>226</v>
      </c>
      <c r="H511" s="17" t="s">
        <v>226</v>
      </c>
      <c r="I511" s="17" t="s">
        <v>226</v>
      </c>
      <c r="J511" s="17" t="s">
        <v>226</v>
      </c>
      <c r="K511" s="17" t="s">
        <v>226</v>
      </c>
      <c r="L511" s="17" t="s">
        <v>226</v>
      </c>
      <c r="M511" s="17" t="s">
        <v>226</v>
      </c>
      <c r="N511" s="155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227</v>
      </c>
      <c r="C512" s="9" t="s">
        <v>227</v>
      </c>
      <c r="D512" s="153" t="s">
        <v>229</v>
      </c>
      <c r="E512" s="154" t="s">
        <v>230</v>
      </c>
      <c r="F512" s="154" t="s">
        <v>232</v>
      </c>
      <c r="G512" s="154" t="s">
        <v>237</v>
      </c>
      <c r="H512" s="154" t="s">
        <v>239</v>
      </c>
      <c r="I512" s="154" t="s">
        <v>240</v>
      </c>
      <c r="J512" s="154" t="s">
        <v>241</v>
      </c>
      <c r="K512" s="154" t="s">
        <v>243</v>
      </c>
      <c r="L512" s="154" t="s">
        <v>248</v>
      </c>
      <c r="M512" s="154" t="s">
        <v>250</v>
      </c>
      <c r="N512" s="155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272</v>
      </c>
      <c r="E513" s="11" t="s">
        <v>273</v>
      </c>
      <c r="F513" s="11" t="s">
        <v>272</v>
      </c>
      <c r="G513" s="11" t="s">
        <v>272</v>
      </c>
      <c r="H513" s="11" t="s">
        <v>273</v>
      </c>
      <c r="I513" s="11" t="s">
        <v>272</v>
      </c>
      <c r="J513" s="11" t="s">
        <v>273</v>
      </c>
      <c r="K513" s="11" t="s">
        <v>272</v>
      </c>
      <c r="L513" s="11" t="s">
        <v>273</v>
      </c>
      <c r="M513" s="11" t="s">
        <v>272</v>
      </c>
      <c r="N513" s="155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2</v>
      </c>
    </row>
    <row r="514" spans="1:65">
      <c r="A514" s="30"/>
      <c r="B514" s="19"/>
      <c r="C514" s="9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155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8">
        <v>1</v>
      </c>
      <c r="C515" s="14">
        <v>1</v>
      </c>
      <c r="D515" s="22">
        <v>0.19</v>
      </c>
      <c r="E515" s="22">
        <v>0.17</v>
      </c>
      <c r="F515" s="22">
        <v>0.21</v>
      </c>
      <c r="G515" s="22">
        <v>0.2</v>
      </c>
      <c r="H515" s="150">
        <v>0.2</v>
      </c>
      <c r="I515" s="22">
        <v>0.17758944306553057</v>
      </c>
      <c r="J515" s="22">
        <v>0.23</v>
      </c>
      <c r="K515" s="22">
        <v>0.2</v>
      </c>
      <c r="L515" s="22">
        <v>0.19</v>
      </c>
      <c r="M515" s="22">
        <v>0.22</v>
      </c>
      <c r="N515" s="155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>
        <v>1</v>
      </c>
      <c r="C516" s="9">
        <v>2</v>
      </c>
      <c r="D516" s="11">
        <v>0.18</v>
      </c>
      <c r="E516" s="11">
        <v>0.14000000000000001</v>
      </c>
      <c r="F516" s="11">
        <v>0.2</v>
      </c>
      <c r="G516" s="11">
        <v>0.2</v>
      </c>
      <c r="H516" s="151">
        <v>0.2</v>
      </c>
      <c r="I516" s="11">
        <v>0.19088049295996701</v>
      </c>
      <c r="J516" s="11">
        <v>0.24</v>
      </c>
      <c r="K516" s="11">
        <v>0.19</v>
      </c>
      <c r="L516" s="11">
        <v>0.19</v>
      </c>
      <c r="M516" s="11">
        <v>0.21</v>
      </c>
      <c r="N516" s="155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20</v>
      </c>
    </row>
    <row r="517" spans="1:65">
      <c r="A517" s="30"/>
      <c r="B517" s="19">
        <v>1</v>
      </c>
      <c r="C517" s="9">
        <v>3</v>
      </c>
      <c r="D517" s="11">
        <v>0.19</v>
      </c>
      <c r="E517" s="11">
        <v>0.15</v>
      </c>
      <c r="F517" s="11">
        <v>0.22</v>
      </c>
      <c r="G517" s="11">
        <v>0.18</v>
      </c>
      <c r="H517" s="151">
        <v>0.2</v>
      </c>
      <c r="I517" s="11">
        <v>0.18418600393626014</v>
      </c>
      <c r="J517" s="11">
        <v>0.22</v>
      </c>
      <c r="K517" s="11">
        <v>0.2</v>
      </c>
      <c r="L517" s="11">
        <v>0.17</v>
      </c>
      <c r="M517" s="11">
        <v>0.22</v>
      </c>
      <c r="N517" s="155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16</v>
      </c>
    </row>
    <row r="518" spans="1:65">
      <c r="A518" s="30"/>
      <c r="B518" s="19">
        <v>1</v>
      </c>
      <c r="C518" s="9">
        <v>4</v>
      </c>
      <c r="D518" s="11">
        <v>0.17</v>
      </c>
      <c r="E518" s="156">
        <v>0.12</v>
      </c>
      <c r="F518" s="11">
        <v>0.2</v>
      </c>
      <c r="G518" s="11">
        <v>0.2</v>
      </c>
      <c r="H518" s="151">
        <v>0.2</v>
      </c>
      <c r="I518" s="11">
        <v>0.18082216166704126</v>
      </c>
      <c r="J518" s="11">
        <v>0.23</v>
      </c>
      <c r="K518" s="11">
        <v>0.2</v>
      </c>
      <c r="L518" s="11">
        <v>0.2</v>
      </c>
      <c r="M518" s="11">
        <v>0.21</v>
      </c>
      <c r="N518" s="155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0.19477773511346635</v>
      </c>
    </row>
    <row r="519" spans="1:65">
      <c r="A519" s="30"/>
      <c r="B519" s="19">
        <v>1</v>
      </c>
      <c r="C519" s="9">
        <v>5</v>
      </c>
      <c r="D519" s="11">
        <v>0.18</v>
      </c>
      <c r="E519" s="11">
        <v>0.16</v>
      </c>
      <c r="F519" s="11">
        <v>0.21</v>
      </c>
      <c r="G519" s="11">
        <v>0.17</v>
      </c>
      <c r="H519" s="151">
        <v>0.2</v>
      </c>
      <c r="I519" s="11">
        <v>0.18553339926535839</v>
      </c>
      <c r="J519" s="11">
        <v>0.23</v>
      </c>
      <c r="K519" s="11">
        <v>0.22</v>
      </c>
      <c r="L519" s="11">
        <v>0.18</v>
      </c>
      <c r="M519" s="11">
        <v>0.21</v>
      </c>
      <c r="N519" s="155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37</v>
      </c>
    </row>
    <row r="520" spans="1:65">
      <c r="A520" s="30"/>
      <c r="B520" s="19">
        <v>1</v>
      </c>
      <c r="C520" s="9">
        <v>6</v>
      </c>
      <c r="D520" s="11">
        <v>0.19</v>
      </c>
      <c r="E520" s="11">
        <v>0.17</v>
      </c>
      <c r="F520" s="11">
        <v>0.21</v>
      </c>
      <c r="G520" s="11">
        <v>0.19</v>
      </c>
      <c r="H520" s="151">
        <v>0.2</v>
      </c>
      <c r="I520" s="11">
        <v>0.18098619523302364</v>
      </c>
      <c r="J520" s="11">
        <v>0.23</v>
      </c>
      <c r="K520" s="11">
        <v>0.21</v>
      </c>
      <c r="L520" s="11">
        <v>0.18</v>
      </c>
      <c r="M520" s="11">
        <v>0.2</v>
      </c>
      <c r="N520" s="155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20" t="s">
        <v>260</v>
      </c>
      <c r="C521" s="12"/>
      <c r="D521" s="23">
        <v>0.18333333333333335</v>
      </c>
      <c r="E521" s="23">
        <v>0.1516666666666667</v>
      </c>
      <c r="F521" s="23">
        <v>0.20833333333333334</v>
      </c>
      <c r="G521" s="23">
        <v>0.19000000000000003</v>
      </c>
      <c r="H521" s="23">
        <v>0.19999999999999998</v>
      </c>
      <c r="I521" s="23">
        <v>0.18333294935453018</v>
      </c>
      <c r="J521" s="23">
        <v>0.22999999999999998</v>
      </c>
      <c r="K521" s="23">
        <v>0.20333333333333334</v>
      </c>
      <c r="L521" s="23">
        <v>0.18499999999999997</v>
      </c>
      <c r="M521" s="23">
        <v>0.21166666666666667</v>
      </c>
      <c r="N521" s="155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261</v>
      </c>
      <c r="C522" s="29"/>
      <c r="D522" s="11">
        <v>0.185</v>
      </c>
      <c r="E522" s="11">
        <v>0.155</v>
      </c>
      <c r="F522" s="11">
        <v>0.21</v>
      </c>
      <c r="G522" s="11">
        <v>0.19500000000000001</v>
      </c>
      <c r="H522" s="11">
        <v>0.2</v>
      </c>
      <c r="I522" s="11">
        <v>0.18258609958464189</v>
      </c>
      <c r="J522" s="11">
        <v>0.23</v>
      </c>
      <c r="K522" s="11">
        <v>0.2</v>
      </c>
      <c r="L522" s="11">
        <v>0.185</v>
      </c>
      <c r="M522" s="11">
        <v>0.21</v>
      </c>
      <c r="N522" s="155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262</v>
      </c>
      <c r="C523" s="29"/>
      <c r="D523" s="24">
        <v>8.1649658092772578E-3</v>
      </c>
      <c r="E523" s="24">
        <v>1.9407902170679305E-2</v>
      </c>
      <c r="F523" s="24">
        <v>7.5277265270908035E-3</v>
      </c>
      <c r="G523" s="24">
        <v>1.2649110640673519E-2</v>
      </c>
      <c r="H523" s="24">
        <v>3.0404709722440586E-17</v>
      </c>
      <c r="I523" s="24">
        <v>4.633233657299762E-3</v>
      </c>
      <c r="J523" s="24">
        <v>6.3245553203367553E-3</v>
      </c>
      <c r="K523" s="24">
        <v>1.0327955589886442E-2</v>
      </c>
      <c r="L523" s="24">
        <v>1.0488088481701517E-2</v>
      </c>
      <c r="M523" s="24">
        <v>7.5277265270908078E-3</v>
      </c>
      <c r="N523" s="155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86</v>
      </c>
      <c r="C524" s="29"/>
      <c r="D524" s="13">
        <v>4.4536177141512312E-2</v>
      </c>
      <c r="E524" s="13">
        <v>0.12796419013634705</v>
      </c>
      <c r="F524" s="13">
        <v>3.6133087330035854E-2</v>
      </c>
      <c r="G524" s="13">
        <v>6.6574266529860621E-2</v>
      </c>
      <c r="H524" s="13">
        <v>1.5202354861220294E-16</v>
      </c>
      <c r="I524" s="13">
        <v>2.5272236516197595E-2</v>
      </c>
      <c r="J524" s="13">
        <v>2.7498066610159806E-2</v>
      </c>
      <c r="K524" s="13">
        <v>5.0793224212556269E-2</v>
      </c>
      <c r="L524" s="13">
        <v>5.6692370171359557E-2</v>
      </c>
      <c r="M524" s="13">
        <v>3.5564062332712476E-2</v>
      </c>
      <c r="N524" s="155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263</v>
      </c>
      <c r="C525" s="29"/>
      <c r="D525" s="13">
        <v>-5.8756211398937164E-2</v>
      </c>
      <c r="E525" s="13">
        <v>-0.22133468397548428</v>
      </c>
      <c r="F525" s="13">
        <v>6.9595214319389642E-2</v>
      </c>
      <c r="G525" s="13">
        <v>-2.452916454071663E-2</v>
      </c>
      <c r="H525" s="13">
        <v>2.6811405746613781E-2</v>
      </c>
      <c r="I525" s="13">
        <v>-5.875818276801037E-2</v>
      </c>
      <c r="J525" s="13">
        <v>0.1808331166086059</v>
      </c>
      <c r="K525" s="13">
        <v>4.3924929175724214E-2</v>
      </c>
      <c r="L525" s="13">
        <v>-5.019944968438228E-2</v>
      </c>
      <c r="M525" s="13">
        <v>8.6708737748499853E-2</v>
      </c>
      <c r="N525" s="155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264</v>
      </c>
      <c r="C526" s="47"/>
      <c r="D526" s="45">
        <v>0.34</v>
      </c>
      <c r="E526" s="45">
        <v>1.94</v>
      </c>
      <c r="F526" s="45">
        <v>0.93</v>
      </c>
      <c r="G526" s="45">
        <v>0</v>
      </c>
      <c r="H526" s="45" t="s">
        <v>265</v>
      </c>
      <c r="I526" s="45">
        <v>0.34</v>
      </c>
      <c r="J526" s="45">
        <v>2.02</v>
      </c>
      <c r="K526" s="45">
        <v>0.67</v>
      </c>
      <c r="L526" s="45">
        <v>0.25</v>
      </c>
      <c r="M526" s="45">
        <v>1.1000000000000001</v>
      </c>
      <c r="N526" s="155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 t="s">
        <v>282</v>
      </c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BM527" s="55"/>
    </row>
    <row r="528" spans="1:65">
      <c r="BM528" s="55"/>
    </row>
    <row r="529" spans="1:65" ht="15">
      <c r="B529" s="8" t="s">
        <v>468</v>
      </c>
      <c r="BM529" s="28" t="s">
        <v>66</v>
      </c>
    </row>
    <row r="530" spans="1:65" ht="15">
      <c r="A530" s="25" t="s">
        <v>55</v>
      </c>
      <c r="B530" s="18" t="s">
        <v>110</v>
      </c>
      <c r="C530" s="15" t="s">
        <v>111</v>
      </c>
      <c r="D530" s="16" t="s">
        <v>226</v>
      </c>
      <c r="E530" s="17" t="s">
        <v>226</v>
      </c>
      <c r="F530" s="17" t="s">
        <v>226</v>
      </c>
      <c r="G530" s="17" t="s">
        <v>226</v>
      </c>
      <c r="H530" s="17" t="s">
        <v>226</v>
      </c>
      <c r="I530" s="17" t="s">
        <v>226</v>
      </c>
      <c r="J530" s="17" t="s">
        <v>226</v>
      </c>
      <c r="K530" s="17" t="s">
        <v>226</v>
      </c>
      <c r="L530" s="17" t="s">
        <v>226</v>
      </c>
      <c r="M530" s="17" t="s">
        <v>226</v>
      </c>
      <c r="N530" s="17" t="s">
        <v>226</v>
      </c>
      <c r="O530" s="17" t="s">
        <v>226</v>
      </c>
      <c r="P530" s="17" t="s">
        <v>226</v>
      </c>
      <c r="Q530" s="17" t="s">
        <v>226</v>
      </c>
      <c r="R530" s="17" t="s">
        <v>226</v>
      </c>
      <c r="S530" s="17" t="s">
        <v>226</v>
      </c>
      <c r="T530" s="17" t="s">
        <v>226</v>
      </c>
      <c r="U530" s="17" t="s">
        <v>226</v>
      </c>
      <c r="V530" s="17" t="s">
        <v>226</v>
      </c>
      <c r="W530" s="17" t="s">
        <v>226</v>
      </c>
      <c r="X530" s="17" t="s">
        <v>226</v>
      </c>
      <c r="Y530" s="17" t="s">
        <v>226</v>
      </c>
      <c r="Z530" s="155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227</v>
      </c>
      <c r="C531" s="9" t="s">
        <v>227</v>
      </c>
      <c r="D531" s="153" t="s">
        <v>229</v>
      </c>
      <c r="E531" s="154" t="s">
        <v>230</v>
      </c>
      <c r="F531" s="154" t="s">
        <v>231</v>
      </c>
      <c r="G531" s="154" t="s">
        <v>232</v>
      </c>
      <c r="H531" s="154" t="s">
        <v>233</v>
      </c>
      <c r="I531" s="154" t="s">
        <v>234</v>
      </c>
      <c r="J531" s="154" t="s">
        <v>235</v>
      </c>
      <c r="K531" s="154" t="s">
        <v>236</v>
      </c>
      <c r="L531" s="154" t="s">
        <v>237</v>
      </c>
      <c r="M531" s="154" t="s">
        <v>238</v>
      </c>
      <c r="N531" s="154" t="s">
        <v>239</v>
      </c>
      <c r="O531" s="154" t="s">
        <v>240</v>
      </c>
      <c r="P531" s="154" t="s">
        <v>241</v>
      </c>
      <c r="Q531" s="154" t="s">
        <v>242</v>
      </c>
      <c r="R531" s="154" t="s">
        <v>243</v>
      </c>
      <c r="S531" s="154" t="s">
        <v>244</v>
      </c>
      <c r="T531" s="154" t="s">
        <v>245</v>
      </c>
      <c r="U531" s="154" t="s">
        <v>246</v>
      </c>
      <c r="V531" s="154" t="s">
        <v>248</v>
      </c>
      <c r="W531" s="154" t="s">
        <v>250</v>
      </c>
      <c r="X531" s="154" t="s">
        <v>251</v>
      </c>
      <c r="Y531" s="154" t="s">
        <v>252</v>
      </c>
      <c r="Z531" s="155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272</v>
      </c>
      <c r="E532" s="11" t="s">
        <v>273</v>
      </c>
      <c r="F532" s="11" t="s">
        <v>114</v>
      </c>
      <c r="G532" s="11" t="s">
        <v>273</v>
      </c>
      <c r="H532" s="11" t="s">
        <v>114</v>
      </c>
      <c r="I532" s="11" t="s">
        <v>273</v>
      </c>
      <c r="J532" s="11" t="s">
        <v>114</v>
      </c>
      <c r="K532" s="11" t="s">
        <v>114</v>
      </c>
      <c r="L532" s="11" t="s">
        <v>114</v>
      </c>
      <c r="M532" s="11" t="s">
        <v>114</v>
      </c>
      <c r="N532" s="11" t="s">
        <v>273</v>
      </c>
      <c r="O532" s="11" t="s">
        <v>272</v>
      </c>
      <c r="P532" s="11" t="s">
        <v>273</v>
      </c>
      <c r="Q532" s="11" t="s">
        <v>273</v>
      </c>
      <c r="R532" s="11" t="s">
        <v>272</v>
      </c>
      <c r="S532" s="11" t="s">
        <v>114</v>
      </c>
      <c r="T532" s="11" t="s">
        <v>273</v>
      </c>
      <c r="U532" s="11" t="s">
        <v>114</v>
      </c>
      <c r="V532" s="11" t="s">
        <v>273</v>
      </c>
      <c r="W532" s="11" t="s">
        <v>114</v>
      </c>
      <c r="X532" s="11" t="s">
        <v>114</v>
      </c>
      <c r="Y532" s="11" t="s">
        <v>114</v>
      </c>
      <c r="Z532" s="155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155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237">
        <v>0.33</v>
      </c>
      <c r="E534" s="237">
        <v>0.3</v>
      </c>
      <c r="F534" s="237">
        <v>0.314</v>
      </c>
      <c r="G534" s="237">
        <v>0.31900000000000001</v>
      </c>
      <c r="H534" s="238">
        <v>0.22999999999999998</v>
      </c>
      <c r="I534" s="237">
        <v>0.28999999999999998</v>
      </c>
      <c r="J534" s="238">
        <v>0.26</v>
      </c>
      <c r="K534" s="237">
        <v>0.27</v>
      </c>
      <c r="L534" s="237">
        <v>0.33</v>
      </c>
      <c r="M534" s="237">
        <v>0.30299999999999999</v>
      </c>
      <c r="N534" s="237">
        <v>0.33</v>
      </c>
      <c r="O534" s="237">
        <v>0.29840470138213715</v>
      </c>
      <c r="P534" s="237">
        <v>0.3241</v>
      </c>
      <c r="Q534" s="237">
        <v>0.28999999999999998</v>
      </c>
      <c r="R534" s="237">
        <v>0.33</v>
      </c>
      <c r="S534" s="237">
        <v>0.315</v>
      </c>
      <c r="T534" s="237">
        <v>0.33</v>
      </c>
      <c r="U534" s="237">
        <v>0.30630148800000001</v>
      </c>
      <c r="V534" s="237">
        <v>0.31</v>
      </c>
      <c r="W534" s="237">
        <v>0.31540000000000001</v>
      </c>
      <c r="X534" s="237">
        <v>0.31</v>
      </c>
      <c r="Y534" s="238">
        <v>0.37595343333333336</v>
      </c>
      <c r="Z534" s="216"/>
      <c r="AA534" s="217"/>
      <c r="AB534" s="217"/>
      <c r="AC534" s="217"/>
      <c r="AD534" s="217"/>
      <c r="AE534" s="217"/>
      <c r="AF534" s="217"/>
      <c r="AG534" s="217"/>
      <c r="AH534" s="217"/>
      <c r="AI534" s="217"/>
      <c r="AJ534" s="217"/>
      <c r="AK534" s="217"/>
      <c r="AL534" s="217"/>
      <c r="AM534" s="217"/>
      <c r="AN534" s="217"/>
      <c r="AO534" s="217"/>
      <c r="AP534" s="217"/>
      <c r="AQ534" s="217"/>
      <c r="AR534" s="217"/>
      <c r="AS534" s="217"/>
      <c r="AT534" s="217"/>
      <c r="AU534" s="217"/>
      <c r="AV534" s="217"/>
      <c r="AW534" s="217"/>
      <c r="AX534" s="217"/>
      <c r="AY534" s="217"/>
      <c r="AZ534" s="217"/>
      <c r="BA534" s="217"/>
      <c r="BB534" s="217"/>
      <c r="BC534" s="217"/>
      <c r="BD534" s="217"/>
      <c r="BE534" s="217"/>
      <c r="BF534" s="217"/>
      <c r="BG534" s="217"/>
      <c r="BH534" s="217"/>
      <c r="BI534" s="217"/>
      <c r="BJ534" s="217"/>
      <c r="BK534" s="217"/>
      <c r="BL534" s="217"/>
      <c r="BM534" s="240">
        <v>1</v>
      </c>
    </row>
    <row r="535" spans="1:65">
      <c r="A535" s="30"/>
      <c r="B535" s="19">
        <v>1</v>
      </c>
      <c r="C535" s="9">
        <v>2</v>
      </c>
      <c r="D535" s="24">
        <v>0.32</v>
      </c>
      <c r="E535" s="24">
        <v>0.28000000000000003</v>
      </c>
      <c r="F535" s="24">
        <v>0.32</v>
      </c>
      <c r="G535" s="24">
        <v>0.316</v>
      </c>
      <c r="H535" s="241">
        <v>0.22</v>
      </c>
      <c r="I535" s="24">
        <v>0.28999999999999998</v>
      </c>
      <c r="J535" s="241">
        <v>0.27</v>
      </c>
      <c r="K535" s="24">
        <v>0.28000000000000003</v>
      </c>
      <c r="L535" s="24">
        <v>0.32</v>
      </c>
      <c r="M535" s="24">
        <v>0.314</v>
      </c>
      <c r="N535" s="24">
        <v>0.33</v>
      </c>
      <c r="O535" s="24">
        <v>0.2977139110956501</v>
      </c>
      <c r="P535" s="24">
        <v>0.32569999999999999</v>
      </c>
      <c r="Q535" s="24">
        <v>0.3</v>
      </c>
      <c r="R535" s="24">
        <v>0.31</v>
      </c>
      <c r="S535" s="24">
        <v>0.314</v>
      </c>
      <c r="T535" s="24">
        <v>0.33</v>
      </c>
      <c r="U535" s="24">
        <v>0.30749248000000007</v>
      </c>
      <c r="V535" s="24">
        <v>0.31</v>
      </c>
      <c r="W535" s="24">
        <v>0.31809999999999999</v>
      </c>
      <c r="X535" s="24">
        <v>0.31</v>
      </c>
      <c r="Y535" s="241">
        <v>0.39647533333333335</v>
      </c>
      <c r="Z535" s="216"/>
      <c r="AA535" s="217"/>
      <c r="AB535" s="217"/>
      <c r="AC535" s="217"/>
      <c r="AD535" s="217"/>
      <c r="AE535" s="217"/>
      <c r="AF535" s="217"/>
      <c r="AG535" s="217"/>
      <c r="AH535" s="217"/>
      <c r="AI535" s="217"/>
      <c r="AJ535" s="217"/>
      <c r="AK535" s="217"/>
      <c r="AL535" s="217"/>
      <c r="AM535" s="217"/>
      <c r="AN535" s="217"/>
      <c r="AO535" s="217"/>
      <c r="AP535" s="217"/>
      <c r="AQ535" s="217"/>
      <c r="AR535" s="217"/>
      <c r="AS535" s="217"/>
      <c r="AT535" s="217"/>
      <c r="AU535" s="217"/>
      <c r="AV535" s="217"/>
      <c r="AW535" s="217"/>
      <c r="AX535" s="217"/>
      <c r="AY535" s="217"/>
      <c r="AZ535" s="217"/>
      <c r="BA535" s="217"/>
      <c r="BB535" s="217"/>
      <c r="BC535" s="217"/>
      <c r="BD535" s="217"/>
      <c r="BE535" s="217"/>
      <c r="BF535" s="217"/>
      <c r="BG535" s="217"/>
      <c r="BH535" s="217"/>
      <c r="BI535" s="217"/>
      <c r="BJ535" s="217"/>
      <c r="BK535" s="217"/>
      <c r="BL535" s="217"/>
      <c r="BM535" s="240" t="e">
        <v>#N/A</v>
      </c>
    </row>
    <row r="536" spans="1:65">
      <c r="A536" s="30"/>
      <c r="B536" s="19">
        <v>1</v>
      </c>
      <c r="C536" s="9">
        <v>3</v>
      </c>
      <c r="D536" s="24">
        <v>0.32</v>
      </c>
      <c r="E536" s="24">
        <v>0.28999999999999998</v>
      </c>
      <c r="F536" s="24">
        <v>0.314</v>
      </c>
      <c r="G536" s="24">
        <v>0.32700000000000001</v>
      </c>
      <c r="H536" s="241">
        <v>0.21</v>
      </c>
      <c r="I536" s="24">
        <v>0.28000000000000003</v>
      </c>
      <c r="J536" s="241">
        <v>0.26</v>
      </c>
      <c r="K536" s="24">
        <v>0.27</v>
      </c>
      <c r="L536" s="24">
        <v>0.32</v>
      </c>
      <c r="M536" s="24">
        <v>0.309</v>
      </c>
      <c r="N536" s="24">
        <v>0.33</v>
      </c>
      <c r="O536" s="24">
        <v>0.30072971547402216</v>
      </c>
      <c r="P536" s="24">
        <v>0.3201</v>
      </c>
      <c r="Q536" s="24">
        <v>0.28999999999999998</v>
      </c>
      <c r="R536" s="24">
        <v>0.33</v>
      </c>
      <c r="S536" s="24">
        <v>0.32200000000000001</v>
      </c>
      <c r="T536" s="24">
        <v>0.33</v>
      </c>
      <c r="U536" s="24">
        <v>0.30695919999999993</v>
      </c>
      <c r="V536" s="24">
        <v>0.31</v>
      </c>
      <c r="W536" s="24">
        <v>0.32090000000000002</v>
      </c>
      <c r="X536" s="24">
        <v>0.31</v>
      </c>
      <c r="Y536" s="241">
        <v>0.37775426666666667</v>
      </c>
      <c r="Z536" s="216"/>
      <c r="AA536" s="217"/>
      <c r="AB536" s="217"/>
      <c r="AC536" s="217"/>
      <c r="AD536" s="217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40">
        <v>16</v>
      </c>
    </row>
    <row r="537" spans="1:65">
      <c r="A537" s="30"/>
      <c r="B537" s="19">
        <v>1</v>
      </c>
      <c r="C537" s="9">
        <v>4</v>
      </c>
      <c r="D537" s="24">
        <v>0.31</v>
      </c>
      <c r="E537" s="24">
        <v>0.28000000000000003</v>
      </c>
      <c r="F537" s="24">
        <v>0.314</v>
      </c>
      <c r="G537" s="24">
        <v>0.308</v>
      </c>
      <c r="H537" s="241">
        <v>0.21</v>
      </c>
      <c r="I537" s="24">
        <v>0.3</v>
      </c>
      <c r="J537" s="241">
        <v>0.26</v>
      </c>
      <c r="K537" s="24">
        <v>0.28000000000000003</v>
      </c>
      <c r="L537" s="24">
        <v>0.32</v>
      </c>
      <c r="M537" s="24">
        <v>0.317</v>
      </c>
      <c r="N537" s="24">
        <v>0.32</v>
      </c>
      <c r="O537" s="24">
        <v>0.30405241881567441</v>
      </c>
      <c r="P537" s="24">
        <v>0.32550000000000001</v>
      </c>
      <c r="Q537" s="24">
        <v>0.3</v>
      </c>
      <c r="R537" s="24">
        <v>0.33</v>
      </c>
      <c r="S537" s="24">
        <v>0.312</v>
      </c>
      <c r="T537" s="24">
        <v>0.33</v>
      </c>
      <c r="U537" s="24">
        <v>0.30407060000000002</v>
      </c>
      <c r="V537" s="24">
        <v>0.31</v>
      </c>
      <c r="W537" s="24">
        <v>0.31730000000000003</v>
      </c>
      <c r="X537" s="24">
        <v>0.31</v>
      </c>
      <c r="Y537" s="241">
        <v>0.38073433333333334</v>
      </c>
      <c r="Z537" s="216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40">
        <v>0.31081673904404028</v>
      </c>
    </row>
    <row r="538" spans="1:65">
      <c r="A538" s="30"/>
      <c r="B538" s="19">
        <v>1</v>
      </c>
      <c r="C538" s="9">
        <v>5</v>
      </c>
      <c r="D538" s="24">
        <v>0.31</v>
      </c>
      <c r="E538" s="24">
        <v>0.3</v>
      </c>
      <c r="F538" s="24">
        <v>0.32</v>
      </c>
      <c r="G538" s="24">
        <v>0.31</v>
      </c>
      <c r="H538" s="241">
        <v>0.24</v>
      </c>
      <c r="I538" s="24">
        <v>0.28999999999999998</v>
      </c>
      <c r="J538" s="241">
        <v>0.26</v>
      </c>
      <c r="K538" s="24">
        <v>0.28999999999999998</v>
      </c>
      <c r="L538" s="24">
        <v>0.32</v>
      </c>
      <c r="M538" s="24">
        <v>0.315</v>
      </c>
      <c r="N538" s="24">
        <v>0.33</v>
      </c>
      <c r="O538" s="24">
        <v>0.30328609563965597</v>
      </c>
      <c r="P538" s="24">
        <v>0.3266</v>
      </c>
      <c r="Q538" s="24">
        <v>0.28000000000000003</v>
      </c>
      <c r="R538" s="24">
        <v>0.32</v>
      </c>
      <c r="S538" s="24">
        <v>0.32</v>
      </c>
      <c r="T538" s="24">
        <v>0.31</v>
      </c>
      <c r="U538" s="24">
        <v>0.31087880799999995</v>
      </c>
      <c r="V538" s="24">
        <v>0.31</v>
      </c>
      <c r="W538" s="24">
        <v>0.31509999999999999</v>
      </c>
      <c r="X538" s="24">
        <v>0.32</v>
      </c>
      <c r="Y538" s="241">
        <v>0.38092843333333337</v>
      </c>
      <c r="Z538" s="216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40">
        <v>38</v>
      </c>
    </row>
    <row r="539" spans="1:65">
      <c r="A539" s="30"/>
      <c r="B539" s="19">
        <v>1</v>
      </c>
      <c r="C539" s="9">
        <v>6</v>
      </c>
      <c r="D539" s="24">
        <v>0.32</v>
      </c>
      <c r="E539" s="24">
        <v>0.3</v>
      </c>
      <c r="F539" s="24">
        <v>0.314</v>
      </c>
      <c r="G539" s="24">
        <v>0.307</v>
      </c>
      <c r="H539" s="241">
        <v>0.22999999999999998</v>
      </c>
      <c r="I539" s="24">
        <v>0.28000000000000003</v>
      </c>
      <c r="J539" s="241">
        <v>0.27</v>
      </c>
      <c r="K539" s="24">
        <v>0.28999999999999998</v>
      </c>
      <c r="L539" s="24">
        <v>0.33</v>
      </c>
      <c r="M539" s="24">
        <v>0.313</v>
      </c>
      <c r="N539" s="24">
        <v>0.33</v>
      </c>
      <c r="O539" s="24">
        <v>0.30698432510892065</v>
      </c>
      <c r="P539" s="24">
        <v>0.32290000000000002</v>
      </c>
      <c r="Q539" s="24">
        <v>0.31</v>
      </c>
      <c r="R539" s="24">
        <v>0.32</v>
      </c>
      <c r="S539" s="24">
        <v>0.315</v>
      </c>
      <c r="T539" s="24">
        <v>0.33</v>
      </c>
      <c r="U539" s="24">
        <v>0.30531492000000005</v>
      </c>
      <c r="V539" s="24">
        <v>0.3</v>
      </c>
      <c r="W539" s="24">
        <v>0.3196</v>
      </c>
      <c r="X539" s="24">
        <v>0.32</v>
      </c>
      <c r="Y539" s="241">
        <v>0.39158976666666667</v>
      </c>
      <c r="Z539" s="216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56"/>
    </row>
    <row r="540" spans="1:65">
      <c r="A540" s="30"/>
      <c r="B540" s="20" t="s">
        <v>260</v>
      </c>
      <c r="C540" s="12"/>
      <c r="D540" s="242">
        <v>0.31833333333333336</v>
      </c>
      <c r="E540" s="242">
        <v>0.29166666666666669</v>
      </c>
      <c r="F540" s="242">
        <v>0.316</v>
      </c>
      <c r="G540" s="242">
        <v>0.3145</v>
      </c>
      <c r="H540" s="242">
        <v>0.2233333333333333</v>
      </c>
      <c r="I540" s="242">
        <v>0.28833333333333333</v>
      </c>
      <c r="J540" s="242">
        <v>0.26333333333333336</v>
      </c>
      <c r="K540" s="242">
        <v>0.28000000000000003</v>
      </c>
      <c r="L540" s="242">
        <v>0.32333333333333336</v>
      </c>
      <c r="M540" s="242">
        <v>0.3118333333333333</v>
      </c>
      <c r="N540" s="242">
        <v>0.32833333333333337</v>
      </c>
      <c r="O540" s="242">
        <v>0.30186186125267672</v>
      </c>
      <c r="P540" s="242">
        <v>0.32414999999999999</v>
      </c>
      <c r="Q540" s="242">
        <v>0.29499999999999998</v>
      </c>
      <c r="R540" s="242">
        <v>0.32333333333333336</v>
      </c>
      <c r="S540" s="242">
        <v>0.31633333333333336</v>
      </c>
      <c r="T540" s="242">
        <v>0.32666666666666672</v>
      </c>
      <c r="U540" s="242">
        <v>0.30683624933333337</v>
      </c>
      <c r="V540" s="242">
        <v>0.30833333333333335</v>
      </c>
      <c r="W540" s="242">
        <v>0.31773333333333337</v>
      </c>
      <c r="X540" s="242">
        <v>0.31333333333333335</v>
      </c>
      <c r="Y540" s="242">
        <v>0.38390592777777782</v>
      </c>
      <c r="Z540" s="216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56"/>
    </row>
    <row r="541" spans="1:65">
      <c r="A541" s="30"/>
      <c r="B541" s="3" t="s">
        <v>261</v>
      </c>
      <c r="C541" s="29"/>
      <c r="D541" s="24">
        <v>0.32</v>
      </c>
      <c r="E541" s="24">
        <v>0.29499999999999998</v>
      </c>
      <c r="F541" s="24">
        <v>0.314</v>
      </c>
      <c r="G541" s="24">
        <v>0.313</v>
      </c>
      <c r="H541" s="24">
        <v>0.22499999999999998</v>
      </c>
      <c r="I541" s="24">
        <v>0.28999999999999998</v>
      </c>
      <c r="J541" s="24">
        <v>0.26</v>
      </c>
      <c r="K541" s="24">
        <v>0.28000000000000003</v>
      </c>
      <c r="L541" s="24">
        <v>0.32</v>
      </c>
      <c r="M541" s="24">
        <v>0.3135</v>
      </c>
      <c r="N541" s="24">
        <v>0.33</v>
      </c>
      <c r="O541" s="24">
        <v>0.3020079055568391</v>
      </c>
      <c r="P541" s="24">
        <v>0.32479999999999998</v>
      </c>
      <c r="Q541" s="24">
        <v>0.29499999999999998</v>
      </c>
      <c r="R541" s="24">
        <v>0.32500000000000001</v>
      </c>
      <c r="S541" s="24">
        <v>0.315</v>
      </c>
      <c r="T541" s="24">
        <v>0.33</v>
      </c>
      <c r="U541" s="24">
        <v>0.306630344</v>
      </c>
      <c r="V541" s="24">
        <v>0.31</v>
      </c>
      <c r="W541" s="24">
        <v>0.31769999999999998</v>
      </c>
      <c r="X541" s="24">
        <v>0.31</v>
      </c>
      <c r="Y541" s="24">
        <v>0.38083138333333333</v>
      </c>
      <c r="Z541" s="216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56"/>
    </row>
    <row r="542" spans="1:65">
      <c r="A542" s="30"/>
      <c r="B542" s="3" t="s">
        <v>262</v>
      </c>
      <c r="C542" s="29"/>
      <c r="D542" s="24">
        <v>7.5277265270908165E-3</v>
      </c>
      <c r="E542" s="24">
        <v>9.8319208025017327E-3</v>
      </c>
      <c r="F542" s="24">
        <v>3.0983866769659367E-3</v>
      </c>
      <c r="G542" s="24">
        <v>7.7136243102707627E-3</v>
      </c>
      <c r="H542" s="24">
        <v>1.2110601416389963E-2</v>
      </c>
      <c r="I542" s="24">
        <v>7.5277265270907922E-3</v>
      </c>
      <c r="J542" s="24">
        <v>5.1639777949432277E-3</v>
      </c>
      <c r="K542" s="24">
        <v>8.9442719099991422E-3</v>
      </c>
      <c r="L542" s="24">
        <v>5.1639777949432277E-3</v>
      </c>
      <c r="M542" s="24">
        <v>5.0760877323650262E-3</v>
      </c>
      <c r="N542" s="24">
        <v>4.0824829046386332E-3</v>
      </c>
      <c r="O542" s="24">
        <v>3.5638692715686889E-3</v>
      </c>
      <c r="P542" s="24">
        <v>2.3746578700941318E-3</v>
      </c>
      <c r="Q542" s="24">
        <v>1.0488088481701508E-2</v>
      </c>
      <c r="R542" s="24">
        <v>8.1649658092772682E-3</v>
      </c>
      <c r="S542" s="24">
        <v>3.8297084310253558E-3</v>
      </c>
      <c r="T542" s="24">
        <v>8.1649658092772665E-3</v>
      </c>
      <c r="U542" s="24">
        <v>2.3253930844829105E-3</v>
      </c>
      <c r="V542" s="24">
        <v>4.0824829046386332E-3</v>
      </c>
      <c r="W542" s="24">
        <v>2.2896870237363617E-3</v>
      </c>
      <c r="X542" s="24">
        <v>5.1639777949432277E-3</v>
      </c>
      <c r="Y542" s="24">
        <v>8.210248752529202E-3</v>
      </c>
      <c r="Z542" s="216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6"/>
    </row>
    <row r="543" spans="1:65">
      <c r="A543" s="30"/>
      <c r="B543" s="3" t="s">
        <v>86</v>
      </c>
      <c r="C543" s="29"/>
      <c r="D543" s="13">
        <v>2.3647308462065392E-2</v>
      </c>
      <c r="E543" s="13">
        <v>3.3709442751434511E-2</v>
      </c>
      <c r="F543" s="13">
        <v>9.8050211296390397E-3</v>
      </c>
      <c r="G543" s="13">
        <v>2.4526627377649483E-2</v>
      </c>
      <c r="H543" s="13">
        <v>5.4226573506223723E-2</v>
      </c>
      <c r="I543" s="13">
        <v>2.6107722059274426E-2</v>
      </c>
      <c r="J543" s="13">
        <v>1.9610042259278079E-2</v>
      </c>
      <c r="K543" s="13">
        <v>3.1943828249996933E-2</v>
      </c>
      <c r="L543" s="13">
        <v>1.5971065345185238E-2</v>
      </c>
      <c r="M543" s="13">
        <v>1.6278207586419114E-2</v>
      </c>
      <c r="N543" s="13">
        <v>1.2433958085193805E-2</v>
      </c>
      <c r="O543" s="13">
        <v>1.1806291979977934E-2</v>
      </c>
      <c r="P543" s="13">
        <v>7.3257993832920925E-3</v>
      </c>
      <c r="Q543" s="13">
        <v>3.5552842310852574E-2</v>
      </c>
      <c r="R543" s="13">
        <v>2.5252471575084333E-2</v>
      </c>
      <c r="S543" s="13">
        <v>1.210655984518026E-2</v>
      </c>
      <c r="T543" s="13">
        <v>2.4994793293705915E-2</v>
      </c>
      <c r="U543" s="13">
        <v>7.5786126624064745E-3</v>
      </c>
      <c r="V543" s="13">
        <v>1.3240485096125297E-2</v>
      </c>
      <c r="W543" s="13">
        <v>7.2063166924140627E-3</v>
      </c>
      <c r="X543" s="13">
        <v>1.6480780196627322E-2</v>
      </c>
      <c r="Y543" s="13">
        <v>2.1386095286555894E-2</v>
      </c>
      <c r="Z543" s="155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263</v>
      </c>
      <c r="C544" s="29"/>
      <c r="D544" s="13">
        <v>2.4183363844596739E-2</v>
      </c>
      <c r="E544" s="13">
        <v>-6.1612101189505664E-2</v>
      </c>
      <c r="F544" s="13">
        <v>1.6676260654112651E-2</v>
      </c>
      <c r="G544" s="13">
        <v>1.1850265745944277E-2</v>
      </c>
      <c r="H544" s="13">
        <v>-0.2814629803393931</v>
      </c>
      <c r="I544" s="13">
        <v>-7.2336534318768519E-2</v>
      </c>
      <c r="J544" s="13">
        <v>-0.15276978278823938</v>
      </c>
      <c r="K544" s="13">
        <v>-9.9147617141925437E-2</v>
      </c>
      <c r="L544" s="13">
        <v>4.0270013538490801E-2</v>
      </c>
      <c r="M544" s="13">
        <v>3.2707192425340814E-3</v>
      </c>
      <c r="N544" s="13">
        <v>5.6356663232385085E-2</v>
      </c>
      <c r="O544" s="13">
        <v>-2.8810796416259721E-2</v>
      </c>
      <c r="P544" s="13">
        <v>4.2897499655160098E-2</v>
      </c>
      <c r="Q544" s="13">
        <v>-5.088766806024303E-2</v>
      </c>
      <c r="R544" s="13">
        <v>4.0270013538490801E-2</v>
      </c>
      <c r="S544" s="13">
        <v>1.7748703967038981E-2</v>
      </c>
      <c r="T544" s="13">
        <v>5.0994446667753657E-2</v>
      </c>
      <c r="U544" s="13">
        <v>-1.2806548717258504E-2</v>
      </c>
      <c r="V544" s="13">
        <v>-7.9899355431917174E-3</v>
      </c>
      <c r="W544" s="13">
        <v>2.2252965881329301E-2</v>
      </c>
      <c r="X544" s="13">
        <v>8.0967141507024554E-3</v>
      </c>
      <c r="Y544" s="13">
        <v>0.23515203511411076</v>
      </c>
      <c r="Z544" s="155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264</v>
      </c>
      <c r="C545" s="47"/>
      <c r="D545" s="45">
        <v>0.3</v>
      </c>
      <c r="E545" s="45">
        <v>1.53</v>
      </c>
      <c r="F545" s="45">
        <v>0.12</v>
      </c>
      <c r="G545" s="45">
        <v>0.04</v>
      </c>
      <c r="H545" s="45">
        <v>6.22</v>
      </c>
      <c r="I545" s="45">
        <v>1.76</v>
      </c>
      <c r="J545" s="45">
        <v>3.47</v>
      </c>
      <c r="K545" s="45">
        <v>2.33</v>
      </c>
      <c r="L545" s="45">
        <v>0.65</v>
      </c>
      <c r="M545" s="45">
        <v>0.14000000000000001</v>
      </c>
      <c r="N545" s="45">
        <v>0.99</v>
      </c>
      <c r="O545" s="45">
        <v>0.83</v>
      </c>
      <c r="P545" s="45">
        <v>0.7</v>
      </c>
      <c r="Q545" s="45">
        <v>1.3</v>
      </c>
      <c r="R545" s="45">
        <v>0.65</v>
      </c>
      <c r="S545" s="45">
        <v>0.17</v>
      </c>
      <c r="T545" s="45">
        <v>0.88</v>
      </c>
      <c r="U545" s="45">
        <v>0.49</v>
      </c>
      <c r="V545" s="45">
        <v>0.38</v>
      </c>
      <c r="W545" s="45">
        <v>0.26</v>
      </c>
      <c r="X545" s="45">
        <v>0.04</v>
      </c>
      <c r="Y545" s="45">
        <v>4.8</v>
      </c>
      <c r="Z545" s="155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BM546" s="55"/>
    </row>
    <row r="547" spans="1:65" ht="15">
      <c r="B547" s="8" t="s">
        <v>469</v>
      </c>
      <c r="BM547" s="28" t="s">
        <v>66</v>
      </c>
    </row>
    <row r="548" spans="1:65" ht="15">
      <c r="A548" s="25" t="s">
        <v>56</v>
      </c>
      <c r="B548" s="18" t="s">
        <v>110</v>
      </c>
      <c r="C548" s="15" t="s">
        <v>111</v>
      </c>
      <c r="D548" s="16" t="s">
        <v>226</v>
      </c>
      <c r="E548" s="17" t="s">
        <v>226</v>
      </c>
      <c r="F548" s="17" t="s">
        <v>226</v>
      </c>
      <c r="G548" s="17" t="s">
        <v>226</v>
      </c>
      <c r="H548" s="17" t="s">
        <v>226</v>
      </c>
      <c r="I548" s="17" t="s">
        <v>226</v>
      </c>
      <c r="J548" s="17" t="s">
        <v>226</v>
      </c>
      <c r="K548" s="17" t="s">
        <v>226</v>
      </c>
      <c r="L548" s="17" t="s">
        <v>226</v>
      </c>
      <c r="M548" s="17" t="s">
        <v>226</v>
      </c>
      <c r="N548" s="17" t="s">
        <v>226</v>
      </c>
      <c r="O548" s="17" t="s">
        <v>226</v>
      </c>
      <c r="P548" s="17" t="s">
        <v>226</v>
      </c>
      <c r="Q548" s="17" t="s">
        <v>226</v>
      </c>
      <c r="R548" s="17" t="s">
        <v>226</v>
      </c>
      <c r="S548" s="17" t="s">
        <v>226</v>
      </c>
      <c r="T548" s="17" t="s">
        <v>226</v>
      </c>
      <c r="U548" s="17" t="s">
        <v>226</v>
      </c>
      <c r="V548" s="17" t="s">
        <v>226</v>
      </c>
      <c r="W548" s="17" t="s">
        <v>226</v>
      </c>
      <c r="X548" s="17" t="s">
        <v>226</v>
      </c>
      <c r="Y548" s="17" t="s">
        <v>226</v>
      </c>
      <c r="Z548" s="155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227</v>
      </c>
      <c r="C549" s="9" t="s">
        <v>227</v>
      </c>
      <c r="D549" s="153" t="s">
        <v>229</v>
      </c>
      <c r="E549" s="154" t="s">
        <v>230</v>
      </c>
      <c r="F549" s="154" t="s">
        <v>231</v>
      </c>
      <c r="G549" s="154" t="s">
        <v>232</v>
      </c>
      <c r="H549" s="154" t="s">
        <v>233</v>
      </c>
      <c r="I549" s="154" t="s">
        <v>234</v>
      </c>
      <c r="J549" s="154" t="s">
        <v>235</v>
      </c>
      <c r="K549" s="154" t="s">
        <v>236</v>
      </c>
      <c r="L549" s="154" t="s">
        <v>237</v>
      </c>
      <c r="M549" s="154" t="s">
        <v>238</v>
      </c>
      <c r="N549" s="154" t="s">
        <v>239</v>
      </c>
      <c r="O549" s="154" t="s">
        <v>240</v>
      </c>
      <c r="P549" s="154" t="s">
        <v>241</v>
      </c>
      <c r="Q549" s="154" t="s">
        <v>242</v>
      </c>
      <c r="R549" s="154" t="s">
        <v>243</v>
      </c>
      <c r="S549" s="154" t="s">
        <v>244</v>
      </c>
      <c r="T549" s="154" t="s">
        <v>245</v>
      </c>
      <c r="U549" s="154" t="s">
        <v>246</v>
      </c>
      <c r="V549" s="154" t="s">
        <v>248</v>
      </c>
      <c r="W549" s="154" t="s">
        <v>250</v>
      </c>
      <c r="X549" s="154" t="s">
        <v>251</v>
      </c>
      <c r="Y549" s="154" t="s">
        <v>252</v>
      </c>
      <c r="Z549" s="155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272</v>
      </c>
      <c r="E550" s="11" t="s">
        <v>273</v>
      </c>
      <c r="F550" s="11" t="s">
        <v>114</v>
      </c>
      <c r="G550" s="11" t="s">
        <v>273</v>
      </c>
      <c r="H550" s="11" t="s">
        <v>114</v>
      </c>
      <c r="I550" s="11" t="s">
        <v>273</v>
      </c>
      <c r="J550" s="11" t="s">
        <v>114</v>
      </c>
      <c r="K550" s="11" t="s">
        <v>114</v>
      </c>
      <c r="L550" s="11" t="s">
        <v>114</v>
      </c>
      <c r="M550" s="11" t="s">
        <v>114</v>
      </c>
      <c r="N550" s="11" t="s">
        <v>273</v>
      </c>
      <c r="O550" s="11" t="s">
        <v>272</v>
      </c>
      <c r="P550" s="11" t="s">
        <v>273</v>
      </c>
      <c r="Q550" s="11" t="s">
        <v>273</v>
      </c>
      <c r="R550" s="11" t="s">
        <v>272</v>
      </c>
      <c r="S550" s="11" t="s">
        <v>114</v>
      </c>
      <c r="T550" s="11" t="s">
        <v>273</v>
      </c>
      <c r="U550" s="11" t="s">
        <v>114</v>
      </c>
      <c r="V550" s="11" t="s">
        <v>273</v>
      </c>
      <c r="W550" s="11" t="s">
        <v>114</v>
      </c>
      <c r="X550" s="11" t="s">
        <v>114</v>
      </c>
      <c r="Y550" s="11" t="s">
        <v>114</v>
      </c>
      <c r="Z550" s="155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155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37">
        <v>3.7100000000000001E-2</v>
      </c>
      <c r="E552" s="238">
        <v>0.03</v>
      </c>
      <c r="F552" s="237">
        <v>3.5549000000000004E-2</v>
      </c>
      <c r="G552" s="237">
        <v>3.6600000000000001E-2</v>
      </c>
      <c r="H552" s="237">
        <v>3.4000000000000002E-2</v>
      </c>
      <c r="I552" s="237">
        <v>3.5900000000000001E-2</v>
      </c>
      <c r="J552" s="237">
        <v>3.6000000000000004E-2</v>
      </c>
      <c r="K552" s="237">
        <v>3.4999999999999996E-2</v>
      </c>
      <c r="L552" s="237">
        <v>3.7399999999999996E-2</v>
      </c>
      <c r="M552" s="237">
        <v>3.3799999999999997E-2</v>
      </c>
      <c r="N552" s="237">
        <v>3.6699999999999997E-2</v>
      </c>
      <c r="O552" s="237">
        <v>3.4836578307857941E-2</v>
      </c>
      <c r="P552" s="237">
        <v>3.73E-2</v>
      </c>
      <c r="Q552" s="237">
        <v>3.8400000000000004E-2</v>
      </c>
      <c r="R552" s="237">
        <v>3.6900000000000002E-2</v>
      </c>
      <c r="S552" s="237">
        <v>3.4699999999999995E-2</v>
      </c>
      <c r="T552" s="238">
        <v>4.0399999999999998E-2</v>
      </c>
      <c r="U552" s="238">
        <v>3.1891049999999997E-2</v>
      </c>
      <c r="V552" s="237">
        <v>3.6400000000000002E-2</v>
      </c>
      <c r="W552" s="237">
        <v>3.6400000000000002E-2</v>
      </c>
      <c r="X552" s="237">
        <v>3.6000000000000004E-2</v>
      </c>
      <c r="Y552" s="237">
        <v>3.9622466666666668E-2</v>
      </c>
      <c r="Z552" s="216"/>
      <c r="AA552" s="217"/>
      <c r="AB552" s="217"/>
      <c r="AC552" s="217"/>
      <c r="AD552" s="217"/>
      <c r="AE552" s="217"/>
      <c r="AF552" s="217"/>
      <c r="AG552" s="217"/>
      <c r="AH552" s="217"/>
      <c r="AI552" s="217"/>
      <c r="AJ552" s="217"/>
      <c r="AK552" s="217"/>
      <c r="AL552" s="217"/>
      <c r="AM552" s="217"/>
      <c r="AN552" s="217"/>
      <c r="AO552" s="217"/>
      <c r="AP552" s="217"/>
      <c r="AQ552" s="217"/>
      <c r="AR552" s="217"/>
      <c r="AS552" s="217"/>
      <c r="AT552" s="217"/>
      <c r="AU552" s="217"/>
      <c r="AV552" s="217"/>
      <c r="AW552" s="217"/>
      <c r="AX552" s="217"/>
      <c r="AY552" s="217"/>
      <c r="AZ552" s="217"/>
      <c r="BA552" s="217"/>
      <c r="BB552" s="217"/>
      <c r="BC552" s="217"/>
      <c r="BD552" s="217"/>
      <c r="BE552" s="217"/>
      <c r="BF552" s="217"/>
      <c r="BG552" s="217"/>
      <c r="BH552" s="217"/>
      <c r="BI552" s="217"/>
      <c r="BJ552" s="217"/>
      <c r="BK552" s="217"/>
      <c r="BL552" s="217"/>
      <c r="BM552" s="240">
        <v>1</v>
      </c>
    </row>
    <row r="553" spans="1:65">
      <c r="A553" s="30"/>
      <c r="B553" s="19">
        <v>1</v>
      </c>
      <c r="C553" s="9">
        <v>2</v>
      </c>
      <c r="D553" s="24">
        <v>3.6499999999999998E-2</v>
      </c>
      <c r="E553" s="241">
        <v>0.03</v>
      </c>
      <c r="F553" s="24">
        <v>3.6056999999999999E-2</v>
      </c>
      <c r="G553" s="24">
        <v>3.6600000000000001E-2</v>
      </c>
      <c r="H553" s="24">
        <v>3.4000000000000002E-2</v>
      </c>
      <c r="I553" s="24">
        <v>3.56E-2</v>
      </c>
      <c r="J553" s="24">
        <v>3.6000000000000004E-2</v>
      </c>
      <c r="K553" s="24">
        <v>3.6000000000000004E-2</v>
      </c>
      <c r="L553" s="24">
        <v>3.6900000000000002E-2</v>
      </c>
      <c r="M553" s="24">
        <v>3.4999999999999996E-2</v>
      </c>
      <c r="N553" s="24">
        <v>3.7499999999999999E-2</v>
      </c>
      <c r="O553" s="24">
        <v>3.5168788828297985E-2</v>
      </c>
      <c r="P553" s="24">
        <v>3.7699999999999997E-2</v>
      </c>
      <c r="Q553" s="24">
        <v>3.85E-2</v>
      </c>
      <c r="R553" s="24">
        <v>3.5299999999999998E-2</v>
      </c>
      <c r="S553" s="24">
        <v>3.3700000000000001E-2</v>
      </c>
      <c r="T553" s="241">
        <v>0.04</v>
      </c>
      <c r="U553" s="241">
        <v>3.1472100000000003E-2</v>
      </c>
      <c r="V553" s="24">
        <v>3.7199999999999997E-2</v>
      </c>
      <c r="W553" s="24">
        <v>3.6900000000000002E-2</v>
      </c>
      <c r="X553" s="24">
        <v>3.6000000000000004E-2</v>
      </c>
      <c r="Y553" s="24">
        <v>3.9028900000000005E-2</v>
      </c>
      <c r="Z553" s="216"/>
      <c r="AA553" s="217"/>
      <c r="AB553" s="217"/>
      <c r="AC553" s="217"/>
      <c r="AD553" s="217"/>
      <c r="AE553" s="217"/>
      <c r="AF553" s="217"/>
      <c r="AG553" s="217"/>
      <c r="AH553" s="217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7"/>
      <c r="AT553" s="217"/>
      <c r="AU553" s="217"/>
      <c r="AV553" s="217"/>
      <c r="AW553" s="217"/>
      <c r="AX553" s="217"/>
      <c r="AY553" s="217"/>
      <c r="AZ553" s="217"/>
      <c r="BA553" s="217"/>
      <c r="BB553" s="217"/>
      <c r="BC553" s="217"/>
      <c r="BD553" s="217"/>
      <c r="BE553" s="217"/>
      <c r="BF553" s="217"/>
      <c r="BG553" s="217"/>
      <c r="BH553" s="217"/>
      <c r="BI553" s="217"/>
      <c r="BJ553" s="217"/>
      <c r="BK553" s="217"/>
      <c r="BL553" s="217"/>
      <c r="BM553" s="240">
        <v>21</v>
      </c>
    </row>
    <row r="554" spans="1:65">
      <c r="A554" s="30"/>
      <c r="B554" s="19">
        <v>1</v>
      </c>
      <c r="C554" s="9">
        <v>3</v>
      </c>
      <c r="D554" s="24">
        <v>3.6999999999999998E-2</v>
      </c>
      <c r="E554" s="241">
        <v>0.03</v>
      </c>
      <c r="F554" s="24">
        <v>3.6668000000000006E-2</v>
      </c>
      <c r="G554" s="24">
        <v>3.78E-2</v>
      </c>
      <c r="H554" s="24">
        <v>3.3000000000000002E-2</v>
      </c>
      <c r="I554" s="24">
        <v>3.5200000000000002E-2</v>
      </c>
      <c r="J554" s="24">
        <v>3.6000000000000004E-2</v>
      </c>
      <c r="K554" s="24">
        <v>3.4999999999999996E-2</v>
      </c>
      <c r="L554" s="24">
        <v>3.6699999999999997E-2</v>
      </c>
      <c r="M554" s="24">
        <v>3.44E-2</v>
      </c>
      <c r="N554" s="24">
        <v>3.7399999999999996E-2</v>
      </c>
      <c r="O554" s="24">
        <v>3.432717893881853E-2</v>
      </c>
      <c r="P554" s="24">
        <v>3.6799999999999999E-2</v>
      </c>
      <c r="Q554" s="24">
        <v>3.8400000000000004E-2</v>
      </c>
      <c r="R554" s="24">
        <v>3.5799999999999998E-2</v>
      </c>
      <c r="S554" s="24">
        <v>3.5099999999999999E-2</v>
      </c>
      <c r="T554" s="241">
        <v>3.9800000000000002E-2</v>
      </c>
      <c r="U554" s="241">
        <v>3.1926104999999996E-2</v>
      </c>
      <c r="V554" s="24">
        <v>3.6799999999999999E-2</v>
      </c>
      <c r="W554" s="24">
        <v>3.7399999999999996E-2</v>
      </c>
      <c r="X554" s="24">
        <v>3.5400000000000001E-2</v>
      </c>
      <c r="Y554" s="24">
        <v>3.7740533333333333E-2</v>
      </c>
      <c r="Z554" s="216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  <c r="AV554" s="217"/>
      <c r="AW554" s="217"/>
      <c r="AX554" s="217"/>
      <c r="AY554" s="217"/>
      <c r="AZ554" s="217"/>
      <c r="BA554" s="217"/>
      <c r="BB554" s="217"/>
      <c r="BC554" s="217"/>
      <c r="BD554" s="217"/>
      <c r="BE554" s="217"/>
      <c r="BF554" s="217"/>
      <c r="BG554" s="217"/>
      <c r="BH554" s="217"/>
      <c r="BI554" s="217"/>
      <c r="BJ554" s="217"/>
      <c r="BK554" s="217"/>
      <c r="BL554" s="217"/>
      <c r="BM554" s="240">
        <v>16</v>
      </c>
    </row>
    <row r="555" spans="1:65">
      <c r="A555" s="30"/>
      <c r="B555" s="19">
        <v>1</v>
      </c>
      <c r="C555" s="9">
        <v>4</v>
      </c>
      <c r="D555" s="24">
        <v>3.56E-2</v>
      </c>
      <c r="E555" s="241">
        <v>0.02</v>
      </c>
      <c r="F555" s="24">
        <v>3.5283000000000002E-2</v>
      </c>
      <c r="G555" s="24">
        <v>3.6000000000000004E-2</v>
      </c>
      <c r="H555" s="24">
        <v>3.4000000000000002E-2</v>
      </c>
      <c r="I555" s="24">
        <v>3.6299999999999999E-2</v>
      </c>
      <c r="J555" s="24">
        <v>3.6000000000000004E-2</v>
      </c>
      <c r="K555" s="24">
        <v>3.4999999999999996E-2</v>
      </c>
      <c r="L555" s="24">
        <v>3.6499999999999998E-2</v>
      </c>
      <c r="M555" s="24">
        <v>3.5400000000000001E-2</v>
      </c>
      <c r="N555" s="24">
        <v>3.6600000000000001E-2</v>
      </c>
      <c r="O555" s="24">
        <v>3.5647473519441975E-2</v>
      </c>
      <c r="P555" s="24">
        <v>3.7499999999999999E-2</v>
      </c>
      <c r="Q555" s="24">
        <v>3.7499999999999999E-2</v>
      </c>
      <c r="R555" s="24">
        <v>3.6200000000000003E-2</v>
      </c>
      <c r="S555" s="24">
        <v>3.4000000000000002E-2</v>
      </c>
      <c r="T555" s="241">
        <v>3.9100000000000003E-2</v>
      </c>
      <c r="U555" s="241">
        <v>3.148749E-2</v>
      </c>
      <c r="V555" s="24">
        <v>3.6699999999999997E-2</v>
      </c>
      <c r="W555" s="24">
        <v>3.6900000000000002E-2</v>
      </c>
      <c r="X555" s="24">
        <v>3.5700000000000003E-2</v>
      </c>
      <c r="Y555" s="24">
        <v>3.7662333333333339E-2</v>
      </c>
      <c r="Z555" s="216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40">
        <v>3.6172687793556105E-2</v>
      </c>
    </row>
    <row r="556" spans="1:65">
      <c r="A556" s="30"/>
      <c r="B556" s="19">
        <v>1</v>
      </c>
      <c r="C556" s="9">
        <v>5</v>
      </c>
      <c r="D556" s="24">
        <v>3.4999999999999996E-2</v>
      </c>
      <c r="E556" s="241">
        <v>0.03</v>
      </c>
      <c r="F556" s="24">
        <v>3.5281E-2</v>
      </c>
      <c r="G556" s="24">
        <v>3.6000000000000004E-2</v>
      </c>
      <c r="H556" s="24">
        <v>3.4999999999999996E-2</v>
      </c>
      <c r="I556" s="24">
        <v>3.5700000000000003E-2</v>
      </c>
      <c r="J556" s="24">
        <v>3.6000000000000004E-2</v>
      </c>
      <c r="K556" s="24">
        <v>3.4999999999999996E-2</v>
      </c>
      <c r="L556" s="24">
        <v>3.6799999999999999E-2</v>
      </c>
      <c r="M556" s="24">
        <v>3.49E-2</v>
      </c>
      <c r="N556" s="24">
        <v>3.7599999999999995E-2</v>
      </c>
      <c r="O556" s="24">
        <v>3.5123470905356523E-2</v>
      </c>
      <c r="P556" s="24">
        <v>3.7399999999999996E-2</v>
      </c>
      <c r="Q556" s="24">
        <v>3.5200000000000002E-2</v>
      </c>
      <c r="R556" s="24">
        <v>3.78E-2</v>
      </c>
      <c r="S556" s="24">
        <v>3.4699999999999995E-2</v>
      </c>
      <c r="T556" s="241">
        <v>3.8900000000000004E-2</v>
      </c>
      <c r="U556" s="241">
        <v>3.1870530000000001E-2</v>
      </c>
      <c r="V556" s="24">
        <v>3.5500000000000004E-2</v>
      </c>
      <c r="W556" s="24">
        <v>3.6499999999999998E-2</v>
      </c>
      <c r="X556" s="24">
        <v>3.5900000000000001E-2</v>
      </c>
      <c r="Y556" s="24">
        <v>3.7634433333333328E-2</v>
      </c>
      <c r="Z556" s="216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40">
        <v>39</v>
      </c>
    </row>
    <row r="557" spans="1:65">
      <c r="A557" s="30"/>
      <c r="B557" s="19">
        <v>1</v>
      </c>
      <c r="C557" s="9">
        <v>6</v>
      </c>
      <c r="D557" s="24">
        <v>3.6400000000000002E-2</v>
      </c>
      <c r="E557" s="241">
        <v>0.03</v>
      </c>
      <c r="F557" s="24">
        <v>3.5938000000000005E-2</v>
      </c>
      <c r="G557" s="24">
        <v>3.56E-2</v>
      </c>
      <c r="H557" s="24">
        <v>3.4999999999999996E-2</v>
      </c>
      <c r="I557" s="24">
        <v>3.4999999999999996E-2</v>
      </c>
      <c r="J557" s="24">
        <v>3.6999999999999998E-2</v>
      </c>
      <c r="K557" s="24">
        <v>3.6000000000000004E-2</v>
      </c>
      <c r="L557" s="24">
        <v>3.6799999999999999E-2</v>
      </c>
      <c r="M557" s="24">
        <v>3.4999999999999996E-2</v>
      </c>
      <c r="N557" s="24">
        <v>3.7100000000000001E-2</v>
      </c>
      <c r="O557" s="24">
        <v>3.6287184632289672E-2</v>
      </c>
      <c r="P557" s="24">
        <v>3.73E-2</v>
      </c>
      <c r="Q557" s="24">
        <v>3.9199999999999999E-2</v>
      </c>
      <c r="R557" s="24">
        <v>3.5200000000000002E-2</v>
      </c>
      <c r="S557" s="24">
        <v>3.4499999999999996E-2</v>
      </c>
      <c r="T557" s="241">
        <v>4.02E-2</v>
      </c>
      <c r="U557" s="241">
        <v>3.2207399999999997E-2</v>
      </c>
      <c r="V557" s="24">
        <v>3.5799999999999998E-2</v>
      </c>
      <c r="W557" s="24">
        <v>3.6799999999999999E-2</v>
      </c>
      <c r="X557" s="24">
        <v>3.6400000000000002E-2</v>
      </c>
      <c r="Y557" s="24">
        <v>3.9631066666666666E-2</v>
      </c>
      <c r="Z557" s="216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56"/>
    </row>
    <row r="558" spans="1:65">
      <c r="A558" s="30"/>
      <c r="B558" s="20" t="s">
        <v>260</v>
      </c>
      <c r="C558" s="12"/>
      <c r="D558" s="242">
        <v>3.6266666666666669E-2</v>
      </c>
      <c r="E558" s="242">
        <v>2.8333333333333335E-2</v>
      </c>
      <c r="F558" s="242">
        <v>3.5796000000000001E-2</v>
      </c>
      <c r="G558" s="242">
        <v>3.6433333333333338E-2</v>
      </c>
      <c r="H558" s="242">
        <v>3.4166666666666672E-2</v>
      </c>
      <c r="I558" s="242">
        <v>3.5616666666666671E-2</v>
      </c>
      <c r="J558" s="242">
        <v>3.6166666666666673E-2</v>
      </c>
      <c r="K558" s="242">
        <v>3.5333333333333335E-2</v>
      </c>
      <c r="L558" s="242">
        <v>3.6850000000000001E-2</v>
      </c>
      <c r="M558" s="242">
        <v>3.4749999999999996E-2</v>
      </c>
      <c r="N558" s="242">
        <v>3.7149999999999996E-2</v>
      </c>
      <c r="O558" s="242">
        <v>3.5231779188677106E-2</v>
      </c>
      <c r="P558" s="242">
        <v>3.7333333333333329E-2</v>
      </c>
      <c r="Q558" s="242">
        <v>3.7866666666666667E-2</v>
      </c>
      <c r="R558" s="242">
        <v>3.6200000000000003E-2</v>
      </c>
      <c r="S558" s="242">
        <v>3.4449999999999995E-2</v>
      </c>
      <c r="T558" s="242">
        <v>3.9733333333333336E-2</v>
      </c>
      <c r="U558" s="242">
        <v>3.18091125E-2</v>
      </c>
      <c r="V558" s="242">
        <v>3.6400000000000002E-2</v>
      </c>
      <c r="W558" s="242">
        <v>3.6816666666666671E-2</v>
      </c>
      <c r="X558" s="242">
        <v>3.5899999999999994E-2</v>
      </c>
      <c r="Y558" s="242">
        <v>3.8553288888888891E-2</v>
      </c>
      <c r="Z558" s="216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56"/>
    </row>
    <row r="559" spans="1:65">
      <c r="A559" s="30"/>
      <c r="B559" s="3" t="s">
        <v>261</v>
      </c>
      <c r="C559" s="29"/>
      <c r="D559" s="24">
        <v>3.6449999999999996E-2</v>
      </c>
      <c r="E559" s="24">
        <v>0.03</v>
      </c>
      <c r="F559" s="24">
        <v>3.5743500000000004E-2</v>
      </c>
      <c r="G559" s="24">
        <v>3.6299999999999999E-2</v>
      </c>
      <c r="H559" s="24">
        <v>3.4000000000000002E-2</v>
      </c>
      <c r="I559" s="24">
        <v>3.5650000000000001E-2</v>
      </c>
      <c r="J559" s="24">
        <v>3.6000000000000004E-2</v>
      </c>
      <c r="K559" s="24">
        <v>3.4999999999999996E-2</v>
      </c>
      <c r="L559" s="24">
        <v>3.6799999999999999E-2</v>
      </c>
      <c r="M559" s="24">
        <v>3.4949999999999995E-2</v>
      </c>
      <c r="N559" s="24">
        <v>3.7249999999999998E-2</v>
      </c>
      <c r="O559" s="24">
        <v>3.5146129866827254E-2</v>
      </c>
      <c r="P559" s="24">
        <v>3.7349999999999994E-2</v>
      </c>
      <c r="Q559" s="24">
        <v>3.8400000000000004E-2</v>
      </c>
      <c r="R559" s="24">
        <v>3.6000000000000004E-2</v>
      </c>
      <c r="S559" s="24">
        <v>3.4599999999999992E-2</v>
      </c>
      <c r="T559" s="24">
        <v>3.9900000000000005E-2</v>
      </c>
      <c r="U559" s="24">
        <v>3.1880789999999999E-2</v>
      </c>
      <c r="V559" s="24">
        <v>3.6549999999999999E-2</v>
      </c>
      <c r="W559" s="24">
        <v>3.6850000000000001E-2</v>
      </c>
      <c r="X559" s="24">
        <v>3.5950000000000003E-2</v>
      </c>
      <c r="Y559" s="24">
        <v>3.8384716666666666E-2</v>
      </c>
      <c r="Z559" s="216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56"/>
    </row>
    <row r="560" spans="1:65">
      <c r="A560" s="30"/>
      <c r="B560" s="3" t="s">
        <v>262</v>
      </c>
      <c r="C560" s="29"/>
      <c r="D560" s="24">
        <v>8.1894240741743759E-4</v>
      </c>
      <c r="E560" s="24">
        <v>4.0824829046386289E-3</v>
      </c>
      <c r="F560" s="24">
        <v>5.3629693267815868E-4</v>
      </c>
      <c r="G560" s="24">
        <v>7.7373552759755419E-4</v>
      </c>
      <c r="H560" s="24">
        <v>7.5277265270907859E-4</v>
      </c>
      <c r="I560" s="24">
        <v>4.7081489639418502E-4</v>
      </c>
      <c r="J560" s="24">
        <v>4.0824829046386059E-4</v>
      </c>
      <c r="K560" s="24">
        <v>5.1639777949432633E-4</v>
      </c>
      <c r="L560" s="24">
        <v>3.0166206257996656E-4</v>
      </c>
      <c r="M560" s="24">
        <v>5.6480084985771823E-4</v>
      </c>
      <c r="N560" s="24">
        <v>4.2308391602612229E-4</v>
      </c>
      <c r="O560" s="24">
        <v>6.7481349201361932E-4</v>
      </c>
      <c r="P560" s="24">
        <v>3.0110906108363168E-4</v>
      </c>
      <c r="Q560" s="24">
        <v>1.4137420792586836E-3</v>
      </c>
      <c r="R560" s="24">
        <v>1.0019980039900284E-3</v>
      </c>
      <c r="S560" s="24">
        <v>5.1283525619832146E-4</v>
      </c>
      <c r="T560" s="24">
        <v>6.0553007081949627E-4</v>
      </c>
      <c r="U560" s="24">
        <v>2.8278065654761277E-4</v>
      </c>
      <c r="V560" s="24">
        <v>6.4187226143524664E-4</v>
      </c>
      <c r="W560" s="24">
        <v>3.5449494589720996E-4</v>
      </c>
      <c r="X560" s="24">
        <v>3.3466401061363072E-4</v>
      </c>
      <c r="Y560" s="24">
        <v>9.8281441939104884E-4</v>
      </c>
      <c r="Z560" s="216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56"/>
    </row>
    <row r="561" spans="1:65">
      <c r="A561" s="30"/>
      <c r="B561" s="3" t="s">
        <v>86</v>
      </c>
      <c r="C561" s="29"/>
      <c r="D561" s="13">
        <v>2.2581132557466108E-2</v>
      </c>
      <c r="E561" s="13">
        <v>0.14408763192842219</v>
      </c>
      <c r="F561" s="13">
        <v>1.4982035218408723E-2</v>
      </c>
      <c r="G561" s="13">
        <v>2.1237022715394897E-2</v>
      </c>
      <c r="H561" s="13">
        <v>2.2032370323192541E-2</v>
      </c>
      <c r="I561" s="13">
        <v>1.3218948892677163E-2</v>
      </c>
      <c r="J561" s="13">
        <v>1.1287971164899369E-2</v>
      </c>
      <c r="K561" s="13">
        <v>1.4615031495122442E-2</v>
      </c>
      <c r="L561" s="13">
        <v>8.1862160808674773E-3</v>
      </c>
      <c r="M561" s="13">
        <v>1.6253261866409161E-2</v>
      </c>
      <c r="N561" s="13">
        <v>1.1388530714027519E-2</v>
      </c>
      <c r="O561" s="13">
        <v>1.9153545678172644E-2</v>
      </c>
      <c r="P561" s="13">
        <v>8.065421279025849E-3</v>
      </c>
      <c r="Q561" s="13">
        <v>3.7334738008591994E-2</v>
      </c>
      <c r="R561" s="13">
        <v>2.7679502872652716E-2</v>
      </c>
      <c r="S561" s="13">
        <v>1.4886364476003527E-2</v>
      </c>
      <c r="T561" s="13">
        <v>1.5239850775658462E-2</v>
      </c>
      <c r="U561" s="13">
        <v>8.8899260093349905E-3</v>
      </c>
      <c r="V561" s="13">
        <v>1.7633853336133147E-2</v>
      </c>
      <c r="W561" s="13">
        <v>9.6286540307073763E-3</v>
      </c>
      <c r="X561" s="13">
        <v>9.322117287287766E-3</v>
      </c>
      <c r="Y561" s="13">
        <v>2.5492362589960446E-2</v>
      </c>
      <c r="Z561" s="155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263</v>
      </c>
      <c r="C562" s="29"/>
      <c r="D562" s="13">
        <v>2.5980616548850755E-3</v>
      </c>
      <c r="E562" s="13">
        <v>-0.2167202643321211</v>
      </c>
      <c r="F562" s="13">
        <v>-1.0413597012915554E-2</v>
      </c>
      <c r="G562" s="13">
        <v>7.2055895117548729E-3</v>
      </c>
      <c r="H562" s="13">
        <v>-5.5456789341675417E-2</v>
      </c>
      <c r="I562" s="13">
        <v>-1.5371296986907423E-2</v>
      </c>
      <c r="J562" s="13">
        <v>-1.6645505923684745E-4</v>
      </c>
      <c r="K562" s="13">
        <v>-2.320409434358639E-2</v>
      </c>
      <c r="L562" s="13">
        <v>1.8724409153929589E-2</v>
      </c>
      <c r="M562" s="13">
        <v>-3.9330441842631014E-2</v>
      </c>
      <c r="N562" s="13">
        <v>2.7017959296295135E-2</v>
      </c>
      <c r="O562" s="13">
        <v>-2.6011575646491369E-2</v>
      </c>
      <c r="P562" s="13">
        <v>3.2086239938851957E-2</v>
      </c>
      <c r="Q562" s="13">
        <v>4.683032908083562E-2</v>
      </c>
      <c r="R562" s="13">
        <v>7.5505051213697882E-4</v>
      </c>
      <c r="S562" s="13">
        <v>-4.7623991984996894E-2</v>
      </c>
      <c r="T562" s="13">
        <v>9.8434641077778329E-2</v>
      </c>
      <c r="U562" s="13">
        <v>-0.12063176832365341</v>
      </c>
      <c r="V562" s="13">
        <v>6.2840839403808246E-3</v>
      </c>
      <c r="W562" s="13">
        <v>1.780290358255554E-2</v>
      </c>
      <c r="X562" s="13">
        <v>-7.5384996302290119E-3</v>
      </c>
      <c r="Y562" s="13">
        <v>6.581211517704455E-2</v>
      </c>
      <c r="Z562" s="155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264</v>
      </c>
      <c r="C563" s="47"/>
      <c r="D563" s="45">
        <v>0.06</v>
      </c>
      <c r="E563" s="45">
        <v>5.88</v>
      </c>
      <c r="F563" s="45">
        <v>0.28999999999999998</v>
      </c>
      <c r="G563" s="45">
        <v>0.19</v>
      </c>
      <c r="H563" s="45">
        <v>1.51</v>
      </c>
      <c r="I563" s="45">
        <v>0.42</v>
      </c>
      <c r="J563" s="45">
        <v>0.01</v>
      </c>
      <c r="K563" s="45">
        <v>0.64</v>
      </c>
      <c r="L563" s="45">
        <v>0.5</v>
      </c>
      <c r="M563" s="45">
        <v>1.07</v>
      </c>
      <c r="N563" s="45">
        <v>0.72</v>
      </c>
      <c r="O563" s="45">
        <v>0.71</v>
      </c>
      <c r="P563" s="45">
        <v>0.86</v>
      </c>
      <c r="Q563" s="45">
        <v>1.26</v>
      </c>
      <c r="R563" s="45">
        <v>0.01</v>
      </c>
      <c r="S563" s="45">
        <v>1.3</v>
      </c>
      <c r="T563" s="45">
        <v>2.66</v>
      </c>
      <c r="U563" s="45">
        <v>3.27</v>
      </c>
      <c r="V563" s="45">
        <v>0.16</v>
      </c>
      <c r="W563" s="45">
        <v>0.47</v>
      </c>
      <c r="X563" s="45">
        <v>0.21</v>
      </c>
      <c r="Y563" s="45">
        <v>1.77</v>
      </c>
      <c r="Z563" s="155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BM564" s="55"/>
    </row>
    <row r="565" spans="1:65" ht="15">
      <c r="B565" s="8" t="s">
        <v>470</v>
      </c>
      <c r="BM565" s="28" t="s">
        <v>66</v>
      </c>
    </row>
    <row r="566" spans="1:65" ht="15">
      <c r="A566" s="25" t="s">
        <v>26</v>
      </c>
      <c r="B566" s="18" t="s">
        <v>110</v>
      </c>
      <c r="C566" s="15" t="s">
        <v>111</v>
      </c>
      <c r="D566" s="16" t="s">
        <v>226</v>
      </c>
      <c r="E566" s="17" t="s">
        <v>226</v>
      </c>
      <c r="F566" s="17" t="s">
        <v>226</v>
      </c>
      <c r="G566" s="17" t="s">
        <v>226</v>
      </c>
      <c r="H566" s="17" t="s">
        <v>226</v>
      </c>
      <c r="I566" s="17" t="s">
        <v>226</v>
      </c>
      <c r="J566" s="17" t="s">
        <v>226</v>
      </c>
      <c r="K566" s="17" t="s">
        <v>226</v>
      </c>
      <c r="L566" s="17" t="s">
        <v>226</v>
      </c>
      <c r="M566" s="17" t="s">
        <v>226</v>
      </c>
      <c r="N566" s="17" t="s">
        <v>226</v>
      </c>
      <c r="O566" s="17" t="s">
        <v>226</v>
      </c>
      <c r="P566" s="17" t="s">
        <v>226</v>
      </c>
      <c r="Q566" s="17" t="s">
        <v>226</v>
      </c>
      <c r="R566" s="17" t="s">
        <v>226</v>
      </c>
      <c r="S566" s="17" t="s">
        <v>226</v>
      </c>
      <c r="T566" s="17" t="s">
        <v>226</v>
      </c>
      <c r="U566" s="17" t="s">
        <v>226</v>
      </c>
      <c r="V566" s="17" t="s">
        <v>226</v>
      </c>
      <c r="W566" s="17" t="s">
        <v>226</v>
      </c>
      <c r="X566" s="17" t="s">
        <v>226</v>
      </c>
      <c r="Y566" s="17" t="s">
        <v>226</v>
      </c>
      <c r="Z566" s="155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227</v>
      </c>
      <c r="C567" s="9" t="s">
        <v>227</v>
      </c>
      <c r="D567" s="153" t="s">
        <v>229</v>
      </c>
      <c r="E567" s="154" t="s">
        <v>230</v>
      </c>
      <c r="F567" s="154" t="s">
        <v>231</v>
      </c>
      <c r="G567" s="154" t="s">
        <v>232</v>
      </c>
      <c r="H567" s="154" t="s">
        <v>233</v>
      </c>
      <c r="I567" s="154" t="s">
        <v>234</v>
      </c>
      <c r="J567" s="154" t="s">
        <v>235</v>
      </c>
      <c r="K567" s="154" t="s">
        <v>236</v>
      </c>
      <c r="L567" s="154" t="s">
        <v>237</v>
      </c>
      <c r="M567" s="154" t="s">
        <v>238</v>
      </c>
      <c r="N567" s="154" t="s">
        <v>239</v>
      </c>
      <c r="O567" s="154" t="s">
        <v>240</v>
      </c>
      <c r="P567" s="154" t="s">
        <v>241</v>
      </c>
      <c r="Q567" s="154" t="s">
        <v>242</v>
      </c>
      <c r="R567" s="154" t="s">
        <v>243</v>
      </c>
      <c r="S567" s="154" t="s">
        <v>244</v>
      </c>
      <c r="T567" s="154" t="s">
        <v>245</v>
      </c>
      <c r="U567" s="154" t="s">
        <v>246</v>
      </c>
      <c r="V567" s="154" t="s">
        <v>248</v>
      </c>
      <c r="W567" s="154" t="s">
        <v>250</v>
      </c>
      <c r="X567" s="154" t="s">
        <v>251</v>
      </c>
      <c r="Y567" s="154" t="s">
        <v>252</v>
      </c>
      <c r="Z567" s="155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3</v>
      </c>
    </row>
    <row r="568" spans="1:65">
      <c r="A568" s="30"/>
      <c r="B568" s="19"/>
      <c r="C568" s="9"/>
      <c r="D568" s="10" t="s">
        <v>272</v>
      </c>
      <c r="E568" s="11" t="s">
        <v>273</v>
      </c>
      <c r="F568" s="11" t="s">
        <v>114</v>
      </c>
      <c r="G568" s="11" t="s">
        <v>272</v>
      </c>
      <c r="H568" s="11" t="s">
        <v>114</v>
      </c>
      <c r="I568" s="11" t="s">
        <v>273</v>
      </c>
      <c r="J568" s="11" t="s">
        <v>114</v>
      </c>
      <c r="K568" s="11" t="s">
        <v>114</v>
      </c>
      <c r="L568" s="11" t="s">
        <v>272</v>
      </c>
      <c r="M568" s="11" t="s">
        <v>114</v>
      </c>
      <c r="N568" s="11" t="s">
        <v>273</v>
      </c>
      <c r="O568" s="11" t="s">
        <v>272</v>
      </c>
      <c r="P568" s="11" t="s">
        <v>273</v>
      </c>
      <c r="Q568" s="11" t="s">
        <v>273</v>
      </c>
      <c r="R568" s="11" t="s">
        <v>114</v>
      </c>
      <c r="S568" s="11" t="s">
        <v>272</v>
      </c>
      <c r="T568" s="11" t="s">
        <v>273</v>
      </c>
      <c r="U568" s="11" t="s">
        <v>272</v>
      </c>
      <c r="V568" s="11" t="s">
        <v>273</v>
      </c>
      <c r="W568" s="11" t="s">
        <v>114</v>
      </c>
      <c r="X568" s="11" t="s">
        <v>114</v>
      </c>
      <c r="Y568" s="11" t="s">
        <v>114</v>
      </c>
      <c r="Z568" s="155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155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</v>
      </c>
    </row>
    <row r="570" spans="1:65">
      <c r="A570" s="30"/>
      <c r="B570" s="18">
        <v>1</v>
      </c>
      <c r="C570" s="14">
        <v>1</v>
      </c>
      <c r="D570" s="228">
        <v>12.04</v>
      </c>
      <c r="E570" s="228">
        <v>12.85</v>
      </c>
      <c r="F570" s="228">
        <v>11.5</v>
      </c>
      <c r="G570" s="228">
        <v>13.27</v>
      </c>
      <c r="H570" s="235">
        <v>10</v>
      </c>
      <c r="I570" s="228">
        <v>12.6</v>
      </c>
      <c r="J570" s="235">
        <v>10</v>
      </c>
      <c r="K570" s="235">
        <v>10</v>
      </c>
      <c r="L570" s="228">
        <v>12</v>
      </c>
      <c r="M570" s="228">
        <v>12</v>
      </c>
      <c r="N570" s="228">
        <v>13</v>
      </c>
      <c r="O570" s="235" t="s">
        <v>280</v>
      </c>
      <c r="P570" s="235">
        <v>15.1</v>
      </c>
      <c r="Q570" s="228">
        <v>11.65</v>
      </c>
      <c r="R570" s="228">
        <v>11.96</v>
      </c>
      <c r="S570" s="228">
        <v>12</v>
      </c>
      <c r="T570" s="228">
        <v>10.5</v>
      </c>
      <c r="U570" s="228">
        <v>12.2947710967556</v>
      </c>
      <c r="V570" s="228">
        <v>11.94</v>
      </c>
      <c r="W570" s="228">
        <v>13</v>
      </c>
      <c r="X570" s="228">
        <v>12.25</v>
      </c>
      <c r="Y570" s="235">
        <v>9.952</v>
      </c>
      <c r="Z570" s="229"/>
      <c r="AA570" s="230"/>
      <c r="AB570" s="230"/>
      <c r="AC570" s="230"/>
      <c r="AD570" s="230"/>
      <c r="AE570" s="230"/>
      <c r="AF570" s="230"/>
      <c r="AG570" s="230"/>
      <c r="AH570" s="230"/>
      <c r="AI570" s="230"/>
      <c r="AJ570" s="230"/>
      <c r="AK570" s="230"/>
      <c r="AL570" s="230"/>
      <c r="AM570" s="230"/>
      <c r="AN570" s="230"/>
      <c r="AO570" s="230"/>
      <c r="AP570" s="230"/>
      <c r="AQ570" s="230"/>
      <c r="AR570" s="230"/>
      <c r="AS570" s="230"/>
      <c r="AT570" s="230"/>
      <c r="AU570" s="230"/>
      <c r="AV570" s="230"/>
      <c r="AW570" s="230"/>
      <c r="AX570" s="230"/>
      <c r="AY570" s="230"/>
      <c r="AZ570" s="230"/>
      <c r="BA570" s="230"/>
      <c r="BB570" s="230"/>
      <c r="BC570" s="230"/>
      <c r="BD570" s="230"/>
      <c r="BE570" s="230"/>
      <c r="BF570" s="230"/>
      <c r="BG570" s="230"/>
      <c r="BH570" s="230"/>
      <c r="BI570" s="230"/>
      <c r="BJ570" s="230"/>
      <c r="BK570" s="230"/>
      <c r="BL570" s="230"/>
      <c r="BM570" s="231">
        <v>1</v>
      </c>
    </row>
    <row r="571" spans="1:65">
      <c r="A571" s="30"/>
      <c r="B571" s="19">
        <v>1</v>
      </c>
      <c r="C571" s="9">
        <v>2</v>
      </c>
      <c r="D571" s="232">
        <v>11.88</v>
      </c>
      <c r="E571" s="232">
        <v>12.04</v>
      </c>
      <c r="F571" s="232">
        <v>11.46</v>
      </c>
      <c r="G571" s="232">
        <v>12.86</v>
      </c>
      <c r="H571" s="236">
        <v>10</v>
      </c>
      <c r="I571" s="232">
        <v>12.15</v>
      </c>
      <c r="J571" s="236">
        <v>10</v>
      </c>
      <c r="K571" s="236">
        <v>10</v>
      </c>
      <c r="L571" s="232">
        <v>12</v>
      </c>
      <c r="M571" s="232">
        <v>12</v>
      </c>
      <c r="N571" s="232">
        <v>13</v>
      </c>
      <c r="O571" s="236" t="s">
        <v>280</v>
      </c>
      <c r="P571" s="236">
        <v>15.2</v>
      </c>
      <c r="Q571" s="232">
        <v>12</v>
      </c>
      <c r="R571" s="232">
        <v>11.79</v>
      </c>
      <c r="S571" s="232">
        <v>12.1</v>
      </c>
      <c r="T571" s="232">
        <v>11.9</v>
      </c>
      <c r="U571" s="232">
        <v>12.272310694686324</v>
      </c>
      <c r="V571" s="232">
        <v>12.3</v>
      </c>
      <c r="W571" s="232">
        <v>12</v>
      </c>
      <c r="X571" s="232">
        <v>11.71</v>
      </c>
      <c r="Y571" s="236">
        <v>10.433333333333332</v>
      </c>
      <c r="Z571" s="229"/>
      <c r="AA571" s="230"/>
      <c r="AB571" s="230"/>
      <c r="AC571" s="230"/>
      <c r="AD571" s="230"/>
      <c r="AE571" s="230"/>
      <c r="AF571" s="230"/>
      <c r="AG571" s="230"/>
      <c r="AH571" s="230"/>
      <c r="AI571" s="230"/>
      <c r="AJ571" s="230"/>
      <c r="AK571" s="230"/>
      <c r="AL571" s="230"/>
      <c r="AM571" s="230"/>
      <c r="AN571" s="230"/>
      <c r="AO571" s="230"/>
      <c r="AP571" s="230"/>
      <c r="AQ571" s="230"/>
      <c r="AR571" s="230"/>
      <c r="AS571" s="230"/>
      <c r="AT571" s="230"/>
      <c r="AU571" s="230"/>
      <c r="AV571" s="230"/>
      <c r="AW571" s="230"/>
      <c r="AX571" s="230"/>
      <c r="AY571" s="230"/>
      <c r="AZ571" s="230"/>
      <c r="BA571" s="230"/>
      <c r="BB571" s="230"/>
      <c r="BC571" s="230"/>
      <c r="BD571" s="230"/>
      <c r="BE571" s="230"/>
      <c r="BF571" s="230"/>
      <c r="BG571" s="230"/>
      <c r="BH571" s="230"/>
      <c r="BI571" s="230"/>
      <c r="BJ571" s="230"/>
      <c r="BK571" s="230"/>
      <c r="BL571" s="230"/>
      <c r="BM571" s="231">
        <v>22</v>
      </c>
    </row>
    <row r="572" spans="1:65">
      <c r="A572" s="30"/>
      <c r="B572" s="19">
        <v>1</v>
      </c>
      <c r="C572" s="9">
        <v>3</v>
      </c>
      <c r="D572" s="232">
        <v>11.8</v>
      </c>
      <c r="E572" s="232">
        <v>13.06</v>
      </c>
      <c r="F572" s="232">
        <v>11.51</v>
      </c>
      <c r="G572" s="232">
        <v>12.96</v>
      </c>
      <c r="H572" s="236">
        <v>10</v>
      </c>
      <c r="I572" s="232">
        <v>11.9</v>
      </c>
      <c r="J572" s="236">
        <v>10</v>
      </c>
      <c r="K572" s="236">
        <v>10</v>
      </c>
      <c r="L572" s="232">
        <v>12</v>
      </c>
      <c r="M572" s="232">
        <v>12</v>
      </c>
      <c r="N572" s="232">
        <v>13</v>
      </c>
      <c r="O572" s="236" t="s">
        <v>280</v>
      </c>
      <c r="P572" s="236">
        <v>14.6</v>
      </c>
      <c r="Q572" s="232">
        <v>12.15</v>
      </c>
      <c r="R572" s="232">
        <v>11.75</v>
      </c>
      <c r="S572" s="232">
        <v>12.2</v>
      </c>
      <c r="T572" s="232">
        <v>11.1</v>
      </c>
      <c r="U572" s="232">
        <v>12.1748755904253</v>
      </c>
      <c r="V572" s="232">
        <v>12.07</v>
      </c>
      <c r="W572" s="232">
        <v>12</v>
      </c>
      <c r="X572" s="232">
        <v>11.49</v>
      </c>
      <c r="Y572" s="236">
        <v>10.229666666666667</v>
      </c>
      <c r="Z572" s="229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0"/>
      <c r="AP572" s="230"/>
      <c r="AQ572" s="230"/>
      <c r="AR572" s="230"/>
      <c r="AS572" s="230"/>
      <c r="AT572" s="230"/>
      <c r="AU572" s="230"/>
      <c r="AV572" s="230"/>
      <c r="AW572" s="230"/>
      <c r="AX572" s="230"/>
      <c r="AY572" s="230"/>
      <c r="AZ572" s="230"/>
      <c r="BA572" s="230"/>
      <c r="BB572" s="230"/>
      <c r="BC572" s="230"/>
      <c r="BD572" s="230"/>
      <c r="BE572" s="230"/>
      <c r="BF572" s="230"/>
      <c r="BG572" s="230"/>
      <c r="BH572" s="230"/>
      <c r="BI572" s="230"/>
      <c r="BJ572" s="230"/>
      <c r="BK572" s="230"/>
      <c r="BL572" s="230"/>
      <c r="BM572" s="231">
        <v>16</v>
      </c>
    </row>
    <row r="573" spans="1:65">
      <c r="A573" s="30"/>
      <c r="B573" s="19">
        <v>1</v>
      </c>
      <c r="C573" s="9">
        <v>4</v>
      </c>
      <c r="D573" s="232">
        <v>12.13</v>
      </c>
      <c r="E573" s="232">
        <v>12.91</v>
      </c>
      <c r="F573" s="232">
        <v>11.71</v>
      </c>
      <c r="G573" s="232">
        <v>12.32</v>
      </c>
      <c r="H573" s="236">
        <v>10</v>
      </c>
      <c r="I573" s="232">
        <v>12</v>
      </c>
      <c r="J573" s="236">
        <v>10</v>
      </c>
      <c r="K573" s="236">
        <v>10</v>
      </c>
      <c r="L573" s="232">
        <v>11</v>
      </c>
      <c r="M573" s="232">
        <v>12</v>
      </c>
      <c r="N573" s="232">
        <v>13</v>
      </c>
      <c r="O573" s="236" t="s">
        <v>280</v>
      </c>
      <c r="P573" s="236">
        <v>15.400000000000002</v>
      </c>
      <c r="Q573" s="232">
        <v>11.45</v>
      </c>
      <c r="R573" s="232">
        <v>12.11</v>
      </c>
      <c r="S573" s="232">
        <v>12</v>
      </c>
      <c r="T573" s="232">
        <v>12</v>
      </c>
      <c r="U573" s="232">
        <v>12.184311635398211</v>
      </c>
      <c r="V573" s="232">
        <v>12.16</v>
      </c>
      <c r="W573" s="232">
        <v>12</v>
      </c>
      <c r="X573" s="232">
        <v>11.22</v>
      </c>
      <c r="Y573" s="236">
        <v>10.113666666666667</v>
      </c>
      <c r="Z573" s="229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0"/>
      <c r="AP573" s="230"/>
      <c r="AQ573" s="230"/>
      <c r="AR573" s="230"/>
      <c r="AS573" s="230"/>
      <c r="AT573" s="230"/>
      <c r="AU573" s="230"/>
      <c r="AV573" s="230"/>
      <c r="AW573" s="230"/>
      <c r="AX573" s="230"/>
      <c r="AY573" s="230"/>
      <c r="AZ573" s="230"/>
      <c r="BA573" s="230"/>
      <c r="BB573" s="230"/>
      <c r="BC573" s="230"/>
      <c r="BD573" s="230"/>
      <c r="BE573" s="230"/>
      <c r="BF573" s="230"/>
      <c r="BG573" s="230"/>
      <c r="BH573" s="230"/>
      <c r="BI573" s="230"/>
      <c r="BJ573" s="230"/>
      <c r="BK573" s="230"/>
      <c r="BL573" s="230"/>
      <c r="BM573" s="231">
        <v>12.05986918584704</v>
      </c>
    </row>
    <row r="574" spans="1:65">
      <c r="A574" s="30"/>
      <c r="B574" s="19">
        <v>1</v>
      </c>
      <c r="C574" s="9">
        <v>5</v>
      </c>
      <c r="D574" s="232">
        <v>11.97</v>
      </c>
      <c r="E574" s="232">
        <v>12.71</v>
      </c>
      <c r="F574" s="232">
        <v>11.34</v>
      </c>
      <c r="G574" s="232">
        <v>12.44</v>
      </c>
      <c r="H574" s="236">
        <v>10</v>
      </c>
      <c r="I574" s="232">
        <v>11.9</v>
      </c>
      <c r="J574" s="236">
        <v>10</v>
      </c>
      <c r="K574" s="236">
        <v>10</v>
      </c>
      <c r="L574" s="232">
        <v>12</v>
      </c>
      <c r="M574" s="232">
        <v>12</v>
      </c>
      <c r="N574" s="232">
        <v>13</v>
      </c>
      <c r="O574" s="236" t="s">
        <v>280</v>
      </c>
      <c r="P574" s="236">
        <v>15.1</v>
      </c>
      <c r="Q574" s="232">
        <v>10.95</v>
      </c>
      <c r="R574" s="232">
        <v>12.54</v>
      </c>
      <c r="S574" s="232">
        <v>12.2</v>
      </c>
      <c r="T574" s="232">
        <v>12</v>
      </c>
      <c r="U574" s="232">
        <v>12.221745253466199</v>
      </c>
      <c r="V574" s="232">
        <v>11.99</v>
      </c>
      <c r="W574" s="232">
        <v>12</v>
      </c>
      <c r="X574" s="232">
        <v>11.45</v>
      </c>
      <c r="Y574" s="236">
        <v>10.130000000000001</v>
      </c>
      <c r="Z574" s="229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0"/>
      <c r="AP574" s="230"/>
      <c r="AQ574" s="230"/>
      <c r="AR574" s="230"/>
      <c r="AS574" s="230"/>
      <c r="AT574" s="230"/>
      <c r="AU574" s="230"/>
      <c r="AV574" s="230"/>
      <c r="AW574" s="230"/>
      <c r="AX574" s="230"/>
      <c r="AY574" s="230"/>
      <c r="AZ574" s="230"/>
      <c r="BA574" s="230"/>
      <c r="BB574" s="230"/>
      <c r="BC574" s="230"/>
      <c r="BD574" s="230"/>
      <c r="BE574" s="230"/>
      <c r="BF574" s="230"/>
      <c r="BG574" s="230"/>
      <c r="BH574" s="230"/>
      <c r="BI574" s="230"/>
      <c r="BJ574" s="230"/>
      <c r="BK574" s="230"/>
      <c r="BL574" s="230"/>
      <c r="BM574" s="231">
        <v>40</v>
      </c>
    </row>
    <row r="575" spans="1:65">
      <c r="A575" s="30"/>
      <c r="B575" s="19">
        <v>1</v>
      </c>
      <c r="C575" s="9">
        <v>6</v>
      </c>
      <c r="D575" s="232">
        <v>12.03</v>
      </c>
      <c r="E575" s="232">
        <v>12.81</v>
      </c>
      <c r="F575" s="232">
        <v>11.91</v>
      </c>
      <c r="G575" s="232">
        <v>11.96</v>
      </c>
      <c r="H575" s="236">
        <v>10</v>
      </c>
      <c r="I575" s="232">
        <v>11.8</v>
      </c>
      <c r="J575" s="236">
        <v>10</v>
      </c>
      <c r="K575" s="236">
        <v>10</v>
      </c>
      <c r="L575" s="232">
        <v>11</v>
      </c>
      <c r="M575" s="232">
        <v>12</v>
      </c>
      <c r="N575" s="232">
        <v>13</v>
      </c>
      <c r="O575" s="236" t="s">
        <v>280</v>
      </c>
      <c r="P575" s="236">
        <v>15</v>
      </c>
      <c r="Q575" s="232">
        <v>11.6</v>
      </c>
      <c r="R575" s="232">
        <v>12.3</v>
      </c>
      <c r="S575" s="232">
        <v>12</v>
      </c>
      <c r="T575" s="232">
        <v>11.2</v>
      </c>
      <c r="U575" s="232">
        <v>12.349427570584201</v>
      </c>
      <c r="V575" s="232">
        <v>11.67</v>
      </c>
      <c r="W575" s="232">
        <v>12</v>
      </c>
      <c r="X575" s="232">
        <v>11.73</v>
      </c>
      <c r="Y575" s="236">
        <v>9.9693333333333332</v>
      </c>
      <c r="Z575" s="229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0"/>
      <c r="AP575" s="230"/>
      <c r="AQ575" s="230"/>
      <c r="AR575" s="230"/>
      <c r="AS575" s="230"/>
      <c r="AT575" s="230"/>
      <c r="AU575" s="230"/>
      <c r="AV575" s="230"/>
      <c r="AW575" s="230"/>
      <c r="AX575" s="230"/>
      <c r="AY575" s="230"/>
      <c r="AZ575" s="230"/>
      <c r="BA575" s="230"/>
      <c r="BB575" s="230"/>
      <c r="BC575" s="230"/>
      <c r="BD575" s="230"/>
      <c r="BE575" s="230"/>
      <c r="BF575" s="230"/>
      <c r="BG575" s="230"/>
      <c r="BH575" s="230"/>
      <c r="BI575" s="230"/>
      <c r="BJ575" s="230"/>
      <c r="BK575" s="230"/>
      <c r="BL575" s="230"/>
      <c r="BM575" s="233"/>
    </row>
    <row r="576" spans="1:65">
      <c r="A576" s="30"/>
      <c r="B576" s="20" t="s">
        <v>260</v>
      </c>
      <c r="C576" s="12"/>
      <c r="D576" s="234">
        <v>11.975</v>
      </c>
      <c r="E576" s="234">
        <v>12.729999999999999</v>
      </c>
      <c r="F576" s="234">
        <v>11.571666666666665</v>
      </c>
      <c r="G576" s="234">
        <v>12.635</v>
      </c>
      <c r="H576" s="234">
        <v>10</v>
      </c>
      <c r="I576" s="234">
        <v>12.058333333333332</v>
      </c>
      <c r="J576" s="234">
        <v>10</v>
      </c>
      <c r="K576" s="234">
        <v>10</v>
      </c>
      <c r="L576" s="234">
        <v>11.666666666666666</v>
      </c>
      <c r="M576" s="234">
        <v>12</v>
      </c>
      <c r="N576" s="234">
        <v>13</v>
      </c>
      <c r="O576" s="234" t="s">
        <v>627</v>
      </c>
      <c r="P576" s="234">
        <v>15.066666666666665</v>
      </c>
      <c r="Q576" s="234">
        <v>11.633333333333333</v>
      </c>
      <c r="R576" s="234">
        <v>12.075000000000001</v>
      </c>
      <c r="S576" s="234">
        <v>12.083333333333334</v>
      </c>
      <c r="T576" s="234">
        <v>11.450000000000001</v>
      </c>
      <c r="U576" s="234">
        <v>12.249573640219305</v>
      </c>
      <c r="V576" s="234">
        <v>12.021666666666667</v>
      </c>
      <c r="W576" s="234">
        <v>12.166666666666666</v>
      </c>
      <c r="X576" s="234">
        <v>11.641666666666667</v>
      </c>
      <c r="Y576" s="234">
        <v>10.138</v>
      </c>
      <c r="Z576" s="229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0"/>
      <c r="AP576" s="230"/>
      <c r="AQ576" s="230"/>
      <c r="AR576" s="230"/>
      <c r="AS576" s="230"/>
      <c r="AT576" s="230"/>
      <c r="AU576" s="230"/>
      <c r="AV576" s="230"/>
      <c r="AW576" s="230"/>
      <c r="AX576" s="230"/>
      <c r="AY576" s="230"/>
      <c r="AZ576" s="230"/>
      <c r="BA576" s="230"/>
      <c r="BB576" s="230"/>
      <c r="BC576" s="230"/>
      <c r="BD576" s="230"/>
      <c r="BE576" s="230"/>
      <c r="BF576" s="230"/>
      <c r="BG576" s="230"/>
      <c r="BH576" s="230"/>
      <c r="BI576" s="230"/>
      <c r="BJ576" s="230"/>
      <c r="BK576" s="230"/>
      <c r="BL576" s="230"/>
      <c r="BM576" s="233"/>
    </row>
    <row r="577" spans="1:65">
      <c r="A577" s="30"/>
      <c r="B577" s="3" t="s">
        <v>261</v>
      </c>
      <c r="C577" s="29"/>
      <c r="D577" s="232">
        <v>12</v>
      </c>
      <c r="E577" s="232">
        <v>12.83</v>
      </c>
      <c r="F577" s="232">
        <v>11.504999999999999</v>
      </c>
      <c r="G577" s="232">
        <v>12.649999999999999</v>
      </c>
      <c r="H577" s="232">
        <v>10</v>
      </c>
      <c r="I577" s="232">
        <v>11.95</v>
      </c>
      <c r="J577" s="232">
        <v>10</v>
      </c>
      <c r="K577" s="232">
        <v>10</v>
      </c>
      <c r="L577" s="232">
        <v>12</v>
      </c>
      <c r="M577" s="232">
        <v>12</v>
      </c>
      <c r="N577" s="232">
        <v>13</v>
      </c>
      <c r="O577" s="232" t="s">
        <v>627</v>
      </c>
      <c r="P577" s="232">
        <v>15.1</v>
      </c>
      <c r="Q577" s="232">
        <v>11.625</v>
      </c>
      <c r="R577" s="232">
        <v>12.035</v>
      </c>
      <c r="S577" s="232">
        <v>12.05</v>
      </c>
      <c r="T577" s="232">
        <v>11.55</v>
      </c>
      <c r="U577" s="232">
        <v>12.247027974076261</v>
      </c>
      <c r="V577" s="232">
        <v>12.030000000000001</v>
      </c>
      <c r="W577" s="232">
        <v>12</v>
      </c>
      <c r="X577" s="232">
        <v>11.600000000000001</v>
      </c>
      <c r="Y577" s="232">
        <v>10.121833333333335</v>
      </c>
      <c r="Z577" s="229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0"/>
      <c r="AP577" s="230"/>
      <c r="AQ577" s="230"/>
      <c r="AR577" s="230"/>
      <c r="AS577" s="230"/>
      <c r="AT577" s="230"/>
      <c r="AU577" s="230"/>
      <c r="AV577" s="230"/>
      <c r="AW577" s="230"/>
      <c r="AX577" s="230"/>
      <c r="AY577" s="230"/>
      <c r="AZ577" s="230"/>
      <c r="BA577" s="230"/>
      <c r="BB577" s="230"/>
      <c r="BC577" s="230"/>
      <c r="BD577" s="230"/>
      <c r="BE577" s="230"/>
      <c r="BF577" s="230"/>
      <c r="BG577" s="230"/>
      <c r="BH577" s="230"/>
      <c r="BI577" s="230"/>
      <c r="BJ577" s="230"/>
      <c r="BK577" s="230"/>
      <c r="BL577" s="230"/>
      <c r="BM577" s="233"/>
    </row>
    <row r="578" spans="1:65">
      <c r="A578" s="30"/>
      <c r="B578" s="3" t="s">
        <v>262</v>
      </c>
      <c r="C578" s="29"/>
      <c r="D578" s="24">
        <v>0.11912178642045262</v>
      </c>
      <c r="E578" s="24">
        <v>0.35737935027082962</v>
      </c>
      <c r="F578" s="24">
        <v>0.20429553755935717</v>
      </c>
      <c r="G578" s="24">
        <v>0.4800729111291322</v>
      </c>
      <c r="H578" s="24">
        <v>0</v>
      </c>
      <c r="I578" s="24">
        <v>0.29054546402700299</v>
      </c>
      <c r="J578" s="24">
        <v>0</v>
      </c>
      <c r="K578" s="24">
        <v>0</v>
      </c>
      <c r="L578" s="24">
        <v>0.5163977794943222</v>
      </c>
      <c r="M578" s="24">
        <v>0</v>
      </c>
      <c r="N578" s="24">
        <v>0</v>
      </c>
      <c r="O578" s="24" t="s">
        <v>627</v>
      </c>
      <c r="P578" s="24">
        <v>0.26583202716502574</v>
      </c>
      <c r="Q578" s="24">
        <v>0.42504901678120249</v>
      </c>
      <c r="R578" s="24">
        <v>0.30599019592137255</v>
      </c>
      <c r="S578" s="24">
        <v>9.831920802501716E-2</v>
      </c>
      <c r="T578" s="24">
        <v>0.61562975886485549</v>
      </c>
      <c r="U578" s="24">
        <v>6.8035194066130802E-2</v>
      </c>
      <c r="V578" s="24">
        <v>0.21460817008368246</v>
      </c>
      <c r="W578" s="24">
        <v>0.40824829046386302</v>
      </c>
      <c r="X578" s="24">
        <v>0.35216000151446314</v>
      </c>
      <c r="Y578" s="24">
        <v>0.17850776515945196</v>
      </c>
      <c r="Z578" s="155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86</v>
      </c>
      <c r="C579" s="29"/>
      <c r="D579" s="13">
        <v>9.9475395758206794E-3</v>
      </c>
      <c r="E579" s="13">
        <v>2.8073790280505079E-2</v>
      </c>
      <c r="F579" s="13">
        <v>1.7654806644910603E-2</v>
      </c>
      <c r="G579" s="13">
        <v>3.7995481688099103E-2</v>
      </c>
      <c r="H579" s="13">
        <v>0</v>
      </c>
      <c r="I579" s="13">
        <v>2.4094993561327133E-2</v>
      </c>
      <c r="J579" s="13">
        <v>0</v>
      </c>
      <c r="K579" s="13">
        <v>0</v>
      </c>
      <c r="L579" s="13">
        <v>4.4262666813799048E-2</v>
      </c>
      <c r="M579" s="13">
        <v>0</v>
      </c>
      <c r="N579" s="13">
        <v>0</v>
      </c>
      <c r="O579" s="13" t="s">
        <v>627</v>
      </c>
      <c r="P579" s="13">
        <v>1.7643718617147728E-2</v>
      </c>
      <c r="Q579" s="13">
        <v>3.6537164766292478E-2</v>
      </c>
      <c r="R579" s="13">
        <v>2.5340802974854866E-2</v>
      </c>
      <c r="S579" s="13">
        <v>8.1367620434496957E-3</v>
      </c>
      <c r="T579" s="13">
        <v>5.3766791167236282E-2</v>
      </c>
      <c r="U579" s="13">
        <v>5.5540867024750397E-3</v>
      </c>
      <c r="V579" s="13">
        <v>1.7851781789852972E-2</v>
      </c>
      <c r="W579" s="13">
        <v>3.355465401072847E-2</v>
      </c>
      <c r="X579" s="13">
        <v>3.0249964339109214E-2</v>
      </c>
      <c r="Y579" s="13">
        <v>1.7607789027367524E-2</v>
      </c>
      <c r="Z579" s="155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263</v>
      </c>
      <c r="C580" s="29"/>
      <c r="D580" s="13">
        <v>-7.0373222577437833E-3</v>
      </c>
      <c r="E580" s="13">
        <v>5.5567005232477706E-2</v>
      </c>
      <c r="F580" s="13">
        <v>-4.0481576678568665E-2</v>
      </c>
      <c r="G580" s="13">
        <v>4.7689639521787619E-2</v>
      </c>
      <c r="H580" s="13">
        <v>-0.17080360940103867</v>
      </c>
      <c r="I580" s="13">
        <v>-1.2735233608596186E-4</v>
      </c>
      <c r="J580" s="13">
        <v>-0.17080360940103867</v>
      </c>
      <c r="K580" s="13">
        <v>-0.17080360940103867</v>
      </c>
      <c r="L580" s="13">
        <v>-3.2604210967878466E-2</v>
      </c>
      <c r="M580" s="13">
        <v>-4.9643312812464035E-3</v>
      </c>
      <c r="N580" s="13">
        <v>7.7955307778649674E-2</v>
      </c>
      <c r="O580" s="13" t="s">
        <v>627</v>
      </c>
      <c r="P580" s="13">
        <v>0.24932256183576817</v>
      </c>
      <c r="Q580" s="13">
        <v>-3.5368198936541639E-2</v>
      </c>
      <c r="R580" s="13">
        <v>1.2546416482459577E-3</v>
      </c>
      <c r="S580" s="13">
        <v>1.9456386404117509E-3</v>
      </c>
      <c r="T580" s="13">
        <v>-5.0570132764189202E-2</v>
      </c>
      <c r="U580" s="13">
        <v>1.5730224884602739E-2</v>
      </c>
      <c r="V580" s="13">
        <v>-3.1677391016152745E-3</v>
      </c>
      <c r="W580" s="13">
        <v>8.8556085620696834E-3</v>
      </c>
      <c r="X580" s="13">
        <v>-3.4677201944375735E-2</v>
      </c>
      <c r="Y580" s="13">
        <v>-0.159360699210773</v>
      </c>
      <c r="Z580" s="155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264</v>
      </c>
      <c r="C581" s="47"/>
      <c r="D581" s="45">
        <v>0.02</v>
      </c>
      <c r="E581" s="45">
        <v>1.3</v>
      </c>
      <c r="F581" s="45">
        <v>0.73</v>
      </c>
      <c r="G581" s="45">
        <v>1.1299999999999999</v>
      </c>
      <c r="H581" s="45">
        <v>3.48</v>
      </c>
      <c r="I581" s="45">
        <v>0.12</v>
      </c>
      <c r="J581" s="45">
        <v>3.48</v>
      </c>
      <c r="K581" s="45">
        <v>3.48</v>
      </c>
      <c r="L581" s="45">
        <v>0.56000000000000005</v>
      </c>
      <c r="M581" s="45">
        <v>0.02</v>
      </c>
      <c r="N581" s="45">
        <v>1.77</v>
      </c>
      <c r="O581" s="45">
        <v>3.48</v>
      </c>
      <c r="P581" s="45">
        <v>5.39</v>
      </c>
      <c r="Q581" s="45">
        <v>0.62</v>
      </c>
      <c r="R581" s="45">
        <v>0.15</v>
      </c>
      <c r="S581" s="45">
        <v>0.17</v>
      </c>
      <c r="T581" s="45">
        <v>0.94</v>
      </c>
      <c r="U581" s="45">
        <v>0.46</v>
      </c>
      <c r="V581" s="45">
        <v>0.06</v>
      </c>
      <c r="W581" s="45">
        <v>0.31</v>
      </c>
      <c r="X581" s="45">
        <v>0.61</v>
      </c>
      <c r="Y581" s="45">
        <v>3.24</v>
      </c>
      <c r="Z581" s="155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BM582" s="55"/>
    </row>
    <row r="583" spans="1:65" ht="15">
      <c r="B583" s="8" t="s">
        <v>471</v>
      </c>
      <c r="BM583" s="28" t="s">
        <v>66</v>
      </c>
    </row>
    <row r="584" spans="1:65" ht="15">
      <c r="A584" s="25" t="s">
        <v>57</v>
      </c>
      <c r="B584" s="18" t="s">
        <v>110</v>
      </c>
      <c r="C584" s="15" t="s">
        <v>111</v>
      </c>
      <c r="D584" s="16" t="s">
        <v>226</v>
      </c>
      <c r="E584" s="17" t="s">
        <v>226</v>
      </c>
      <c r="F584" s="17" t="s">
        <v>226</v>
      </c>
      <c r="G584" s="17" t="s">
        <v>226</v>
      </c>
      <c r="H584" s="17" t="s">
        <v>226</v>
      </c>
      <c r="I584" s="17" t="s">
        <v>226</v>
      </c>
      <c r="J584" s="17" t="s">
        <v>226</v>
      </c>
      <c r="K584" s="17" t="s">
        <v>226</v>
      </c>
      <c r="L584" s="17" t="s">
        <v>226</v>
      </c>
      <c r="M584" s="17" t="s">
        <v>226</v>
      </c>
      <c r="N584" s="17" t="s">
        <v>226</v>
      </c>
      <c r="O584" s="17" t="s">
        <v>226</v>
      </c>
      <c r="P584" s="17" t="s">
        <v>226</v>
      </c>
      <c r="Q584" s="17" t="s">
        <v>226</v>
      </c>
      <c r="R584" s="17" t="s">
        <v>226</v>
      </c>
      <c r="S584" s="17" t="s">
        <v>226</v>
      </c>
      <c r="T584" s="17" t="s">
        <v>226</v>
      </c>
      <c r="U584" s="17" t="s">
        <v>226</v>
      </c>
      <c r="V584" s="17" t="s">
        <v>226</v>
      </c>
      <c r="W584" s="17" t="s">
        <v>226</v>
      </c>
      <c r="X584" s="17" t="s">
        <v>226</v>
      </c>
      <c r="Y584" s="17" t="s">
        <v>226</v>
      </c>
      <c r="Z584" s="155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227</v>
      </c>
      <c r="C585" s="9" t="s">
        <v>227</v>
      </c>
      <c r="D585" s="153" t="s">
        <v>229</v>
      </c>
      <c r="E585" s="154" t="s">
        <v>230</v>
      </c>
      <c r="F585" s="154" t="s">
        <v>231</v>
      </c>
      <c r="G585" s="154" t="s">
        <v>232</v>
      </c>
      <c r="H585" s="154" t="s">
        <v>233</v>
      </c>
      <c r="I585" s="154" t="s">
        <v>234</v>
      </c>
      <c r="J585" s="154" t="s">
        <v>235</v>
      </c>
      <c r="K585" s="154" t="s">
        <v>236</v>
      </c>
      <c r="L585" s="154" t="s">
        <v>237</v>
      </c>
      <c r="M585" s="154" t="s">
        <v>238</v>
      </c>
      <c r="N585" s="154" t="s">
        <v>239</v>
      </c>
      <c r="O585" s="154" t="s">
        <v>240</v>
      </c>
      <c r="P585" s="154" t="s">
        <v>241</v>
      </c>
      <c r="Q585" s="154" t="s">
        <v>242</v>
      </c>
      <c r="R585" s="154" t="s">
        <v>243</v>
      </c>
      <c r="S585" s="154" t="s">
        <v>244</v>
      </c>
      <c r="T585" s="154" t="s">
        <v>245</v>
      </c>
      <c r="U585" s="154" t="s">
        <v>246</v>
      </c>
      <c r="V585" s="154" t="s">
        <v>248</v>
      </c>
      <c r="W585" s="154" t="s">
        <v>250</v>
      </c>
      <c r="X585" s="154" t="s">
        <v>251</v>
      </c>
      <c r="Y585" s="154" t="s">
        <v>252</v>
      </c>
      <c r="Z585" s="155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1</v>
      </c>
    </row>
    <row r="586" spans="1:65">
      <c r="A586" s="30"/>
      <c r="B586" s="19"/>
      <c r="C586" s="9"/>
      <c r="D586" s="10" t="s">
        <v>272</v>
      </c>
      <c r="E586" s="11" t="s">
        <v>273</v>
      </c>
      <c r="F586" s="11" t="s">
        <v>114</v>
      </c>
      <c r="G586" s="11" t="s">
        <v>273</v>
      </c>
      <c r="H586" s="11" t="s">
        <v>114</v>
      </c>
      <c r="I586" s="11" t="s">
        <v>273</v>
      </c>
      <c r="J586" s="11" t="s">
        <v>114</v>
      </c>
      <c r="K586" s="11" t="s">
        <v>114</v>
      </c>
      <c r="L586" s="11" t="s">
        <v>114</v>
      </c>
      <c r="M586" s="11" t="s">
        <v>114</v>
      </c>
      <c r="N586" s="11" t="s">
        <v>273</v>
      </c>
      <c r="O586" s="11" t="s">
        <v>272</v>
      </c>
      <c r="P586" s="11" t="s">
        <v>273</v>
      </c>
      <c r="Q586" s="11" t="s">
        <v>273</v>
      </c>
      <c r="R586" s="11" t="s">
        <v>114</v>
      </c>
      <c r="S586" s="11" t="s">
        <v>114</v>
      </c>
      <c r="T586" s="11" t="s">
        <v>273</v>
      </c>
      <c r="U586" s="11" t="s">
        <v>114</v>
      </c>
      <c r="V586" s="11" t="s">
        <v>273</v>
      </c>
      <c r="W586" s="11" t="s">
        <v>114</v>
      </c>
      <c r="X586" s="11" t="s">
        <v>114</v>
      </c>
      <c r="Y586" s="11" t="s">
        <v>114</v>
      </c>
      <c r="Z586" s="155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155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2">
        <v>1.51</v>
      </c>
      <c r="E588" s="22">
        <v>1.42</v>
      </c>
      <c r="F588" s="150">
        <v>1.86</v>
      </c>
      <c r="G588" s="22">
        <v>1.403</v>
      </c>
      <c r="H588" s="22">
        <v>1.38</v>
      </c>
      <c r="I588" s="22">
        <v>1.46</v>
      </c>
      <c r="J588" s="22">
        <v>1.39</v>
      </c>
      <c r="K588" s="22">
        <v>1.48</v>
      </c>
      <c r="L588" s="22">
        <v>1.47</v>
      </c>
      <c r="M588" s="22">
        <v>1.407</v>
      </c>
      <c r="N588" s="22">
        <v>1.52</v>
      </c>
      <c r="O588" s="22">
        <v>1.3840775152040448</v>
      </c>
      <c r="P588" s="150">
        <v>1.6618000000000002</v>
      </c>
      <c r="Q588" s="22">
        <v>1.43</v>
      </c>
      <c r="R588" s="22">
        <v>1.4</v>
      </c>
      <c r="S588" s="22">
        <v>1.41</v>
      </c>
      <c r="T588" s="22">
        <v>1.47</v>
      </c>
      <c r="U588" s="22">
        <v>1.4249129999999999</v>
      </c>
      <c r="V588" s="22">
        <v>1.53</v>
      </c>
      <c r="W588" s="22">
        <v>1.444</v>
      </c>
      <c r="X588" s="22">
        <v>1.52</v>
      </c>
      <c r="Y588" s="22">
        <v>1.3773534999999999</v>
      </c>
      <c r="Z588" s="155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>
        <v>1</v>
      </c>
      <c r="C589" s="9">
        <v>2</v>
      </c>
      <c r="D589" s="11">
        <v>1.44</v>
      </c>
      <c r="E589" s="11">
        <v>1.39</v>
      </c>
      <c r="F589" s="151">
        <v>1.8500000000000003</v>
      </c>
      <c r="G589" s="11">
        <v>1.39</v>
      </c>
      <c r="H589" s="11">
        <v>1.37</v>
      </c>
      <c r="I589" s="11">
        <v>1.46</v>
      </c>
      <c r="J589" s="11">
        <v>1.39</v>
      </c>
      <c r="K589" s="11">
        <v>1.49</v>
      </c>
      <c r="L589" s="11">
        <v>1.45</v>
      </c>
      <c r="M589" s="11">
        <v>1.464</v>
      </c>
      <c r="N589" s="11">
        <v>1.55</v>
      </c>
      <c r="O589" s="11">
        <v>1.3854694923726978</v>
      </c>
      <c r="P589" s="151">
        <v>1.6655</v>
      </c>
      <c r="Q589" s="11">
        <v>1.44</v>
      </c>
      <c r="R589" s="11">
        <v>1.37</v>
      </c>
      <c r="S589" s="11">
        <v>1.44</v>
      </c>
      <c r="T589" s="11">
        <v>1.45</v>
      </c>
      <c r="U589" s="11">
        <v>1.427813</v>
      </c>
      <c r="V589" s="156">
        <v>1.59</v>
      </c>
      <c r="W589" s="11">
        <v>1.4569000000000001</v>
      </c>
      <c r="X589" s="11">
        <v>1.49</v>
      </c>
      <c r="Y589" s="11">
        <v>1.4596696</v>
      </c>
      <c r="Z589" s="155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 t="e">
        <v>#N/A</v>
      </c>
    </row>
    <row r="590" spans="1:65">
      <c r="A590" s="30"/>
      <c r="B590" s="19">
        <v>1</v>
      </c>
      <c r="C590" s="9">
        <v>3</v>
      </c>
      <c r="D590" s="11">
        <v>1.48</v>
      </c>
      <c r="E590" s="11">
        <v>1.44</v>
      </c>
      <c r="F590" s="151">
        <v>1.8799999999999997</v>
      </c>
      <c r="G590" s="11">
        <v>1.4410000000000001</v>
      </c>
      <c r="H590" s="11">
        <v>1.35</v>
      </c>
      <c r="I590" s="11">
        <v>1.44</v>
      </c>
      <c r="J590" s="11">
        <v>1.38</v>
      </c>
      <c r="K590" s="11">
        <v>1.48</v>
      </c>
      <c r="L590" s="11">
        <v>1.44</v>
      </c>
      <c r="M590" s="11">
        <v>1.4359999999999999</v>
      </c>
      <c r="N590" s="11">
        <v>1.5</v>
      </c>
      <c r="O590" s="11">
        <v>1.4003325055471287</v>
      </c>
      <c r="P590" s="151">
        <v>1.6308</v>
      </c>
      <c r="Q590" s="11">
        <v>1.44</v>
      </c>
      <c r="R590" s="11">
        <v>1.39</v>
      </c>
      <c r="S590" s="11">
        <v>1.47</v>
      </c>
      <c r="T590" s="11">
        <v>1.45</v>
      </c>
      <c r="U590" s="11">
        <v>1.4419129999999998</v>
      </c>
      <c r="V590" s="11">
        <v>1.56</v>
      </c>
      <c r="W590" s="11">
        <v>1.4714</v>
      </c>
      <c r="X590" s="11">
        <v>1.48</v>
      </c>
      <c r="Y590" s="11">
        <v>1.3912073</v>
      </c>
      <c r="Z590" s="155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16</v>
      </c>
    </row>
    <row r="591" spans="1:65">
      <c r="A591" s="30"/>
      <c r="B591" s="19">
        <v>1</v>
      </c>
      <c r="C591" s="9">
        <v>4</v>
      </c>
      <c r="D591" s="11">
        <v>1.42</v>
      </c>
      <c r="E591" s="11">
        <v>1.46</v>
      </c>
      <c r="F591" s="151">
        <v>1.83</v>
      </c>
      <c r="G591" s="11">
        <v>1.3660000000000001</v>
      </c>
      <c r="H591" s="11">
        <v>1.36</v>
      </c>
      <c r="I591" s="11">
        <v>1.46</v>
      </c>
      <c r="J591" s="11">
        <v>1.39</v>
      </c>
      <c r="K591" s="11">
        <v>1.49</v>
      </c>
      <c r="L591" s="11">
        <v>1.44</v>
      </c>
      <c r="M591" s="11">
        <v>1.478</v>
      </c>
      <c r="N591" s="11">
        <v>1.5</v>
      </c>
      <c r="O591" s="11">
        <v>1.3986445609461899</v>
      </c>
      <c r="P591" s="151">
        <v>1.6667000000000001</v>
      </c>
      <c r="Q591" s="11">
        <v>1.44</v>
      </c>
      <c r="R591" s="11">
        <v>1.37</v>
      </c>
      <c r="S591" s="11">
        <v>1.4200000000000002</v>
      </c>
      <c r="T591" s="11">
        <v>1.44</v>
      </c>
      <c r="U591" s="11">
        <v>1.4263105</v>
      </c>
      <c r="V591" s="11">
        <v>1.55</v>
      </c>
      <c r="W591" s="11">
        <v>1.4684999999999999</v>
      </c>
      <c r="X591" s="11">
        <v>1.5</v>
      </c>
      <c r="Y591" s="11">
        <v>1.3626345666666666</v>
      </c>
      <c r="Z591" s="155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1.4409165255679248</v>
      </c>
    </row>
    <row r="592" spans="1:65">
      <c r="A592" s="30"/>
      <c r="B592" s="19">
        <v>1</v>
      </c>
      <c r="C592" s="9">
        <v>5</v>
      </c>
      <c r="D592" s="11">
        <v>1.41</v>
      </c>
      <c r="E592" s="11">
        <v>1.43</v>
      </c>
      <c r="F592" s="151">
        <v>1.81</v>
      </c>
      <c r="G592" s="11">
        <v>1.371</v>
      </c>
      <c r="H592" s="11">
        <v>1.39</v>
      </c>
      <c r="I592" s="11">
        <v>1.44</v>
      </c>
      <c r="J592" s="11">
        <v>1.38</v>
      </c>
      <c r="K592" s="11">
        <v>1.5</v>
      </c>
      <c r="L592" s="11">
        <v>1.44</v>
      </c>
      <c r="M592" s="11">
        <v>1.4319999999999999</v>
      </c>
      <c r="N592" s="11">
        <v>1.52</v>
      </c>
      <c r="O592" s="11">
        <v>1.4099811710220296</v>
      </c>
      <c r="P592" s="151">
        <v>1.6743999999999999</v>
      </c>
      <c r="Q592" s="11">
        <v>1.38</v>
      </c>
      <c r="R592" s="11">
        <v>1.43</v>
      </c>
      <c r="S592" s="11">
        <v>1.41</v>
      </c>
      <c r="T592" s="11">
        <v>1.45</v>
      </c>
      <c r="U592" s="11">
        <v>1.4400204999999999</v>
      </c>
      <c r="V592" s="11">
        <v>1.51</v>
      </c>
      <c r="W592" s="11">
        <v>1.4569999999999999</v>
      </c>
      <c r="X592" s="11">
        <v>1.5</v>
      </c>
      <c r="Y592" s="156">
        <v>1.9081948000000002</v>
      </c>
      <c r="Z592" s="155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41</v>
      </c>
    </row>
    <row r="593" spans="1:65">
      <c r="A593" s="30"/>
      <c r="B593" s="19">
        <v>1</v>
      </c>
      <c r="C593" s="9">
        <v>6</v>
      </c>
      <c r="D593" s="11">
        <v>1.49</v>
      </c>
      <c r="E593" s="11">
        <v>1.43</v>
      </c>
      <c r="F593" s="151">
        <v>1.8500000000000003</v>
      </c>
      <c r="G593" s="11">
        <v>1.361</v>
      </c>
      <c r="H593" s="11">
        <v>1.4</v>
      </c>
      <c r="I593" s="11">
        <v>1.43</v>
      </c>
      <c r="J593" s="11">
        <v>1.4</v>
      </c>
      <c r="K593" s="11">
        <v>1.48</v>
      </c>
      <c r="L593" s="11">
        <v>1.45</v>
      </c>
      <c r="M593" s="11">
        <v>1.4590000000000001</v>
      </c>
      <c r="N593" s="11">
        <v>1.52</v>
      </c>
      <c r="O593" s="11">
        <v>1.423041373058866</v>
      </c>
      <c r="P593" s="151">
        <v>1.6597</v>
      </c>
      <c r="Q593" s="11">
        <v>1.48</v>
      </c>
      <c r="R593" s="11">
        <v>1.4</v>
      </c>
      <c r="S593" s="11">
        <v>1.4000000000000001</v>
      </c>
      <c r="T593" s="11">
        <v>1.44</v>
      </c>
      <c r="U593" s="11">
        <v>1.421338</v>
      </c>
      <c r="V593" s="11">
        <v>1.49</v>
      </c>
      <c r="W593" s="11">
        <v>1.4874000000000001</v>
      </c>
      <c r="X593" s="11">
        <v>1.51</v>
      </c>
      <c r="Y593" s="11">
        <v>1.438242075</v>
      </c>
      <c r="Z593" s="155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20" t="s">
        <v>260</v>
      </c>
      <c r="C594" s="12"/>
      <c r="D594" s="23">
        <v>1.4583333333333333</v>
      </c>
      <c r="E594" s="23">
        <v>1.4283333333333335</v>
      </c>
      <c r="F594" s="23">
        <v>1.8466666666666667</v>
      </c>
      <c r="G594" s="23">
        <v>1.3886666666666667</v>
      </c>
      <c r="H594" s="23">
        <v>1.375</v>
      </c>
      <c r="I594" s="23">
        <v>1.4483333333333333</v>
      </c>
      <c r="J594" s="23">
        <v>1.3883333333333334</v>
      </c>
      <c r="K594" s="23">
        <v>1.4866666666666666</v>
      </c>
      <c r="L594" s="23">
        <v>1.448333333333333</v>
      </c>
      <c r="M594" s="23">
        <v>1.446</v>
      </c>
      <c r="N594" s="23">
        <v>1.5183333333333333</v>
      </c>
      <c r="O594" s="23">
        <v>1.4002577696918259</v>
      </c>
      <c r="P594" s="23">
        <v>1.6598166666666667</v>
      </c>
      <c r="Q594" s="23">
        <v>1.4349999999999998</v>
      </c>
      <c r="R594" s="23">
        <v>1.3933333333333333</v>
      </c>
      <c r="S594" s="23">
        <v>1.4249999999999998</v>
      </c>
      <c r="T594" s="23">
        <v>1.4500000000000002</v>
      </c>
      <c r="U594" s="23">
        <v>1.4303846666666666</v>
      </c>
      <c r="V594" s="23">
        <v>1.5383333333333331</v>
      </c>
      <c r="W594" s="23">
        <v>1.4641999999999999</v>
      </c>
      <c r="X594" s="23">
        <v>1.5</v>
      </c>
      <c r="Y594" s="23">
        <v>1.4895503069444445</v>
      </c>
      <c r="Z594" s="155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261</v>
      </c>
      <c r="C595" s="29"/>
      <c r="D595" s="11">
        <v>1.46</v>
      </c>
      <c r="E595" s="11">
        <v>1.43</v>
      </c>
      <c r="F595" s="11">
        <v>1.8500000000000003</v>
      </c>
      <c r="G595" s="11">
        <v>1.3805000000000001</v>
      </c>
      <c r="H595" s="11">
        <v>1.375</v>
      </c>
      <c r="I595" s="11">
        <v>1.45</v>
      </c>
      <c r="J595" s="11">
        <v>1.39</v>
      </c>
      <c r="K595" s="11">
        <v>1.4849999999999999</v>
      </c>
      <c r="L595" s="11">
        <v>1.4449999999999998</v>
      </c>
      <c r="M595" s="11">
        <v>1.4475</v>
      </c>
      <c r="N595" s="11">
        <v>1.52</v>
      </c>
      <c r="O595" s="11">
        <v>1.3994885332466593</v>
      </c>
      <c r="P595" s="11">
        <v>1.6636500000000001</v>
      </c>
      <c r="Q595" s="11">
        <v>1.44</v>
      </c>
      <c r="R595" s="11">
        <v>1.395</v>
      </c>
      <c r="S595" s="11">
        <v>1.415</v>
      </c>
      <c r="T595" s="11">
        <v>1.45</v>
      </c>
      <c r="U595" s="11">
        <v>1.42706175</v>
      </c>
      <c r="V595" s="11">
        <v>1.54</v>
      </c>
      <c r="W595" s="11">
        <v>1.4627499999999998</v>
      </c>
      <c r="X595" s="11">
        <v>1.5</v>
      </c>
      <c r="Y595" s="11">
        <v>1.4147246875000001</v>
      </c>
      <c r="Z595" s="155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262</v>
      </c>
      <c r="C596" s="29"/>
      <c r="D596" s="24">
        <v>4.0702170294305798E-2</v>
      </c>
      <c r="E596" s="24">
        <v>2.3166067138525429E-2</v>
      </c>
      <c r="F596" s="24">
        <v>2.4221202832779842E-2</v>
      </c>
      <c r="G596" s="24">
        <v>3.0124187402595065E-2</v>
      </c>
      <c r="H596" s="24">
        <v>1.8708286933869618E-2</v>
      </c>
      <c r="I596" s="24">
        <v>1.3291601358251269E-2</v>
      </c>
      <c r="J596" s="24">
        <v>7.5277265270908165E-3</v>
      </c>
      <c r="K596" s="24">
        <v>8.1649658092772665E-3</v>
      </c>
      <c r="L596" s="24">
        <v>1.1690451944500132E-2</v>
      </c>
      <c r="M596" s="24">
        <v>2.5822470834527052E-2</v>
      </c>
      <c r="N596" s="24">
        <v>1.8348478592697198E-2</v>
      </c>
      <c r="O596" s="24">
        <v>1.4810394492225206E-2</v>
      </c>
      <c r="P596" s="24">
        <v>1.5088196269490465E-2</v>
      </c>
      <c r="Q596" s="24">
        <v>3.2093613071762457E-2</v>
      </c>
      <c r="R596" s="24">
        <v>2.2509257354845439E-2</v>
      </c>
      <c r="S596" s="24">
        <v>2.5884358211089541E-2</v>
      </c>
      <c r="T596" s="24">
        <v>1.0954451150103331E-2</v>
      </c>
      <c r="U596" s="24">
        <v>8.4940611115452667E-3</v>
      </c>
      <c r="V596" s="24">
        <v>3.6009258068817093E-2</v>
      </c>
      <c r="W596" s="24">
        <v>1.4978250899220544E-2</v>
      </c>
      <c r="X596" s="24">
        <v>1.4142135623730963E-2</v>
      </c>
      <c r="Y596" s="24">
        <v>0.20840138123926669</v>
      </c>
      <c r="Z596" s="216"/>
      <c r="AA596" s="217"/>
      <c r="AB596" s="217"/>
      <c r="AC596" s="217"/>
      <c r="AD596" s="217"/>
      <c r="AE596" s="217"/>
      <c r="AF596" s="217"/>
      <c r="AG596" s="217"/>
      <c r="AH596" s="217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  <c r="AV596" s="217"/>
      <c r="AW596" s="217"/>
      <c r="AX596" s="217"/>
      <c r="AY596" s="217"/>
      <c r="AZ596" s="217"/>
      <c r="BA596" s="217"/>
      <c r="BB596" s="217"/>
      <c r="BC596" s="217"/>
      <c r="BD596" s="217"/>
      <c r="BE596" s="217"/>
      <c r="BF596" s="217"/>
      <c r="BG596" s="217"/>
      <c r="BH596" s="217"/>
      <c r="BI596" s="217"/>
      <c r="BJ596" s="217"/>
      <c r="BK596" s="217"/>
      <c r="BL596" s="217"/>
      <c r="BM596" s="56"/>
    </row>
    <row r="597" spans="1:65">
      <c r="A597" s="30"/>
      <c r="B597" s="3" t="s">
        <v>86</v>
      </c>
      <c r="C597" s="29"/>
      <c r="D597" s="13">
        <v>2.791005963038112E-2</v>
      </c>
      <c r="E597" s="13">
        <v>1.6218950155327021E-2</v>
      </c>
      <c r="F597" s="13">
        <v>1.3116174819194861E-2</v>
      </c>
      <c r="G597" s="13">
        <v>2.1692885791595101E-2</v>
      </c>
      <c r="H597" s="13">
        <v>1.3606026860996085E-2</v>
      </c>
      <c r="I597" s="13">
        <v>9.177170097756919E-3</v>
      </c>
      <c r="J597" s="13">
        <v>5.4221319522863021E-3</v>
      </c>
      <c r="K597" s="13">
        <v>5.4921294681237222E-3</v>
      </c>
      <c r="L597" s="13">
        <v>8.0716584196778834E-3</v>
      </c>
      <c r="M597" s="13">
        <v>1.7857863647667394E-2</v>
      </c>
      <c r="N597" s="13">
        <v>1.2084618173016816E-2</v>
      </c>
      <c r="O597" s="13">
        <v>1.0576905776059171E-2</v>
      </c>
      <c r="P597" s="13">
        <v>9.0902788075934871E-3</v>
      </c>
      <c r="Q597" s="13">
        <v>2.2364887158022619E-2</v>
      </c>
      <c r="R597" s="13">
        <v>1.6154969393429742E-2</v>
      </c>
      <c r="S597" s="13">
        <v>1.8164461902518979E-2</v>
      </c>
      <c r="T597" s="13">
        <v>7.5547938966229865E-3</v>
      </c>
      <c r="U597" s="13">
        <v>5.9383054848732532E-3</v>
      </c>
      <c r="V597" s="13">
        <v>2.3407968408765179E-2</v>
      </c>
      <c r="W597" s="13">
        <v>1.0229648203264953E-2</v>
      </c>
      <c r="X597" s="13">
        <v>9.4280904158206419E-3</v>
      </c>
      <c r="Y597" s="13">
        <v>0.13990892436977584</v>
      </c>
      <c r="Z597" s="155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263</v>
      </c>
      <c r="C598" s="29"/>
      <c r="D598" s="13">
        <v>1.2087312107510018E-2</v>
      </c>
      <c r="E598" s="13">
        <v>-8.7327697415586769E-3</v>
      </c>
      <c r="F598" s="13">
        <v>0.28159170493156704</v>
      </c>
      <c r="G598" s="13">
        <v>-3.6261544630882936E-2</v>
      </c>
      <c r="H598" s="13">
        <v>-4.5746248584347615E-2</v>
      </c>
      <c r="I598" s="13">
        <v>5.1472848244871194E-3</v>
      </c>
      <c r="J598" s="13">
        <v>-3.6492878873650381E-2</v>
      </c>
      <c r="K598" s="13">
        <v>3.1750722742741599E-2</v>
      </c>
      <c r="L598" s="13">
        <v>5.1472848244868974E-3</v>
      </c>
      <c r="M598" s="13">
        <v>3.5279451251151173E-3</v>
      </c>
      <c r="N598" s="13">
        <v>5.3727475805647629E-2</v>
      </c>
      <c r="O598" s="13">
        <v>-2.8217287507389499E-2</v>
      </c>
      <c r="P598" s="13">
        <v>0.15191729514828367</v>
      </c>
      <c r="Q598" s="13">
        <v>-4.1060848862102262E-3</v>
      </c>
      <c r="R598" s="13">
        <v>-3.3022865232138932E-2</v>
      </c>
      <c r="S598" s="13">
        <v>-1.1046112169233124E-2</v>
      </c>
      <c r="T598" s="13">
        <v>6.3039560383244542E-3</v>
      </c>
      <c r="U598" s="13">
        <v>-7.3091388115679168E-3</v>
      </c>
      <c r="V598" s="13">
        <v>6.7607530371693425E-2</v>
      </c>
      <c r="W598" s="13">
        <v>1.6158794780216867E-2</v>
      </c>
      <c r="X598" s="13">
        <v>4.1004092453438945E-2</v>
      </c>
      <c r="Y598" s="13">
        <v>3.3751976962961949E-2</v>
      </c>
      <c r="Z598" s="155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264</v>
      </c>
      <c r="C599" s="47"/>
      <c r="D599" s="45">
        <v>0.17</v>
      </c>
      <c r="E599" s="45">
        <v>0.34</v>
      </c>
      <c r="F599" s="45">
        <v>6.75</v>
      </c>
      <c r="G599" s="45">
        <v>1.01</v>
      </c>
      <c r="H599" s="45">
        <v>1.24</v>
      </c>
      <c r="I599" s="45">
        <v>0</v>
      </c>
      <c r="J599" s="45">
        <v>1.02</v>
      </c>
      <c r="K599" s="45">
        <v>0.65</v>
      </c>
      <c r="L599" s="45">
        <v>0</v>
      </c>
      <c r="M599" s="45">
        <v>0.04</v>
      </c>
      <c r="N599" s="45">
        <v>1.19</v>
      </c>
      <c r="O599" s="45">
        <v>0.82</v>
      </c>
      <c r="P599" s="45">
        <v>3.59</v>
      </c>
      <c r="Q599" s="45">
        <v>0.23</v>
      </c>
      <c r="R599" s="45">
        <v>0.93</v>
      </c>
      <c r="S599" s="45">
        <v>0.4</v>
      </c>
      <c r="T599" s="45">
        <v>0.03</v>
      </c>
      <c r="U599" s="45">
        <v>0.3</v>
      </c>
      <c r="V599" s="45">
        <v>1.53</v>
      </c>
      <c r="W599" s="45">
        <v>0.27</v>
      </c>
      <c r="X599" s="45">
        <v>0.88</v>
      </c>
      <c r="Y599" s="45">
        <v>0.7</v>
      </c>
      <c r="Z599" s="155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BM600" s="55"/>
    </row>
    <row r="601" spans="1:65" ht="15">
      <c r="B601" s="8" t="s">
        <v>472</v>
      </c>
      <c r="BM601" s="28" t="s">
        <v>66</v>
      </c>
    </row>
    <row r="602" spans="1:65" ht="15">
      <c r="A602" s="25" t="s">
        <v>29</v>
      </c>
      <c r="B602" s="18" t="s">
        <v>110</v>
      </c>
      <c r="C602" s="15" t="s">
        <v>111</v>
      </c>
      <c r="D602" s="16" t="s">
        <v>226</v>
      </c>
      <c r="E602" s="17" t="s">
        <v>226</v>
      </c>
      <c r="F602" s="17" t="s">
        <v>226</v>
      </c>
      <c r="G602" s="17" t="s">
        <v>226</v>
      </c>
      <c r="H602" s="17" t="s">
        <v>226</v>
      </c>
      <c r="I602" s="17" t="s">
        <v>226</v>
      </c>
      <c r="J602" s="17" t="s">
        <v>226</v>
      </c>
      <c r="K602" s="17" t="s">
        <v>226</v>
      </c>
      <c r="L602" s="17" t="s">
        <v>226</v>
      </c>
      <c r="M602" s="17" t="s">
        <v>226</v>
      </c>
      <c r="N602" s="17" t="s">
        <v>226</v>
      </c>
      <c r="O602" s="17" t="s">
        <v>226</v>
      </c>
      <c r="P602" s="17" t="s">
        <v>226</v>
      </c>
      <c r="Q602" s="17" t="s">
        <v>226</v>
      </c>
      <c r="R602" s="17" t="s">
        <v>226</v>
      </c>
      <c r="S602" s="17" t="s">
        <v>226</v>
      </c>
      <c r="T602" s="17" t="s">
        <v>226</v>
      </c>
      <c r="U602" s="17" t="s">
        <v>226</v>
      </c>
      <c r="V602" s="155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227</v>
      </c>
      <c r="C603" s="9" t="s">
        <v>227</v>
      </c>
      <c r="D603" s="153" t="s">
        <v>229</v>
      </c>
      <c r="E603" s="154" t="s">
        <v>230</v>
      </c>
      <c r="F603" s="154" t="s">
        <v>231</v>
      </c>
      <c r="G603" s="154" t="s">
        <v>232</v>
      </c>
      <c r="H603" s="154" t="s">
        <v>234</v>
      </c>
      <c r="I603" s="154" t="s">
        <v>237</v>
      </c>
      <c r="J603" s="154" t="s">
        <v>239</v>
      </c>
      <c r="K603" s="154" t="s">
        <v>240</v>
      </c>
      <c r="L603" s="154" t="s">
        <v>241</v>
      </c>
      <c r="M603" s="154" t="s">
        <v>242</v>
      </c>
      <c r="N603" s="154" t="s">
        <v>243</v>
      </c>
      <c r="O603" s="154" t="s">
        <v>244</v>
      </c>
      <c r="P603" s="154" t="s">
        <v>245</v>
      </c>
      <c r="Q603" s="154" t="s">
        <v>246</v>
      </c>
      <c r="R603" s="154" t="s">
        <v>248</v>
      </c>
      <c r="S603" s="154" t="s">
        <v>250</v>
      </c>
      <c r="T603" s="154" t="s">
        <v>251</v>
      </c>
      <c r="U603" s="154" t="s">
        <v>252</v>
      </c>
      <c r="V603" s="155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272</v>
      </c>
      <c r="E604" s="11" t="s">
        <v>273</v>
      </c>
      <c r="F604" s="11" t="s">
        <v>114</v>
      </c>
      <c r="G604" s="11" t="s">
        <v>272</v>
      </c>
      <c r="H604" s="11" t="s">
        <v>273</v>
      </c>
      <c r="I604" s="11" t="s">
        <v>272</v>
      </c>
      <c r="J604" s="11" t="s">
        <v>273</v>
      </c>
      <c r="K604" s="11" t="s">
        <v>272</v>
      </c>
      <c r="L604" s="11" t="s">
        <v>273</v>
      </c>
      <c r="M604" s="11" t="s">
        <v>273</v>
      </c>
      <c r="N604" s="11" t="s">
        <v>272</v>
      </c>
      <c r="O604" s="11" t="s">
        <v>272</v>
      </c>
      <c r="P604" s="11" t="s">
        <v>273</v>
      </c>
      <c r="Q604" s="11" t="s">
        <v>272</v>
      </c>
      <c r="R604" s="11" t="s">
        <v>273</v>
      </c>
      <c r="S604" s="11" t="s">
        <v>272</v>
      </c>
      <c r="T604" s="11" t="s">
        <v>114</v>
      </c>
      <c r="U604" s="11" t="s">
        <v>114</v>
      </c>
      <c r="V604" s="155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/>
      <c r="C605" s="9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155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8">
        <v>1</v>
      </c>
      <c r="C606" s="14">
        <v>1</v>
      </c>
      <c r="D606" s="228">
        <v>12.4</v>
      </c>
      <c r="E606" s="228">
        <v>13.4</v>
      </c>
      <c r="F606" s="235">
        <v>10.69</v>
      </c>
      <c r="G606" s="228">
        <v>12.4</v>
      </c>
      <c r="H606" s="228">
        <v>13.1</v>
      </c>
      <c r="I606" s="228">
        <v>11.3</v>
      </c>
      <c r="J606" s="228">
        <v>13</v>
      </c>
      <c r="K606" s="228">
        <v>11.626613178688276</v>
      </c>
      <c r="L606" s="228">
        <v>12.19</v>
      </c>
      <c r="M606" s="228">
        <v>11.8</v>
      </c>
      <c r="N606" s="235">
        <v>9.1999999999999993</v>
      </c>
      <c r="O606" s="228">
        <v>12.3</v>
      </c>
      <c r="P606" s="228">
        <v>11.4</v>
      </c>
      <c r="Q606" s="228">
        <v>12.047801012755</v>
      </c>
      <c r="R606" s="228">
        <v>12.5</v>
      </c>
      <c r="S606" s="228">
        <v>12.69</v>
      </c>
      <c r="T606" s="228">
        <v>12.6</v>
      </c>
      <c r="U606" s="235">
        <v>30.471999999999998</v>
      </c>
      <c r="V606" s="229"/>
      <c r="W606" s="230"/>
      <c r="X606" s="230"/>
      <c r="Y606" s="230"/>
      <c r="Z606" s="230"/>
      <c r="AA606" s="230"/>
      <c r="AB606" s="230"/>
      <c r="AC606" s="230"/>
      <c r="AD606" s="230"/>
      <c r="AE606" s="230"/>
      <c r="AF606" s="230"/>
      <c r="AG606" s="230"/>
      <c r="AH606" s="230"/>
      <c r="AI606" s="230"/>
      <c r="AJ606" s="230"/>
      <c r="AK606" s="230"/>
      <c r="AL606" s="230"/>
      <c r="AM606" s="230"/>
      <c r="AN606" s="230"/>
      <c r="AO606" s="230"/>
      <c r="AP606" s="230"/>
      <c r="AQ606" s="230"/>
      <c r="AR606" s="230"/>
      <c r="AS606" s="230"/>
      <c r="AT606" s="230"/>
      <c r="AU606" s="230"/>
      <c r="AV606" s="230"/>
      <c r="AW606" s="230"/>
      <c r="AX606" s="230"/>
      <c r="AY606" s="230"/>
      <c r="AZ606" s="230"/>
      <c r="BA606" s="230"/>
      <c r="BB606" s="230"/>
      <c r="BC606" s="230"/>
      <c r="BD606" s="230"/>
      <c r="BE606" s="230"/>
      <c r="BF606" s="230"/>
      <c r="BG606" s="230"/>
      <c r="BH606" s="230"/>
      <c r="BI606" s="230"/>
      <c r="BJ606" s="230"/>
      <c r="BK606" s="230"/>
      <c r="BL606" s="230"/>
      <c r="BM606" s="231">
        <v>1</v>
      </c>
    </row>
    <row r="607" spans="1:65">
      <c r="A607" s="30"/>
      <c r="B607" s="19">
        <v>1</v>
      </c>
      <c r="C607" s="9">
        <v>2</v>
      </c>
      <c r="D607" s="232">
        <v>12.2</v>
      </c>
      <c r="E607" s="232">
        <v>12.6</v>
      </c>
      <c r="F607" s="236">
        <v>10.38</v>
      </c>
      <c r="G607" s="232">
        <v>12.4</v>
      </c>
      <c r="H607" s="232">
        <v>13</v>
      </c>
      <c r="I607" s="232">
        <v>11.3</v>
      </c>
      <c r="J607" s="232">
        <v>13.1</v>
      </c>
      <c r="K607" s="232">
        <v>11.780319860707957</v>
      </c>
      <c r="L607" s="232">
        <v>12.22</v>
      </c>
      <c r="M607" s="232">
        <v>12</v>
      </c>
      <c r="N607" s="236">
        <v>9</v>
      </c>
      <c r="O607" s="232">
        <v>12</v>
      </c>
      <c r="P607" s="232">
        <v>12.8</v>
      </c>
      <c r="Q607" s="232">
        <v>12.006235608367064</v>
      </c>
      <c r="R607" s="232">
        <v>12.9</v>
      </c>
      <c r="S607" s="232">
        <v>12.71</v>
      </c>
      <c r="T607" s="232">
        <v>12.46</v>
      </c>
      <c r="U607" s="236">
        <v>32.339666666666666</v>
      </c>
      <c r="V607" s="229"/>
      <c r="W607" s="230"/>
      <c r="X607" s="230"/>
      <c r="Y607" s="230"/>
      <c r="Z607" s="230"/>
      <c r="AA607" s="230"/>
      <c r="AB607" s="230"/>
      <c r="AC607" s="230"/>
      <c r="AD607" s="230"/>
      <c r="AE607" s="230"/>
      <c r="AF607" s="230"/>
      <c r="AG607" s="230"/>
      <c r="AH607" s="230"/>
      <c r="AI607" s="230"/>
      <c r="AJ607" s="230"/>
      <c r="AK607" s="230"/>
      <c r="AL607" s="230"/>
      <c r="AM607" s="230"/>
      <c r="AN607" s="230"/>
      <c r="AO607" s="230"/>
      <c r="AP607" s="230"/>
      <c r="AQ607" s="230"/>
      <c r="AR607" s="230"/>
      <c r="AS607" s="230"/>
      <c r="AT607" s="230"/>
      <c r="AU607" s="230"/>
      <c r="AV607" s="230"/>
      <c r="AW607" s="230"/>
      <c r="AX607" s="230"/>
      <c r="AY607" s="230"/>
      <c r="AZ607" s="230"/>
      <c r="BA607" s="230"/>
      <c r="BB607" s="230"/>
      <c r="BC607" s="230"/>
      <c r="BD607" s="230"/>
      <c r="BE607" s="230"/>
      <c r="BF607" s="230"/>
      <c r="BG607" s="230"/>
      <c r="BH607" s="230"/>
      <c r="BI607" s="230"/>
      <c r="BJ607" s="230"/>
      <c r="BK607" s="230"/>
      <c r="BL607" s="230"/>
      <c r="BM607" s="231">
        <v>23</v>
      </c>
    </row>
    <row r="608" spans="1:65">
      <c r="A608" s="30"/>
      <c r="B608" s="19">
        <v>1</v>
      </c>
      <c r="C608" s="9">
        <v>3</v>
      </c>
      <c r="D608" s="232">
        <v>12.6</v>
      </c>
      <c r="E608" s="232">
        <v>13.3</v>
      </c>
      <c r="F608" s="236">
        <v>9.98</v>
      </c>
      <c r="G608" s="232">
        <v>12.7</v>
      </c>
      <c r="H608" s="232">
        <v>12.5</v>
      </c>
      <c r="I608" s="232">
        <v>11.7</v>
      </c>
      <c r="J608" s="232">
        <v>13.2</v>
      </c>
      <c r="K608" s="232">
        <v>11.996239902574779</v>
      </c>
      <c r="L608" s="232">
        <v>11.8</v>
      </c>
      <c r="M608" s="232">
        <v>12.3</v>
      </c>
      <c r="N608" s="236">
        <v>9.3000000000000007</v>
      </c>
      <c r="O608" s="232">
        <v>11.7</v>
      </c>
      <c r="P608" s="232">
        <v>11.5</v>
      </c>
      <c r="Q608" s="232">
        <v>11.943985014957899</v>
      </c>
      <c r="R608" s="232">
        <v>12.7</v>
      </c>
      <c r="S608" s="232">
        <v>12.92</v>
      </c>
      <c r="T608" s="232">
        <v>12.3</v>
      </c>
      <c r="U608" s="236">
        <v>32.976333333333336</v>
      </c>
      <c r="V608" s="229"/>
      <c r="W608" s="230"/>
      <c r="X608" s="230"/>
      <c r="Y608" s="230"/>
      <c r="Z608" s="230"/>
      <c r="AA608" s="230"/>
      <c r="AB608" s="230"/>
      <c r="AC608" s="230"/>
      <c r="AD608" s="230"/>
      <c r="AE608" s="230"/>
      <c r="AF608" s="230"/>
      <c r="AG608" s="230"/>
      <c r="AH608" s="230"/>
      <c r="AI608" s="230"/>
      <c r="AJ608" s="230"/>
      <c r="AK608" s="230"/>
      <c r="AL608" s="230"/>
      <c r="AM608" s="230"/>
      <c r="AN608" s="230"/>
      <c r="AO608" s="230"/>
      <c r="AP608" s="230"/>
      <c r="AQ608" s="230"/>
      <c r="AR608" s="230"/>
      <c r="AS608" s="230"/>
      <c r="AT608" s="230"/>
      <c r="AU608" s="230"/>
      <c r="AV608" s="230"/>
      <c r="AW608" s="230"/>
      <c r="AX608" s="230"/>
      <c r="AY608" s="230"/>
      <c r="AZ608" s="230"/>
      <c r="BA608" s="230"/>
      <c r="BB608" s="230"/>
      <c r="BC608" s="230"/>
      <c r="BD608" s="230"/>
      <c r="BE608" s="230"/>
      <c r="BF608" s="230"/>
      <c r="BG608" s="230"/>
      <c r="BH608" s="230"/>
      <c r="BI608" s="230"/>
      <c r="BJ608" s="230"/>
      <c r="BK608" s="230"/>
      <c r="BL608" s="230"/>
      <c r="BM608" s="231">
        <v>16</v>
      </c>
    </row>
    <row r="609" spans="1:65">
      <c r="A609" s="30"/>
      <c r="B609" s="19">
        <v>1</v>
      </c>
      <c r="C609" s="9">
        <v>4</v>
      </c>
      <c r="D609" s="232">
        <v>12.3</v>
      </c>
      <c r="E609" s="232">
        <v>13.5</v>
      </c>
      <c r="F609" s="236">
        <v>10.07</v>
      </c>
      <c r="G609" s="232">
        <v>12.2</v>
      </c>
      <c r="H609" s="232">
        <v>12.9</v>
      </c>
      <c r="I609" s="232">
        <v>11.9</v>
      </c>
      <c r="J609" s="232">
        <v>12.9</v>
      </c>
      <c r="K609" s="232">
        <v>11.890463117622017</v>
      </c>
      <c r="L609" s="232">
        <v>12.54</v>
      </c>
      <c r="M609" s="232">
        <v>11.5</v>
      </c>
      <c r="N609" s="236">
        <v>9.4</v>
      </c>
      <c r="O609" s="232">
        <v>11.9</v>
      </c>
      <c r="P609" s="232">
        <v>12.9</v>
      </c>
      <c r="Q609" s="232">
        <v>12.049351060774427</v>
      </c>
      <c r="R609" s="232">
        <v>13.4</v>
      </c>
      <c r="S609" s="232">
        <v>12.97</v>
      </c>
      <c r="T609" s="232">
        <v>12</v>
      </c>
      <c r="U609" s="236">
        <v>33.04633333333333</v>
      </c>
      <c r="V609" s="229"/>
      <c r="W609" s="230"/>
      <c r="X609" s="230"/>
      <c r="Y609" s="230"/>
      <c r="Z609" s="230"/>
      <c r="AA609" s="230"/>
      <c r="AB609" s="230"/>
      <c r="AC609" s="230"/>
      <c r="AD609" s="230"/>
      <c r="AE609" s="230"/>
      <c r="AF609" s="230"/>
      <c r="AG609" s="230"/>
      <c r="AH609" s="230"/>
      <c r="AI609" s="230"/>
      <c r="AJ609" s="230"/>
      <c r="AK609" s="230"/>
      <c r="AL609" s="230"/>
      <c r="AM609" s="230"/>
      <c r="AN609" s="230"/>
      <c r="AO609" s="230"/>
      <c r="AP609" s="230"/>
      <c r="AQ609" s="230"/>
      <c r="AR609" s="230"/>
      <c r="AS609" s="230"/>
      <c r="AT609" s="230"/>
      <c r="AU609" s="230"/>
      <c r="AV609" s="230"/>
      <c r="AW609" s="230"/>
      <c r="AX609" s="230"/>
      <c r="AY609" s="230"/>
      <c r="AZ609" s="230"/>
      <c r="BA609" s="230"/>
      <c r="BB609" s="230"/>
      <c r="BC609" s="230"/>
      <c r="BD609" s="230"/>
      <c r="BE609" s="230"/>
      <c r="BF609" s="230"/>
      <c r="BG609" s="230"/>
      <c r="BH609" s="230"/>
      <c r="BI609" s="230"/>
      <c r="BJ609" s="230"/>
      <c r="BK609" s="230"/>
      <c r="BL609" s="230"/>
      <c r="BM609" s="231">
        <v>12.348627676349723</v>
      </c>
    </row>
    <row r="610" spans="1:65">
      <c r="A610" s="30"/>
      <c r="B610" s="19">
        <v>1</v>
      </c>
      <c r="C610" s="9">
        <v>5</v>
      </c>
      <c r="D610" s="232">
        <v>12.3</v>
      </c>
      <c r="E610" s="232">
        <v>12.9</v>
      </c>
      <c r="F610" s="236">
        <v>10.18</v>
      </c>
      <c r="G610" s="232">
        <v>12.2</v>
      </c>
      <c r="H610" s="232">
        <v>12.3</v>
      </c>
      <c r="I610" s="232">
        <v>11.6</v>
      </c>
      <c r="J610" s="232">
        <v>13</v>
      </c>
      <c r="K610" s="232">
        <v>12.115178869687226</v>
      </c>
      <c r="L610" s="232">
        <v>12.45</v>
      </c>
      <c r="M610" s="232">
        <v>11.3</v>
      </c>
      <c r="N610" s="236">
        <v>9.1</v>
      </c>
      <c r="O610" s="232">
        <v>12.1</v>
      </c>
      <c r="P610" s="232">
        <v>13</v>
      </c>
      <c r="Q610" s="232">
        <v>11.979875074858677</v>
      </c>
      <c r="R610" s="232">
        <v>12</v>
      </c>
      <c r="S610" s="232">
        <v>12.58</v>
      </c>
      <c r="T610" s="232">
        <v>12</v>
      </c>
      <c r="U610" s="236">
        <v>34.68333333333333</v>
      </c>
      <c r="V610" s="229"/>
      <c r="W610" s="230"/>
      <c r="X610" s="230"/>
      <c r="Y610" s="230"/>
      <c r="Z610" s="230"/>
      <c r="AA610" s="230"/>
      <c r="AB610" s="230"/>
      <c r="AC610" s="230"/>
      <c r="AD610" s="230"/>
      <c r="AE610" s="230"/>
      <c r="AF610" s="230"/>
      <c r="AG610" s="230"/>
      <c r="AH610" s="230"/>
      <c r="AI610" s="230"/>
      <c r="AJ610" s="230"/>
      <c r="AK610" s="230"/>
      <c r="AL610" s="230"/>
      <c r="AM610" s="230"/>
      <c r="AN610" s="230"/>
      <c r="AO610" s="230"/>
      <c r="AP610" s="230"/>
      <c r="AQ610" s="230"/>
      <c r="AR610" s="230"/>
      <c r="AS610" s="230"/>
      <c r="AT610" s="230"/>
      <c r="AU610" s="230"/>
      <c r="AV610" s="230"/>
      <c r="AW610" s="230"/>
      <c r="AX610" s="230"/>
      <c r="AY610" s="230"/>
      <c r="AZ610" s="230"/>
      <c r="BA610" s="230"/>
      <c r="BB610" s="230"/>
      <c r="BC610" s="230"/>
      <c r="BD610" s="230"/>
      <c r="BE610" s="230"/>
      <c r="BF610" s="230"/>
      <c r="BG610" s="230"/>
      <c r="BH610" s="230"/>
      <c r="BI610" s="230"/>
      <c r="BJ610" s="230"/>
      <c r="BK610" s="230"/>
      <c r="BL610" s="230"/>
      <c r="BM610" s="231">
        <v>42</v>
      </c>
    </row>
    <row r="611" spans="1:65">
      <c r="A611" s="30"/>
      <c r="B611" s="19">
        <v>1</v>
      </c>
      <c r="C611" s="9">
        <v>6</v>
      </c>
      <c r="D611" s="232">
        <v>12.2</v>
      </c>
      <c r="E611" s="232">
        <v>13.7</v>
      </c>
      <c r="F611" s="236">
        <v>9.92</v>
      </c>
      <c r="G611" s="232">
        <v>12.1</v>
      </c>
      <c r="H611" s="232">
        <v>12.5</v>
      </c>
      <c r="I611" s="232">
        <v>11.4</v>
      </c>
      <c r="J611" s="232">
        <v>13.1</v>
      </c>
      <c r="K611" s="232">
        <v>11.805868388723479</v>
      </c>
      <c r="L611" s="232">
        <v>12.74</v>
      </c>
      <c r="M611" s="232">
        <v>12</v>
      </c>
      <c r="N611" s="236">
        <v>9.4</v>
      </c>
      <c r="O611" s="232">
        <v>11.7</v>
      </c>
      <c r="P611" s="232">
        <v>12</v>
      </c>
      <c r="Q611" s="232">
        <v>11.974559781758201</v>
      </c>
      <c r="R611" s="232">
        <v>12.1</v>
      </c>
      <c r="S611" s="232">
        <v>12.99</v>
      </c>
      <c r="T611" s="232">
        <v>13</v>
      </c>
      <c r="U611" s="236">
        <v>34.538333333333334</v>
      </c>
      <c r="V611" s="229"/>
      <c r="W611" s="230"/>
      <c r="X611" s="230"/>
      <c r="Y611" s="230"/>
      <c r="Z611" s="230"/>
      <c r="AA611" s="230"/>
      <c r="AB611" s="230"/>
      <c r="AC611" s="230"/>
      <c r="AD611" s="230"/>
      <c r="AE611" s="230"/>
      <c r="AF611" s="230"/>
      <c r="AG611" s="230"/>
      <c r="AH611" s="230"/>
      <c r="AI611" s="230"/>
      <c r="AJ611" s="230"/>
      <c r="AK611" s="230"/>
      <c r="AL611" s="230"/>
      <c r="AM611" s="230"/>
      <c r="AN611" s="230"/>
      <c r="AO611" s="230"/>
      <c r="AP611" s="230"/>
      <c r="AQ611" s="230"/>
      <c r="AR611" s="230"/>
      <c r="AS611" s="230"/>
      <c r="AT611" s="230"/>
      <c r="AU611" s="230"/>
      <c r="AV611" s="230"/>
      <c r="AW611" s="230"/>
      <c r="AX611" s="230"/>
      <c r="AY611" s="230"/>
      <c r="AZ611" s="230"/>
      <c r="BA611" s="230"/>
      <c r="BB611" s="230"/>
      <c r="BC611" s="230"/>
      <c r="BD611" s="230"/>
      <c r="BE611" s="230"/>
      <c r="BF611" s="230"/>
      <c r="BG611" s="230"/>
      <c r="BH611" s="230"/>
      <c r="BI611" s="230"/>
      <c r="BJ611" s="230"/>
      <c r="BK611" s="230"/>
      <c r="BL611" s="230"/>
      <c r="BM611" s="233"/>
    </row>
    <row r="612" spans="1:65">
      <c r="A612" s="30"/>
      <c r="B612" s="20" t="s">
        <v>260</v>
      </c>
      <c r="C612" s="12"/>
      <c r="D612" s="234">
        <v>12.333333333333334</v>
      </c>
      <c r="E612" s="234">
        <v>13.233333333333334</v>
      </c>
      <c r="F612" s="234">
        <v>10.203333333333335</v>
      </c>
      <c r="G612" s="234">
        <v>12.333333333333334</v>
      </c>
      <c r="H612" s="234">
        <v>12.716666666666667</v>
      </c>
      <c r="I612" s="234">
        <v>11.533333333333333</v>
      </c>
      <c r="J612" s="234">
        <v>13.049999999999997</v>
      </c>
      <c r="K612" s="234">
        <v>11.869113886333956</v>
      </c>
      <c r="L612" s="234">
        <v>12.323333333333332</v>
      </c>
      <c r="M612" s="234">
        <v>11.816666666666668</v>
      </c>
      <c r="N612" s="234">
        <v>9.2333333333333325</v>
      </c>
      <c r="O612" s="234">
        <v>11.950000000000001</v>
      </c>
      <c r="P612" s="234">
        <v>12.266666666666666</v>
      </c>
      <c r="Q612" s="234">
        <v>12.000301258911877</v>
      </c>
      <c r="R612" s="234">
        <v>12.6</v>
      </c>
      <c r="S612" s="234">
        <v>12.81</v>
      </c>
      <c r="T612" s="234">
        <v>12.393333333333333</v>
      </c>
      <c r="U612" s="234">
        <v>33.009333333333338</v>
      </c>
      <c r="V612" s="229"/>
      <c r="W612" s="230"/>
      <c r="X612" s="230"/>
      <c r="Y612" s="230"/>
      <c r="Z612" s="230"/>
      <c r="AA612" s="230"/>
      <c r="AB612" s="230"/>
      <c r="AC612" s="230"/>
      <c r="AD612" s="230"/>
      <c r="AE612" s="230"/>
      <c r="AF612" s="230"/>
      <c r="AG612" s="230"/>
      <c r="AH612" s="230"/>
      <c r="AI612" s="230"/>
      <c r="AJ612" s="230"/>
      <c r="AK612" s="230"/>
      <c r="AL612" s="230"/>
      <c r="AM612" s="230"/>
      <c r="AN612" s="230"/>
      <c r="AO612" s="230"/>
      <c r="AP612" s="230"/>
      <c r="AQ612" s="230"/>
      <c r="AR612" s="230"/>
      <c r="AS612" s="230"/>
      <c r="AT612" s="230"/>
      <c r="AU612" s="230"/>
      <c r="AV612" s="230"/>
      <c r="AW612" s="230"/>
      <c r="AX612" s="230"/>
      <c r="AY612" s="230"/>
      <c r="AZ612" s="230"/>
      <c r="BA612" s="230"/>
      <c r="BB612" s="230"/>
      <c r="BC612" s="230"/>
      <c r="BD612" s="230"/>
      <c r="BE612" s="230"/>
      <c r="BF612" s="230"/>
      <c r="BG612" s="230"/>
      <c r="BH612" s="230"/>
      <c r="BI612" s="230"/>
      <c r="BJ612" s="230"/>
      <c r="BK612" s="230"/>
      <c r="BL612" s="230"/>
      <c r="BM612" s="233"/>
    </row>
    <row r="613" spans="1:65">
      <c r="A613" s="30"/>
      <c r="B613" s="3" t="s">
        <v>261</v>
      </c>
      <c r="C613" s="29"/>
      <c r="D613" s="232">
        <v>12.3</v>
      </c>
      <c r="E613" s="232">
        <v>13.350000000000001</v>
      </c>
      <c r="F613" s="232">
        <v>10.125</v>
      </c>
      <c r="G613" s="232">
        <v>12.3</v>
      </c>
      <c r="H613" s="232">
        <v>12.7</v>
      </c>
      <c r="I613" s="232">
        <v>11.5</v>
      </c>
      <c r="J613" s="232">
        <v>13.05</v>
      </c>
      <c r="K613" s="232">
        <v>11.848165753172747</v>
      </c>
      <c r="L613" s="232">
        <v>12.335000000000001</v>
      </c>
      <c r="M613" s="232">
        <v>11.9</v>
      </c>
      <c r="N613" s="232">
        <v>9.25</v>
      </c>
      <c r="O613" s="232">
        <v>11.95</v>
      </c>
      <c r="P613" s="232">
        <v>12.4</v>
      </c>
      <c r="Q613" s="232">
        <v>11.99305534161287</v>
      </c>
      <c r="R613" s="232">
        <v>12.6</v>
      </c>
      <c r="S613" s="232">
        <v>12.815000000000001</v>
      </c>
      <c r="T613" s="232">
        <v>12.38</v>
      </c>
      <c r="U613" s="232">
        <v>33.011333333333333</v>
      </c>
      <c r="V613" s="229"/>
      <c r="W613" s="230"/>
      <c r="X613" s="230"/>
      <c r="Y613" s="230"/>
      <c r="Z613" s="230"/>
      <c r="AA613" s="230"/>
      <c r="AB613" s="230"/>
      <c r="AC613" s="230"/>
      <c r="AD613" s="230"/>
      <c r="AE613" s="230"/>
      <c r="AF613" s="230"/>
      <c r="AG613" s="230"/>
      <c r="AH613" s="230"/>
      <c r="AI613" s="230"/>
      <c r="AJ613" s="230"/>
      <c r="AK613" s="230"/>
      <c r="AL613" s="230"/>
      <c r="AM613" s="230"/>
      <c r="AN613" s="230"/>
      <c r="AO613" s="230"/>
      <c r="AP613" s="230"/>
      <c r="AQ613" s="230"/>
      <c r="AR613" s="230"/>
      <c r="AS613" s="230"/>
      <c r="AT613" s="230"/>
      <c r="AU613" s="230"/>
      <c r="AV613" s="230"/>
      <c r="AW613" s="230"/>
      <c r="AX613" s="230"/>
      <c r="AY613" s="230"/>
      <c r="AZ613" s="230"/>
      <c r="BA613" s="230"/>
      <c r="BB613" s="230"/>
      <c r="BC613" s="230"/>
      <c r="BD613" s="230"/>
      <c r="BE613" s="230"/>
      <c r="BF613" s="230"/>
      <c r="BG613" s="230"/>
      <c r="BH613" s="230"/>
      <c r="BI613" s="230"/>
      <c r="BJ613" s="230"/>
      <c r="BK613" s="230"/>
      <c r="BL613" s="230"/>
      <c r="BM613" s="233"/>
    </row>
    <row r="614" spans="1:65">
      <c r="A614" s="30"/>
      <c r="B614" s="3" t="s">
        <v>262</v>
      </c>
      <c r="C614" s="29"/>
      <c r="D614" s="24">
        <v>0.15055453054181631</v>
      </c>
      <c r="E614" s="24">
        <v>0.40824829046386296</v>
      </c>
      <c r="F614" s="24">
        <v>0.28862894287764451</v>
      </c>
      <c r="G614" s="24">
        <v>0.21602468994692872</v>
      </c>
      <c r="H614" s="24">
        <v>0.325064096243597</v>
      </c>
      <c r="I614" s="24">
        <v>0.24221202832779903</v>
      </c>
      <c r="J614" s="24">
        <v>0.10488088481701478</v>
      </c>
      <c r="K614" s="24">
        <v>0.17196264412832288</v>
      </c>
      <c r="L614" s="24">
        <v>0.3283087977296168</v>
      </c>
      <c r="M614" s="24">
        <v>0.36560452221856699</v>
      </c>
      <c r="N614" s="24">
        <v>0.1632993161855455</v>
      </c>
      <c r="O614" s="24">
        <v>0.2345207879911719</v>
      </c>
      <c r="P614" s="24">
        <v>0.72571803523590805</v>
      </c>
      <c r="Q614" s="24">
        <v>4.2305314454525331E-2</v>
      </c>
      <c r="R614" s="24">
        <v>0.52153619241621207</v>
      </c>
      <c r="S614" s="24">
        <v>0.17169740825067814</v>
      </c>
      <c r="T614" s="24">
        <v>0.38297084310253521</v>
      </c>
      <c r="U614" s="24">
        <v>1.5510698816551685</v>
      </c>
      <c r="V614" s="155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86</v>
      </c>
      <c r="C615" s="29"/>
      <c r="D615" s="13">
        <v>1.2207124097985106E-2</v>
      </c>
      <c r="E615" s="13">
        <v>3.0849996760493419E-2</v>
      </c>
      <c r="F615" s="13">
        <v>2.8287710834136996E-2</v>
      </c>
      <c r="G615" s="13">
        <v>1.7515515401102327E-2</v>
      </c>
      <c r="H615" s="13">
        <v>2.5562052129247469E-2</v>
      </c>
      <c r="I615" s="13">
        <v>2.1001042918595291E-2</v>
      </c>
      <c r="J615" s="13">
        <v>8.036849411265503E-3</v>
      </c>
      <c r="K615" s="13">
        <v>1.4488246197243072E-2</v>
      </c>
      <c r="L615" s="13">
        <v>2.6641233248278346E-2</v>
      </c>
      <c r="M615" s="13">
        <v>3.0939733897198896E-2</v>
      </c>
      <c r="N615" s="13">
        <v>1.7685846518290128E-2</v>
      </c>
      <c r="O615" s="13">
        <v>1.9625170543194299E-2</v>
      </c>
      <c r="P615" s="13">
        <v>5.916179635075338E-2</v>
      </c>
      <c r="Q615" s="13">
        <v>3.5253543675087162E-3</v>
      </c>
      <c r="R615" s="13">
        <v>4.1391761302873975E-2</v>
      </c>
      <c r="S615" s="13">
        <v>1.3403388622223117E-2</v>
      </c>
      <c r="T615" s="13">
        <v>3.0901359045390146E-2</v>
      </c>
      <c r="U615" s="13">
        <v>4.6988827856419446E-2</v>
      </c>
      <c r="V615" s="155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263</v>
      </c>
      <c r="C616" s="29"/>
      <c r="D616" s="13">
        <v>-1.2385459677985988E-3</v>
      </c>
      <c r="E616" s="13">
        <v>7.1644046623740465E-2</v>
      </c>
      <c r="F616" s="13">
        <v>-0.17372734843444093</v>
      </c>
      <c r="G616" s="13">
        <v>-1.2385459677985988E-3</v>
      </c>
      <c r="H616" s="13">
        <v>2.9804039765634727E-2</v>
      </c>
      <c r="I616" s="13">
        <v>-6.6023072715833409E-2</v>
      </c>
      <c r="J616" s="13">
        <v>5.6797592577315426E-2</v>
      </c>
      <c r="K616" s="13">
        <v>-3.8831342444159977E-2</v>
      </c>
      <c r="L616" s="13">
        <v>-2.0483525521491908E-3</v>
      </c>
      <c r="M616" s="13">
        <v>-4.3078552825904226E-2</v>
      </c>
      <c r="N616" s="13">
        <v>-0.25227858711643314</v>
      </c>
      <c r="O616" s="13">
        <v>-3.2281131701231924E-2</v>
      </c>
      <c r="P616" s="13">
        <v>-6.6372565301349162E-3</v>
      </c>
      <c r="Q616" s="13">
        <v>-2.8207702634436504E-2</v>
      </c>
      <c r="R616" s="13">
        <v>2.0356296281546227E-2</v>
      </c>
      <c r="S616" s="13">
        <v>3.7362234552905438E-2</v>
      </c>
      <c r="T616" s="13">
        <v>3.6202935383038426E-3</v>
      </c>
      <c r="U616" s="13">
        <v>1.6731175478351581</v>
      </c>
      <c r="V616" s="155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264</v>
      </c>
      <c r="C617" s="47"/>
      <c r="D617" s="45">
        <v>0.01</v>
      </c>
      <c r="E617" s="45">
        <v>1.44</v>
      </c>
      <c r="F617" s="45">
        <v>3.38</v>
      </c>
      <c r="G617" s="45">
        <v>0.01</v>
      </c>
      <c r="H617" s="45">
        <v>0.62</v>
      </c>
      <c r="I617" s="45">
        <v>1.26</v>
      </c>
      <c r="J617" s="45">
        <v>1.1499999999999999</v>
      </c>
      <c r="K617" s="45">
        <v>0.73</v>
      </c>
      <c r="L617" s="45">
        <v>0.01</v>
      </c>
      <c r="M617" s="45">
        <v>0.81</v>
      </c>
      <c r="N617" s="45">
        <v>4.92</v>
      </c>
      <c r="O617" s="45">
        <v>0.6</v>
      </c>
      <c r="P617" s="45">
        <v>0.1</v>
      </c>
      <c r="Q617" s="45">
        <v>0.52</v>
      </c>
      <c r="R617" s="45">
        <v>0.43</v>
      </c>
      <c r="S617" s="45">
        <v>0.77</v>
      </c>
      <c r="T617" s="45">
        <v>0.1</v>
      </c>
      <c r="U617" s="45">
        <v>32.909999999999997</v>
      </c>
      <c r="V617" s="155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BM618" s="55"/>
    </row>
    <row r="619" spans="1:65" ht="15">
      <c r="B619" s="8" t="s">
        <v>473</v>
      </c>
      <c r="BM619" s="28" t="s">
        <v>66</v>
      </c>
    </row>
    <row r="620" spans="1:65" ht="15">
      <c r="A620" s="25" t="s">
        <v>31</v>
      </c>
      <c r="B620" s="18" t="s">
        <v>110</v>
      </c>
      <c r="C620" s="15" t="s">
        <v>111</v>
      </c>
      <c r="D620" s="16" t="s">
        <v>226</v>
      </c>
      <c r="E620" s="17" t="s">
        <v>226</v>
      </c>
      <c r="F620" s="17" t="s">
        <v>226</v>
      </c>
      <c r="G620" s="17" t="s">
        <v>226</v>
      </c>
      <c r="H620" s="17" t="s">
        <v>226</v>
      </c>
      <c r="I620" s="17" t="s">
        <v>226</v>
      </c>
      <c r="J620" s="17" t="s">
        <v>226</v>
      </c>
      <c r="K620" s="17" t="s">
        <v>226</v>
      </c>
      <c r="L620" s="15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227</v>
      </c>
      <c r="C621" s="9" t="s">
        <v>227</v>
      </c>
      <c r="D621" s="153" t="s">
        <v>229</v>
      </c>
      <c r="E621" s="154" t="s">
        <v>237</v>
      </c>
      <c r="F621" s="154" t="s">
        <v>239</v>
      </c>
      <c r="G621" s="154" t="s">
        <v>240</v>
      </c>
      <c r="H621" s="154" t="s">
        <v>241</v>
      </c>
      <c r="I621" s="154" t="s">
        <v>243</v>
      </c>
      <c r="J621" s="154" t="s">
        <v>246</v>
      </c>
      <c r="K621" s="154" t="s">
        <v>250</v>
      </c>
      <c r="L621" s="15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272</v>
      </c>
      <c r="E622" s="11" t="s">
        <v>272</v>
      </c>
      <c r="F622" s="11" t="s">
        <v>273</v>
      </c>
      <c r="G622" s="11" t="s">
        <v>272</v>
      </c>
      <c r="H622" s="11" t="s">
        <v>273</v>
      </c>
      <c r="I622" s="11" t="s">
        <v>272</v>
      </c>
      <c r="J622" s="11" t="s">
        <v>272</v>
      </c>
      <c r="K622" s="11" t="s">
        <v>272</v>
      </c>
      <c r="L622" s="15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26"/>
      <c r="K623" s="26"/>
      <c r="L623" s="15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</v>
      </c>
    </row>
    <row r="624" spans="1:65">
      <c r="A624" s="30"/>
      <c r="B624" s="18">
        <v>1</v>
      </c>
      <c r="C624" s="14">
        <v>1</v>
      </c>
      <c r="D624" s="228">
        <v>32.4</v>
      </c>
      <c r="E624" s="228">
        <v>32.299999999999997</v>
      </c>
      <c r="F624" s="228">
        <v>31.6</v>
      </c>
      <c r="G624" s="228">
        <v>29.719522854578088</v>
      </c>
      <c r="H624" s="228">
        <v>30.840000000000003</v>
      </c>
      <c r="I624" s="228">
        <v>29.5</v>
      </c>
      <c r="J624" s="228">
        <v>30.105370313885398</v>
      </c>
      <c r="K624" s="228">
        <v>32.94</v>
      </c>
      <c r="L624" s="229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0"/>
      <c r="AP624" s="230"/>
      <c r="AQ624" s="230"/>
      <c r="AR624" s="230"/>
      <c r="AS624" s="230"/>
      <c r="AT624" s="230"/>
      <c r="AU624" s="230"/>
      <c r="AV624" s="230"/>
      <c r="AW624" s="230"/>
      <c r="AX624" s="230"/>
      <c r="AY624" s="230"/>
      <c r="AZ624" s="230"/>
      <c r="BA624" s="230"/>
      <c r="BB624" s="230"/>
      <c r="BC624" s="230"/>
      <c r="BD624" s="230"/>
      <c r="BE624" s="230"/>
      <c r="BF624" s="230"/>
      <c r="BG624" s="230"/>
      <c r="BH624" s="230"/>
      <c r="BI624" s="230"/>
      <c r="BJ624" s="230"/>
      <c r="BK624" s="230"/>
      <c r="BL624" s="230"/>
      <c r="BM624" s="231">
        <v>1</v>
      </c>
    </row>
    <row r="625" spans="1:65">
      <c r="A625" s="30"/>
      <c r="B625" s="19">
        <v>1</v>
      </c>
      <c r="C625" s="9">
        <v>2</v>
      </c>
      <c r="D625" s="232">
        <v>31.4</v>
      </c>
      <c r="E625" s="232">
        <v>31.6</v>
      </c>
      <c r="F625" s="232">
        <v>32.200000000000003</v>
      </c>
      <c r="G625" s="232">
        <v>30.797531018512789</v>
      </c>
      <c r="H625" s="232">
        <v>31.040000000000003</v>
      </c>
      <c r="I625" s="232">
        <v>29.7</v>
      </c>
      <c r="J625" s="232">
        <v>30.231926176181702</v>
      </c>
      <c r="K625" s="232">
        <v>32.369999999999997</v>
      </c>
      <c r="L625" s="229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0"/>
      <c r="AP625" s="230"/>
      <c r="AQ625" s="230"/>
      <c r="AR625" s="230"/>
      <c r="AS625" s="230"/>
      <c r="AT625" s="230"/>
      <c r="AU625" s="230"/>
      <c r="AV625" s="230"/>
      <c r="AW625" s="230"/>
      <c r="AX625" s="230"/>
      <c r="AY625" s="230"/>
      <c r="AZ625" s="230"/>
      <c r="BA625" s="230"/>
      <c r="BB625" s="230"/>
      <c r="BC625" s="230"/>
      <c r="BD625" s="230"/>
      <c r="BE625" s="230"/>
      <c r="BF625" s="230"/>
      <c r="BG625" s="230"/>
      <c r="BH625" s="230"/>
      <c r="BI625" s="230"/>
      <c r="BJ625" s="230"/>
      <c r="BK625" s="230"/>
      <c r="BL625" s="230"/>
      <c r="BM625" s="231">
        <v>24</v>
      </c>
    </row>
    <row r="626" spans="1:65">
      <c r="A626" s="30"/>
      <c r="B626" s="19">
        <v>1</v>
      </c>
      <c r="C626" s="9">
        <v>3</v>
      </c>
      <c r="D626" s="232">
        <v>31.8</v>
      </c>
      <c r="E626" s="232">
        <v>30.7</v>
      </c>
      <c r="F626" s="232">
        <v>31.6</v>
      </c>
      <c r="G626" s="232">
        <v>29.838168793416497</v>
      </c>
      <c r="H626" s="232">
        <v>30.32</v>
      </c>
      <c r="I626" s="232">
        <v>28.4</v>
      </c>
      <c r="J626" s="232">
        <v>30.206952188563001</v>
      </c>
      <c r="K626" s="232">
        <v>32.97</v>
      </c>
      <c r="L626" s="229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0"/>
      <c r="AP626" s="230"/>
      <c r="AQ626" s="230"/>
      <c r="AR626" s="230"/>
      <c r="AS626" s="230"/>
      <c r="AT626" s="230"/>
      <c r="AU626" s="230"/>
      <c r="AV626" s="230"/>
      <c r="AW626" s="230"/>
      <c r="AX626" s="230"/>
      <c r="AY626" s="230"/>
      <c r="AZ626" s="230"/>
      <c r="BA626" s="230"/>
      <c r="BB626" s="230"/>
      <c r="BC626" s="230"/>
      <c r="BD626" s="230"/>
      <c r="BE626" s="230"/>
      <c r="BF626" s="230"/>
      <c r="BG626" s="230"/>
      <c r="BH626" s="230"/>
      <c r="BI626" s="230"/>
      <c r="BJ626" s="230"/>
      <c r="BK626" s="230"/>
      <c r="BL626" s="230"/>
      <c r="BM626" s="231">
        <v>16</v>
      </c>
    </row>
    <row r="627" spans="1:65">
      <c r="A627" s="30"/>
      <c r="B627" s="19">
        <v>1</v>
      </c>
      <c r="C627" s="9">
        <v>4</v>
      </c>
      <c r="D627" s="232">
        <v>29.9</v>
      </c>
      <c r="E627" s="232">
        <v>31.7</v>
      </c>
      <c r="F627" s="232">
        <v>33.4</v>
      </c>
      <c r="G627" s="232">
        <v>30.288363314687142</v>
      </c>
      <c r="H627" s="232">
        <v>31.45</v>
      </c>
      <c r="I627" s="232">
        <v>29.4</v>
      </c>
      <c r="J627" s="232">
        <v>30.148754457115299</v>
      </c>
      <c r="K627" s="232">
        <v>32.880000000000003</v>
      </c>
      <c r="L627" s="229"/>
      <c r="M627" s="230"/>
      <c r="N627" s="230"/>
      <c r="O627" s="230"/>
      <c r="P627" s="230"/>
      <c r="Q627" s="230"/>
      <c r="R627" s="230"/>
      <c r="S627" s="230"/>
      <c r="T627" s="230"/>
      <c r="U627" s="230"/>
      <c r="V627" s="230"/>
      <c r="W627" s="230"/>
      <c r="X627" s="230"/>
      <c r="Y627" s="230"/>
      <c r="Z627" s="230"/>
      <c r="AA627" s="230"/>
      <c r="AB627" s="230"/>
      <c r="AC627" s="230"/>
      <c r="AD627" s="230"/>
      <c r="AE627" s="230"/>
      <c r="AF627" s="230"/>
      <c r="AG627" s="230"/>
      <c r="AH627" s="230"/>
      <c r="AI627" s="230"/>
      <c r="AJ627" s="230"/>
      <c r="AK627" s="230"/>
      <c r="AL627" s="230"/>
      <c r="AM627" s="230"/>
      <c r="AN627" s="230"/>
      <c r="AO627" s="230"/>
      <c r="AP627" s="230"/>
      <c r="AQ627" s="230"/>
      <c r="AR627" s="230"/>
      <c r="AS627" s="230"/>
      <c r="AT627" s="230"/>
      <c r="AU627" s="230"/>
      <c r="AV627" s="230"/>
      <c r="AW627" s="230"/>
      <c r="AX627" s="230"/>
      <c r="AY627" s="230"/>
      <c r="AZ627" s="230"/>
      <c r="BA627" s="230"/>
      <c r="BB627" s="230"/>
      <c r="BC627" s="230"/>
      <c r="BD627" s="230"/>
      <c r="BE627" s="230"/>
      <c r="BF627" s="230"/>
      <c r="BG627" s="230"/>
      <c r="BH627" s="230"/>
      <c r="BI627" s="230"/>
      <c r="BJ627" s="230"/>
      <c r="BK627" s="230"/>
      <c r="BL627" s="230"/>
      <c r="BM627" s="231">
        <v>30.985768941347981</v>
      </c>
    </row>
    <row r="628" spans="1:65">
      <c r="A628" s="30"/>
      <c r="B628" s="19">
        <v>1</v>
      </c>
      <c r="C628" s="9">
        <v>5</v>
      </c>
      <c r="D628" s="232">
        <v>29.9</v>
      </c>
      <c r="E628" s="232">
        <v>30.4</v>
      </c>
      <c r="F628" s="232">
        <v>31.7</v>
      </c>
      <c r="G628" s="232">
        <v>30.652028024400696</v>
      </c>
      <c r="H628" s="232">
        <v>31.21</v>
      </c>
      <c r="I628" s="232">
        <v>30.599999999999998</v>
      </c>
      <c r="J628" s="232">
        <v>30.195824657263199</v>
      </c>
      <c r="K628" s="232">
        <v>31.99</v>
      </c>
      <c r="L628" s="229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0"/>
      <c r="AP628" s="230"/>
      <c r="AQ628" s="230"/>
      <c r="AR628" s="230"/>
      <c r="AS628" s="230"/>
      <c r="AT628" s="230"/>
      <c r="AU628" s="230"/>
      <c r="AV628" s="230"/>
      <c r="AW628" s="230"/>
      <c r="AX628" s="230"/>
      <c r="AY628" s="230"/>
      <c r="AZ628" s="230"/>
      <c r="BA628" s="230"/>
      <c r="BB628" s="230"/>
      <c r="BC628" s="230"/>
      <c r="BD628" s="230"/>
      <c r="BE628" s="230"/>
      <c r="BF628" s="230"/>
      <c r="BG628" s="230"/>
      <c r="BH628" s="230"/>
      <c r="BI628" s="230"/>
      <c r="BJ628" s="230"/>
      <c r="BK628" s="230"/>
      <c r="BL628" s="230"/>
      <c r="BM628" s="231">
        <v>43</v>
      </c>
    </row>
    <row r="629" spans="1:65">
      <c r="A629" s="30"/>
      <c r="B629" s="19">
        <v>1</v>
      </c>
      <c r="C629" s="9">
        <v>6</v>
      </c>
      <c r="D629" s="232">
        <v>31.3</v>
      </c>
      <c r="E629" s="232">
        <v>29</v>
      </c>
      <c r="F629" s="232">
        <v>32.5</v>
      </c>
      <c r="G629" s="232">
        <v>30.382654567670603</v>
      </c>
      <c r="H629" s="232">
        <v>31.66</v>
      </c>
      <c r="I629" s="232">
        <v>29.4</v>
      </c>
      <c r="J629" s="232">
        <v>30.189812818428699</v>
      </c>
      <c r="K629" s="232">
        <v>32.49</v>
      </c>
      <c r="L629" s="229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0"/>
      <c r="AP629" s="230"/>
      <c r="AQ629" s="230"/>
      <c r="AR629" s="230"/>
      <c r="AS629" s="230"/>
      <c r="AT629" s="230"/>
      <c r="AU629" s="230"/>
      <c r="AV629" s="230"/>
      <c r="AW629" s="230"/>
      <c r="AX629" s="230"/>
      <c r="AY629" s="230"/>
      <c r="AZ629" s="230"/>
      <c r="BA629" s="230"/>
      <c r="BB629" s="230"/>
      <c r="BC629" s="230"/>
      <c r="BD629" s="230"/>
      <c r="BE629" s="230"/>
      <c r="BF629" s="230"/>
      <c r="BG629" s="230"/>
      <c r="BH629" s="230"/>
      <c r="BI629" s="230"/>
      <c r="BJ629" s="230"/>
      <c r="BK629" s="230"/>
      <c r="BL629" s="230"/>
      <c r="BM629" s="233"/>
    </row>
    <row r="630" spans="1:65">
      <c r="A630" s="30"/>
      <c r="B630" s="20" t="s">
        <v>260</v>
      </c>
      <c r="C630" s="12"/>
      <c r="D630" s="234">
        <v>31.116666666666671</v>
      </c>
      <c r="E630" s="234">
        <v>30.95</v>
      </c>
      <c r="F630" s="234">
        <v>32.166666666666664</v>
      </c>
      <c r="G630" s="234">
        <v>30.279711428877636</v>
      </c>
      <c r="H630" s="234">
        <v>31.08666666666667</v>
      </c>
      <c r="I630" s="234">
        <v>29.5</v>
      </c>
      <c r="J630" s="234">
        <v>30.17977343523955</v>
      </c>
      <c r="K630" s="234">
        <v>32.606666666666669</v>
      </c>
      <c r="L630" s="229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0"/>
      <c r="AP630" s="230"/>
      <c r="AQ630" s="230"/>
      <c r="AR630" s="230"/>
      <c r="AS630" s="230"/>
      <c r="AT630" s="230"/>
      <c r="AU630" s="230"/>
      <c r="AV630" s="230"/>
      <c r="AW630" s="230"/>
      <c r="AX630" s="230"/>
      <c r="AY630" s="230"/>
      <c r="AZ630" s="230"/>
      <c r="BA630" s="230"/>
      <c r="BB630" s="230"/>
      <c r="BC630" s="230"/>
      <c r="BD630" s="230"/>
      <c r="BE630" s="230"/>
      <c r="BF630" s="230"/>
      <c r="BG630" s="230"/>
      <c r="BH630" s="230"/>
      <c r="BI630" s="230"/>
      <c r="BJ630" s="230"/>
      <c r="BK630" s="230"/>
      <c r="BL630" s="230"/>
      <c r="BM630" s="233"/>
    </row>
    <row r="631" spans="1:65">
      <c r="A631" s="30"/>
      <c r="B631" s="3" t="s">
        <v>261</v>
      </c>
      <c r="C631" s="29"/>
      <c r="D631" s="232">
        <v>31.35</v>
      </c>
      <c r="E631" s="232">
        <v>31.15</v>
      </c>
      <c r="F631" s="232">
        <v>31.950000000000003</v>
      </c>
      <c r="G631" s="232">
        <v>30.335508941178873</v>
      </c>
      <c r="H631" s="232">
        <v>31.125</v>
      </c>
      <c r="I631" s="232">
        <v>29.45</v>
      </c>
      <c r="J631" s="232">
        <v>30.192818737845947</v>
      </c>
      <c r="K631" s="232">
        <v>32.685000000000002</v>
      </c>
      <c r="L631" s="229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0"/>
      <c r="AP631" s="230"/>
      <c r="AQ631" s="230"/>
      <c r="AR631" s="230"/>
      <c r="AS631" s="230"/>
      <c r="AT631" s="230"/>
      <c r="AU631" s="230"/>
      <c r="AV631" s="230"/>
      <c r="AW631" s="230"/>
      <c r="AX631" s="230"/>
      <c r="AY631" s="230"/>
      <c r="AZ631" s="230"/>
      <c r="BA631" s="230"/>
      <c r="BB631" s="230"/>
      <c r="BC631" s="230"/>
      <c r="BD631" s="230"/>
      <c r="BE631" s="230"/>
      <c r="BF631" s="230"/>
      <c r="BG631" s="230"/>
      <c r="BH631" s="230"/>
      <c r="BI631" s="230"/>
      <c r="BJ631" s="230"/>
      <c r="BK631" s="230"/>
      <c r="BL631" s="230"/>
      <c r="BM631" s="233"/>
    </row>
    <row r="632" spans="1:65">
      <c r="A632" s="30"/>
      <c r="B632" s="3" t="s">
        <v>262</v>
      </c>
      <c r="C632" s="29"/>
      <c r="D632" s="24">
        <v>1.0186592495366975</v>
      </c>
      <c r="E632" s="24">
        <v>1.1811011811017711</v>
      </c>
      <c r="F632" s="24">
        <v>0.70616334276615167</v>
      </c>
      <c r="G632" s="24">
        <v>0.43039518058875564</v>
      </c>
      <c r="H632" s="24">
        <v>0.47470692713153678</v>
      </c>
      <c r="I632" s="24">
        <v>0.70427267446636022</v>
      </c>
      <c r="J632" s="24">
        <v>4.5420315794544218E-2</v>
      </c>
      <c r="K632" s="24">
        <v>0.3918503115561694</v>
      </c>
      <c r="L632" s="15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86</v>
      </c>
      <c r="C633" s="29"/>
      <c r="D633" s="13">
        <v>3.273677288280763E-2</v>
      </c>
      <c r="E633" s="13">
        <v>3.8161589050138001E-2</v>
      </c>
      <c r="F633" s="13">
        <v>2.1953264541952903E-2</v>
      </c>
      <c r="G633" s="13">
        <v>1.4213978940971331E-2</v>
      </c>
      <c r="H633" s="13">
        <v>1.5270435142554259E-2</v>
      </c>
      <c r="I633" s="13">
        <v>2.3873649981910515E-2</v>
      </c>
      <c r="J633" s="13">
        <v>1.5049919407780902E-3</v>
      </c>
      <c r="K633" s="13">
        <v>1.201749064269585E-2</v>
      </c>
      <c r="L633" s="15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263</v>
      </c>
      <c r="C634" s="29"/>
      <c r="D634" s="13">
        <v>4.2244465698579869E-3</v>
      </c>
      <c r="E634" s="13">
        <v>-1.1543667486738629E-3</v>
      </c>
      <c r="F634" s="13">
        <v>3.8110970476607164E-2</v>
      </c>
      <c r="G634" s="13">
        <v>-2.2786509310348868E-2</v>
      </c>
      <c r="H634" s="13">
        <v>3.2562601725223406E-3</v>
      </c>
      <c r="I634" s="13">
        <v>-4.7950042619899103E-2</v>
      </c>
      <c r="J634" s="13">
        <v>-2.601179617759608E-2</v>
      </c>
      <c r="K634" s="13">
        <v>5.2311037637530866E-2</v>
      </c>
      <c r="L634" s="15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264</v>
      </c>
      <c r="C635" s="47"/>
      <c r="D635" s="45">
        <v>0.08</v>
      </c>
      <c r="E635" s="45">
        <v>0.06</v>
      </c>
      <c r="F635" s="45">
        <v>0.98</v>
      </c>
      <c r="G635" s="45">
        <v>0.63</v>
      </c>
      <c r="H635" s="45">
        <v>0.06</v>
      </c>
      <c r="I635" s="45">
        <v>1.3</v>
      </c>
      <c r="J635" s="45">
        <v>0.72</v>
      </c>
      <c r="K635" s="45">
        <v>1.36</v>
      </c>
      <c r="L635" s="15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K636" s="20"/>
      <c r="BM636" s="55"/>
    </row>
    <row r="637" spans="1:65" ht="15">
      <c r="B637" s="8" t="s">
        <v>474</v>
      </c>
      <c r="BM637" s="28" t="s">
        <v>66</v>
      </c>
    </row>
    <row r="638" spans="1:65" ht="15">
      <c r="A638" s="25" t="s">
        <v>34</v>
      </c>
      <c r="B638" s="18" t="s">
        <v>110</v>
      </c>
      <c r="C638" s="15" t="s">
        <v>111</v>
      </c>
      <c r="D638" s="16" t="s">
        <v>226</v>
      </c>
      <c r="E638" s="17" t="s">
        <v>226</v>
      </c>
      <c r="F638" s="17" t="s">
        <v>226</v>
      </c>
      <c r="G638" s="17" t="s">
        <v>226</v>
      </c>
      <c r="H638" s="17" t="s">
        <v>226</v>
      </c>
      <c r="I638" s="17" t="s">
        <v>226</v>
      </c>
      <c r="J638" s="17" t="s">
        <v>226</v>
      </c>
      <c r="K638" s="17" t="s">
        <v>226</v>
      </c>
      <c r="L638" s="17" t="s">
        <v>226</v>
      </c>
      <c r="M638" s="17" t="s">
        <v>226</v>
      </c>
      <c r="N638" s="17" t="s">
        <v>226</v>
      </c>
      <c r="O638" s="17" t="s">
        <v>226</v>
      </c>
      <c r="P638" s="17" t="s">
        <v>226</v>
      </c>
      <c r="Q638" s="17" t="s">
        <v>226</v>
      </c>
      <c r="R638" s="17" t="s">
        <v>226</v>
      </c>
      <c r="S638" s="17" t="s">
        <v>226</v>
      </c>
      <c r="T638" s="17" t="s">
        <v>226</v>
      </c>
      <c r="U638" s="17" t="s">
        <v>226</v>
      </c>
      <c r="V638" s="17" t="s">
        <v>226</v>
      </c>
      <c r="W638" s="17" t="s">
        <v>226</v>
      </c>
      <c r="X638" s="17" t="s">
        <v>226</v>
      </c>
      <c r="Y638" s="155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227</v>
      </c>
      <c r="C639" s="9" t="s">
        <v>227</v>
      </c>
      <c r="D639" s="153" t="s">
        <v>229</v>
      </c>
      <c r="E639" s="154" t="s">
        <v>230</v>
      </c>
      <c r="F639" s="154" t="s">
        <v>231</v>
      </c>
      <c r="G639" s="154" t="s">
        <v>232</v>
      </c>
      <c r="H639" s="154" t="s">
        <v>233</v>
      </c>
      <c r="I639" s="154" t="s">
        <v>234</v>
      </c>
      <c r="J639" s="154" t="s">
        <v>235</v>
      </c>
      <c r="K639" s="154" t="s">
        <v>236</v>
      </c>
      <c r="L639" s="154" t="s">
        <v>237</v>
      </c>
      <c r="M639" s="154" t="s">
        <v>238</v>
      </c>
      <c r="N639" s="154" t="s">
        <v>239</v>
      </c>
      <c r="O639" s="154" t="s">
        <v>240</v>
      </c>
      <c r="P639" s="154" t="s">
        <v>241</v>
      </c>
      <c r="Q639" s="154" t="s">
        <v>242</v>
      </c>
      <c r="R639" s="154" t="s">
        <v>243</v>
      </c>
      <c r="S639" s="154" t="s">
        <v>244</v>
      </c>
      <c r="T639" s="154" t="s">
        <v>245</v>
      </c>
      <c r="U639" s="154" t="s">
        <v>248</v>
      </c>
      <c r="V639" s="154" t="s">
        <v>250</v>
      </c>
      <c r="W639" s="154" t="s">
        <v>251</v>
      </c>
      <c r="X639" s="154" t="s">
        <v>252</v>
      </c>
      <c r="Y639" s="155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272</v>
      </c>
      <c r="E640" s="11" t="s">
        <v>273</v>
      </c>
      <c r="F640" s="11" t="s">
        <v>114</v>
      </c>
      <c r="G640" s="11" t="s">
        <v>273</v>
      </c>
      <c r="H640" s="11" t="s">
        <v>114</v>
      </c>
      <c r="I640" s="11" t="s">
        <v>273</v>
      </c>
      <c r="J640" s="11" t="s">
        <v>114</v>
      </c>
      <c r="K640" s="11" t="s">
        <v>114</v>
      </c>
      <c r="L640" s="11" t="s">
        <v>114</v>
      </c>
      <c r="M640" s="11" t="s">
        <v>114</v>
      </c>
      <c r="N640" s="11" t="s">
        <v>273</v>
      </c>
      <c r="O640" s="11" t="s">
        <v>272</v>
      </c>
      <c r="P640" s="11" t="s">
        <v>273</v>
      </c>
      <c r="Q640" s="11" t="s">
        <v>273</v>
      </c>
      <c r="R640" s="11" t="s">
        <v>114</v>
      </c>
      <c r="S640" s="11" t="s">
        <v>114</v>
      </c>
      <c r="T640" s="11" t="s">
        <v>273</v>
      </c>
      <c r="U640" s="11" t="s">
        <v>273</v>
      </c>
      <c r="V640" s="11" t="s">
        <v>114</v>
      </c>
      <c r="W640" s="11" t="s">
        <v>114</v>
      </c>
      <c r="X640" s="11" t="s">
        <v>114</v>
      </c>
      <c r="Y640" s="155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2</v>
      </c>
    </row>
    <row r="641" spans="1:65">
      <c r="A641" s="30"/>
      <c r="B641" s="19"/>
      <c r="C641" s="9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155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3</v>
      </c>
    </row>
    <row r="642" spans="1:65">
      <c r="A642" s="30"/>
      <c r="B642" s="18">
        <v>1</v>
      </c>
      <c r="C642" s="14">
        <v>1</v>
      </c>
      <c r="D642" s="150">
        <v>10.199999999999999</v>
      </c>
      <c r="E642" s="22">
        <v>6.4</v>
      </c>
      <c r="F642" s="150">
        <v>2.1800000000000002</v>
      </c>
      <c r="G642" s="22">
        <v>8</v>
      </c>
      <c r="H642" s="150">
        <v>10</v>
      </c>
      <c r="I642" s="22">
        <v>8.8000000000000007</v>
      </c>
      <c r="J642" s="150">
        <v>10</v>
      </c>
      <c r="K642" s="150" t="s">
        <v>96</v>
      </c>
      <c r="L642" s="150" t="s">
        <v>96</v>
      </c>
      <c r="M642" s="22">
        <v>8</v>
      </c>
      <c r="N642" s="22">
        <v>9</v>
      </c>
      <c r="O642" s="22">
        <v>7.6720591051736973</v>
      </c>
      <c r="P642" s="150">
        <v>10.199999999999999</v>
      </c>
      <c r="Q642" s="22">
        <v>8.5</v>
      </c>
      <c r="R642" s="22">
        <v>8</v>
      </c>
      <c r="S642" s="22">
        <v>8</v>
      </c>
      <c r="T642" s="22">
        <v>6</v>
      </c>
      <c r="U642" s="22">
        <v>7.9</v>
      </c>
      <c r="V642" s="22">
        <v>8</v>
      </c>
      <c r="W642" s="22">
        <v>8.4</v>
      </c>
      <c r="X642" s="22">
        <v>7.3646666666666674</v>
      </c>
      <c r="Y642" s="155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>
        <v>1</v>
      </c>
      <c r="C643" s="9">
        <v>2</v>
      </c>
      <c r="D643" s="151">
        <v>10.4</v>
      </c>
      <c r="E643" s="11">
        <v>6.8</v>
      </c>
      <c r="F643" s="151">
        <v>2.17</v>
      </c>
      <c r="G643" s="11">
        <v>8</v>
      </c>
      <c r="H643" s="151">
        <v>10</v>
      </c>
      <c r="I643" s="11">
        <v>8.4</v>
      </c>
      <c r="J643" s="151">
        <v>10</v>
      </c>
      <c r="K643" s="151">
        <v>10</v>
      </c>
      <c r="L643" s="151" t="s">
        <v>96</v>
      </c>
      <c r="M643" s="11">
        <v>8</v>
      </c>
      <c r="N643" s="11">
        <v>9</v>
      </c>
      <c r="O643" s="11">
        <v>7.6886517510451569</v>
      </c>
      <c r="P643" s="151">
        <v>10.4</v>
      </c>
      <c r="Q643" s="11">
        <v>8.6999999999999993</v>
      </c>
      <c r="R643" s="11">
        <v>7</v>
      </c>
      <c r="S643" s="11">
        <v>8</v>
      </c>
      <c r="T643" s="11">
        <v>7.6</v>
      </c>
      <c r="U643" s="11">
        <v>8.4</v>
      </c>
      <c r="V643" s="11">
        <v>8</v>
      </c>
      <c r="W643" s="11">
        <v>8.3000000000000007</v>
      </c>
      <c r="X643" s="11">
        <v>7.7076666666666673</v>
      </c>
      <c r="Y643" s="155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25</v>
      </c>
    </row>
    <row r="644" spans="1:65">
      <c r="A644" s="30"/>
      <c r="B644" s="19">
        <v>1</v>
      </c>
      <c r="C644" s="9">
        <v>3</v>
      </c>
      <c r="D644" s="151">
        <v>10.3</v>
      </c>
      <c r="E644" s="11">
        <v>7.5</v>
      </c>
      <c r="F644" s="151">
        <v>2.15</v>
      </c>
      <c r="G644" s="11">
        <v>8</v>
      </c>
      <c r="H644" s="151">
        <v>10</v>
      </c>
      <c r="I644" s="11">
        <v>8.3000000000000007</v>
      </c>
      <c r="J644" s="151">
        <v>10</v>
      </c>
      <c r="K644" s="151">
        <v>10</v>
      </c>
      <c r="L644" s="151" t="s">
        <v>96</v>
      </c>
      <c r="M644" s="11">
        <v>8</v>
      </c>
      <c r="N644" s="156">
        <v>5</v>
      </c>
      <c r="O644" s="11">
        <v>7.586806165929711</v>
      </c>
      <c r="P644" s="151">
        <v>10.1</v>
      </c>
      <c r="Q644" s="11">
        <v>9.4</v>
      </c>
      <c r="R644" s="11">
        <v>8</v>
      </c>
      <c r="S644" s="11">
        <v>8</v>
      </c>
      <c r="T644" s="11">
        <v>6.1</v>
      </c>
      <c r="U644" s="11">
        <v>7.9</v>
      </c>
      <c r="V644" s="11">
        <v>8</v>
      </c>
      <c r="W644" s="11">
        <v>8.5</v>
      </c>
      <c r="X644" s="11">
        <v>7.2089999999999996</v>
      </c>
      <c r="Y644" s="155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16</v>
      </c>
    </row>
    <row r="645" spans="1:65">
      <c r="A645" s="30"/>
      <c r="B645" s="19">
        <v>1</v>
      </c>
      <c r="C645" s="9">
        <v>4</v>
      </c>
      <c r="D645" s="151">
        <v>10.199999999999999</v>
      </c>
      <c r="E645" s="11">
        <v>8.3000000000000007</v>
      </c>
      <c r="F645" s="151">
        <v>2.11</v>
      </c>
      <c r="G645" s="11">
        <v>8</v>
      </c>
      <c r="H645" s="151">
        <v>10</v>
      </c>
      <c r="I645" s="11">
        <v>8.1999999999999993</v>
      </c>
      <c r="J645" s="151">
        <v>10</v>
      </c>
      <c r="K645" s="151">
        <v>10</v>
      </c>
      <c r="L645" s="151" t="s">
        <v>96</v>
      </c>
      <c r="M645" s="11">
        <v>9</v>
      </c>
      <c r="N645" s="156">
        <v>4</v>
      </c>
      <c r="O645" s="11">
        <v>7.7907334893011635</v>
      </c>
      <c r="P645" s="151">
        <v>10.3</v>
      </c>
      <c r="Q645" s="11">
        <v>7.9</v>
      </c>
      <c r="R645" s="11">
        <v>8</v>
      </c>
      <c r="S645" s="11">
        <v>8</v>
      </c>
      <c r="T645" s="11">
        <v>7.3</v>
      </c>
      <c r="U645" s="11">
        <v>8.1</v>
      </c>
      <c r="V645" s="11">
        <v>8</v>
      </c>
      <c r="W645" s="11">
        <v>8.3000000000000007</v>
      </c>
      <c r="X645" s="11">
        <v>7.6149999999999993</v>
      </c>
      <c r="Y645" s="155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7.9134377027945844</v>
      </c>
    </row>
    <row r="646" spans="1:65">
      <c r="A646" s="30"/>
      <c r="B646" s="19">
        <v>1</v>
      </c>
      <c r="C646" s="9">
        <v>5</v>
      </c>
      <c r="D646" s="151">
        <v>9.8000000000000007</v>
      </c>
      <c r="E646" s="11">
        <v>6.4</v>
      </c>
      <c r="F646" s="151">
        <v>2.08</v>
      </c>
      <c r="G646" s="11">
        <v>8</v>
      </c>
      <c r="H646" s="151">
        <v>10</v>
      </c>
      <c r="I646" s="11">
        <v>8.1999999999999993</v>
      </c>
      <c r="J646" s="151">
        <v>10</v>
      </c>
      <c r="K646" s="151">
        <v>10</v>
      </c>
      <c r="L646" s="151" t="s">
        <v>96</v>
      </c>
      <c r="M646" s="11">
        <v>8</v>
      </c>
      <c r="N646" s="11">
        <v>8</v>
      </c>
      <c r="O646" s="11">
        <v>7.5841364017234341</v>
      </c>
      <c r="P646" s="151">
        <v>10.3</v>
      </c>
      <c r="Q646" s="11">
        <v>7.8</v>
      </c>
      <c r="R646" s="11">
        <v>8</v>
      </c>
      <c r="S646" s="11">
        <v>8</v>
      </c>
      <c r="T646" s="11">
        <v>7.6</v>
      </c>
      <c r="U646" s="11">
        <v>8.3000000000000007</v>
      </c>
      <c r="V646" s="11">
        <v>8</v>
      </c>
      <c r="W646" s="11">
        <v>8.3000000000000007</v>
      </c>
      <c r="X646" s="11">
        <v>7.7486666666666677</v>
      </c>
      <c r="Y646" s="155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44</v>
      </c>
    </row>
    <row r="647" spans="1:65">
      <c r="A647" s="30"/>
      <c r="B647" s="19">
        <v>1</v>
      </c>
      <c r="C647" s="9">
        <v>6</v>
      </c>
      <c r="D647" s="151">
        <v>9.8000000000000007</v>
      </c>
      <c r="E647" s="11">
        <v>6.6</v>
      </c>
      <c r="F647" s="151">
        <v>2.2200000000000002</v>
      </c>
      <c r="G647" s="11">
        <v>8</v>
      </c>
      <c r="H647" s="151">
        <v>10</v>
      </c>
      <c r="I647" s="11">
        <v>7.9</v>
      </c>
      <c r="J647" s="151">
        <v>10</v>
      </c>
      <c r="K647" s="151">
        <v>10</v>
      </c>
      <c r="L647" s="151" t="s">
        <v>96</v>
      </c>
      <c r="M647" s="11">
        <v>8</v>
      </c>
      <c r="N647" s="11">
        <v>8</v>
      </c>
      <c r="O647" s="11">
        <v>8.0473801215720027</v>
      </c>
      <c r="P647" s="151">
        <v>10.1</v>
      </c>
      <c r="Q647" s="11">
        <v>8.4</v>
      </c>
      <c r="R647" s="11">
        <v>8</v>
      </c>
      <c r="S647" s="11">
        <v>8</v>
      </c>
      <c r="T647" s="11">
        <v>6.4</v>
      </c>
      <c r="U647" s="11">
        <v>7.5</v>
      </c>
      <c r="V647" s="11">
        <v>8</v>
      </c>
      <c r="W647" s="11">
        <v>8.6999999999999993</v>
      </c>
      <c r="X647" s="11">
        <v>7.6139999999999999</v>
      </c>
      <c r="Y647" s="155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A648" s="30"/>
      <c r="B648" s="20" t="s">
        <v>260</v>
      </c>
      <c r="C648" s="12"/>
      <c r="D648" s="23">
        <v>10.116666666666667</v>
      </c>
      <c r="E648" s="23">
        <v>7</v>
      </c>
      <c r="F648" s="23">
        <v>2.1516666666666668</v>
      </c>
      <c r="G648" s="23">
        <v>8</v>
      </c>
      <c r="H648" s="23">
        <v>10</v>
      </c>
      <c r="I648" s="23">
        <v>8.3000000000000007</v>
      </c>
      <c r="J648" s="23">
        <v>10</v>
      </c>
      <c r="K648" s="23">
        <v>10</v>
      </c>
      <c r="L648" s="23" t="s">
        <v>627</v>
      </c>
      <c r="M648" s="23">
        <v>8.1666666666666661</v>
      </c>
      <c r="N648" s="23">
        <v>7.166666666666667</v>
      </c>
      <c r="O648" s="23">
        <v>7.7282945057908607</v>
      </c>
      <c r="P648" s="23">
        <v>10.233333333333333</v>
      </c>
      <c r="Q648" s="23">
        <v>8.4499999999999993</v>
      </c>
      <c r="R648" s="23">
        <v>7.833333333333333</v>
      </c>
      <c r="S648" s="23">
        <v>8</v>
      </c>
      <c r="T648" s="23">
        <v>6.833333333333333</v>
      </c>
      <c r="U648" s="23">
        <v>8.0166666666666675</v>
      </c>
      <c r="V648" s="23">
        <v>8</v>
      </c>
      <c r="W648" s="23">
        <v>8.4166666666666661</v>
      </c>
      <c r="X648" s="23">
        <v>7.543166666666667</v>
      </c>
      <c r="Y648" s="155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3" t="s">
        <v>261</v>
      </c>
      <c r="C649" s="29"/>
      <c r="D649" s="11">
        <v>10.199999999999999</v>
      </c>
      <c r="E649" s="11">
        <v>6.6999999999999993</v>
      </c>
      <c r="F649" s="11">
        <v>2.16</v>
      </c>
      <c r="G649" s="11">
        <v>8</v>
      </c>
      <c r="H649" s="11">
        <v>10</v>
      </c>
      <c r="I649" s="11">
        <v>8.25</v>
      </c>
      <c r="J649" s="11">
        <v>10</v>
      </c>
      <c r="K649" s="11">
        <v>10</v>
      </c>
      <c r="L649" s="11" t="s">
        <v>627</v>
      </c>
      <c r="M649" s="11">
        <v>8</v>
      </c>
      <c r="N649" s="11">
        <v>8</v>
      </c>
      <c r="O649" s="11">
        <v>7.6803554281094275</v>
      </c>
      <c r="P649" s="11">
        <v>10.25</v>
      </c>
      <c r="Q649" s="11">
        <v>8.4499999999999993</v>
      </c>
      <c r="R649" s="11">
        <v>8</v>
      </c>
      <c r="S649" s="11">
        <v>8</v>
      </c>
      <c r="T649" s="11">
        <v>6.85</v>
      </c>
      <c r="U649" s="11">
        <v>8</v>
      </c>
      <c r="V649" s="11">
        <v>8</v>
      </c>
      <c r="W649" s="11">
        <v>8.3500000000000014</v>
      </c>
      <c r="X649" s="11">
        <v>7.6144999999999996</v>
      </c>
      <c r="Y649" s="155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3" t="s">
        <v>262</v>
      </c>
      <c r="C650" s="29"/>
      <c r="D650" s="24">
        <v>0.256255081250434</v>
      </c>
      <c r="E650" s="24">
        <v>0.75630681604756167</v>
      </c>
      <c r="F650" s="24">
        <v>5.0365331992022776E-2</v>
      </c>
      <c r="G650" s="24">
        <v>0</v>
      </c>
      <c r="H650" s="24">
        <v>0</v>
      </c>
      <c r="I650" s="24">
        <v>0.29664793948382678</v>
      </c>
      <c r="J650" s="24">
        <v>0</v>
      </c>
      <c r="K650" s="24">
        <v>0</v>
      </c>
      <c r="L650" s="24" t="s">
        <v>627</v>
      </c>
      <c r="M650" s="24">
        <v>0.40824829046386302</v>
      </c>
      <c r="N650" s="24">
        <v>2.1369760566432801</v>
      </c>
      <c r="O650" s="24">
        <v>0.17392454365707591</v>
      </c>
      <c r="P650" s="24">
        <v>0.12110601416390013</v>
      </c>
      <c r="Q650" s="24">
        <v>0.58223706512038553</v>
      </c>
      <c r="R650" s="24">
        <v>0.40824829046386302</v>
      </c>
      <c r="S650" s="24">
        <v>0</v>
      </c>
      <c r="T650" s="24">
        <v>0.75011110288187743</v>
      </c>
      <c r="U650" s="24">
        <v>0.32506409624359739</v>
      </c>
      <c r="V650" s="24">
        <v>0</v>
      </c>
      <c r="W650" s="24">
        <v>0.16020819787597163</v>
      </c>
      <c r="X650" s="24">
        <v>0.21118593703180169</v>
      </c>
      <c r="Y650" s="216"/>
      <c r="Z650" s="217"/>
      <c r="AA650" s="217"/>
      <c r="AB650" s="217"/>
      <c r="AC650" s="217"/>
      <c r="AD650" s="217"/>
      <c r="AE650" s="217"/>
      <c r="AF650" s="217"/>
      <c r="AG650" s="217"/>
      <c r="AH650" s="217"/>
      <c r="AI650" s="217"/>
      <c r="AJ650" s="217"/>
      <c r="AK650" s="217"/>
      <c r="AL650" s="217"/>
      <c r="AM650" s="217"/>
      <c r="AN650" s="217"/>
      <c r="AO650" s="217"/>
      <c r="AP650" s="217"/>
      <c r="AQ650" s="217"/>
      <c r="AR650" s="217"/>
      <c r="AS650" s="217"/>
      <c r="AT650" s="217"/>
      <c r="AU650" s="217"/>
      <c r="AV650" s="217"/>
      <c r="AW650" s="217"/>
      <c r="AX650" s="217"/>
      <c r="AY650" s="217"/>
      <c r="AZ650" s="217"/>
      <c r="BA650" s="217"/>
      <c r="BB650" s="217"/>
      <c r="BC650" s="217"/>
      <c r="BD650" s="217"/>
      <c r="BE650" s="217"/>
      <c r="BF650" s="217"/>
      <c r="BG650" s="217"/>
      <c r="BH650" s="217"/>
      <c r="BI650" s="217"/>
      <c r="BJ650" s="217"/>
      <c r="BK650" s="217"/>
      <c r="BL650" s="217"/>
      <c r="BM650" s="56"/>
    </row>
    <row r="651" spans="1:65">
      <c r="A651" s="30"/>
      <c r="B651" s="3" t="s">
        <v>86</v>
      </c>
      <c r="C651" s="29"/>
      <c r="D651" s="13">
        <v>2.5329991556879802E-2</v>
      </c>
      <c r="E651" s="13">
        <v>0.10804383086393739</v>
      </c>
      <c r="F651" s="13">
        <v>2.3407590391335137E-2</v>
      </c>
      <c r="G651" s="13">
        <v>0</v>
      </c>
      <c r="H651" s="13">
        <v>0</v>
      </c>
      <c r="I651" s="13">
        <v>3.5740715600461055E-2</v>
      </c>
      <c r="J651" s="13">
        <v>0</v>
      </c>
      <c r="K651" s="13">
        <v>0</v>
      </c>
      <c r="L651" s="13" t="s">
        <v>627</v>
      </c>
      <c r="M651" s="13">
        <v>4.9989586587411802E-2</v>
      </c>
      <c r="N651" s="13">
        <v>0.29818270557813209</v>
      </c>
      <c r="O651" s="13">
        <v>2.2504906292941235E-2</v>
      </c>
      <c r="P651" s="13">
        <v>1.1834463924811089E-2</v>
      </c>
      <c r="Q651" s="13">
        <v>6.8903794688803033E-2</v>
      </c>
      <c r="R651" s="13">
        <v>5.211680303793996E-2</v>
      </c>
      <c r="S651" s="13">
        <v>0</v>
      </c>
      <c r="T651" s="13">
        <v>0.10977235651929915</v>
      </c>
      <c r="U651" s="13">
        <v>4.054853591396225E-2</v>
      </c>
      <c r="V651" s="13">
        <v>0</v>
      </c>
      <c r="W651" s="13">
        <v>1.9034637371402572E-2</v>
      </c>
      <c r="X651" s="13">
        <v>2.7996986725089157E-2</v>
      </c>
      <c r="Y651" s="155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263</v>
      </c>
      <c r="C652" s="29"/>
      <c r="D652" s="13">
        <v>0.27841616331850627</v>
      </c>
      <c r="E652" s="13">
        <v>-0.11542868435951792</v>
      </c>
      <c r="F652" s="13">
        <v>-0.72809962654955651</v>
      </c>
      <c r="G652" s="13">
        <v>1.0938646446265299E-2</v>
      </c>
      <c r="H652" s="13">
        <v>0.26367330805783151</v>
      </c>
      <c r="I652" s="13">
        <v>4.8848845688000297E-2</v>
      </c>
      <c r="J652" s="13">
        <v>0.26367330805783151</v>
      </c>
      <c r="K652" s="13">
        <v>0.26367330805783151</v>
      </c>
      <c r="L652" s="13" t="s">
        <v>627</v>
      </c>
      <c r="M652" s="13">
        <v>3.1999868247229113E-2</v>
      </c>
      <c r="N652" s="13">
        <v>-9.4367462558553994E-2</v>
      </c>
      <c r="O652" s="13">
        <v>-2.3396051622209812E-2</v>
      </c>
      <c r="P652" s="13">
        <v>0.29315901857918081</v>
      </c>
      <c r="Q652" s="13">
        <v>6.7803945308867686E-2</v>
      </c>
      <c r="R652" s="13">
        <v>-1.0122575354698626E-2</v>
      </c>
      <c r="S652" s="13">
        <v>1.0938646446265299E-2</v>
      </c>
      <c r="T652" s="13">
        <v>-0.13648990616048173</v>
      </c>
      <c r="U652" s="13">
        <v>1.3044768626361725E-2</v>
      </c>
      <c r="V652" s="13">
        <v>1.0938646446265299E-2</v>
      </c>
      <c r="W652" s="13">
        <v>6.3591700948674834E-2</v>
      </c>
      <c r="X652" s="13">
        <v>-4.6790162510176647E-2</v>
      </c>
      <c r="Y652" s="155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264</v>
      </c>
      <c r="C653" s="47"/>
      <c r="D653" s="45">
        <v>3.12</v>
      </c>
      <c r="E653" s="45">
        <v>1.48</v>
      </c>
      <c r="F653" s="45">
        <v>8.6300000000000008</v>
      </c>
      <c r="G653" s="45">
        <v>0</v>
      </c>
      <c r="H653" s="45">
        <v>2.95</v>
      </c>
      <c r="I653" s="45">
        <v>0.44</v>
      </c>
      <c r="J653" s="45">
        <v>2.95</v>
      </c>
      <c r="K653" s="45">
        <v>1.72</v>
      </c>
      <c r="L653" s="45">
        <v>4.43</v>
      </c>
      <c r="M653" s="45">
        <v>0.25</v>
      </c>
      <c r="N653" s="45">
        <v>1.23</v>
      </c>
      <c r="O653" s="45">
        <v>0.4</v>
      </c>
      <c r="P653" s="45">
        <v>3.3</v>
      </c>
      <c r="Q653" s="45">
        <v>0.66</v>
      </c>
      <c r="R653" s="45">
        <v>0.25</v>
      </c>
      <c r="S653" s="45">
        <v>0</v>
      </c>
      <c r="T653" s="45">
        <v>1.72</v>
      </c>
      <c r="U653" s="45">
        <v>0.02</v>
      </c>
      <c r="V653" s="45">
        <v>0</v>
      </c>
      <c r="W653" s="45">
        <v>0.62</v>
      </c>
      <c r="X653" s="45">
        <v>0.67</v>
      </c>
      <c r="Y653" s="155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BM654" s="55"/>
    </row>
    <row r="655" spans="1:65" ht="15">
      <c r="B655" s="8" t="s">
        <v>475</v>
      </c>
      <c r="BM655" s="28" t="s">
        <v>66</v>
      </c>
    </row>
    <row r="656" spans="1:65" ht="15">
      <c r="A656" s="25" t="s">
        <v>58</v>
      </c>
      <c r="B656" s="18" t="s">
        <v>110</v>
      </c>
      <c r="C656" s="15" t="s">
        <v>111</v>
      </c>
      <c r="D656" s="16" t="s">
        <v>226</v>
      </c>
      <c r="E656" s="17" t="s">
        <v>226</v>
      </c>
      <c r="F656" s="17" t="s">
        <v>226</v>
      </c>
      <c r="G656" s="17" t="s">
        <v>226</v>
      </c>
      <c r="H656" s="17" t="s">
        <v>226</v>
      </c>
      <c r="I656" s="17" t="s">
        <v>226</v>
      </c>
      <c r="J656" s="17" t="s">
        <v>226</v>
      </c>
      <c r="K656" s="17" t="s">
        <v>226</v>
      </c>
      <c r="L656" s="17" t="s">
        <v>226</v>
      </c>
      <c r="M656" s="17" t="s">
        <v>226</v>
      </c>
      <c r="N656" s="17" t="s">
        <v>226</v>
      </c>
      <c r="O656" s="17" t="s">
        <v>226</v>
      </c>
      <c r="P656" s="17" t="s">
        <v>226</v>
      </c>
      <c r="Q656" s="17" t="s">
        <v>226</v>
      </c>
      <c r="R656" s="17" t="s">
        <v>226</v>
      </c>
      <c r="S656" s="17" t="s">
        <v>226</v>
      </c>
      <c r="T656" s="17" t="s">
        <v>226</v>
      </c>
      <c r="U656" s="17" t="s">
        <v>226</v>
      </c>
      <c r="V656" s="17" t="s">
        <v>226</v>
      </c>
      <c r="W656" s="17" t="s">
        <v>226</v>
      </c>
      <c r="X656" s="17" t="s">
        <v>226</v>
      </c>
      <c r="Y656" s="17" t="s">
        <v>226</v>
      </c>
      <c r="Z656" s="155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227</v>
      </c>
      <c r="C657" s="9" t="s">
        <v>227</v>
      </c>
      <c r="D657" s="153" t="s">
        <v>229</v>
      </c>
      <c r="E657" s="154" t="s">
        <v>230</v>
      </c>
      <c r="F657" s="154" t="s">
        <v>231</v>
      </c>
      <c r="G657" s="154" t="s">
        <v>232</v>
      </c>
      <c r="H657" s="154" t="s">
        <v>233</v>
      </c>
      <c r="I657" s="154" t="s">
        <v>234</v>
      </c>
      <c r="J657" s="154" t="s">
        <v>235</v>
      </c>
      <c r="K657" s="154" t="s">
        <v>236</v>
      </c>
      <c r="L657" s="154" t="s">
        <v>237</v>
      </c>
      <c r="M657" s="154" t="s">
        <v>238</v>
      </c>
      <c r="N657" s="154" t="s">
        <v>239</v>
      </c>
      <c r="O657" s="154" t="s">
        <v>240</v>
      </c>
      <c r="P657" s="154" t="s">
        <v>241</v>
      </c>
      <c r="Q657" s="154" t="s">
        <v>242</v>
      </c>
      <c r="R657" s="154" t="s">
        <v>243</v>
      </c>
      <c r="S657" s="154" t="s">
        <v>244</v>
      </c>
      <c r="T657" s="154" t="s">
        <v>245</v>
      </c>
      <c r="U657" s="154" t="s">
        <v>246</v>
      </c>
      <c r="V657" s="154" t="s">
        <v>248</v>
      </c>
      <c r="W657" s="154" t="s">
        <v>250</v>
      </c>
      <c r="X657" s="154" t="s">
        <v>251</v>
      </c>
      <c r="Y657" s="154" t="s">
        <v>252</v>
      </c>
      <c r="Z657" s="155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1</v>
      </c>
    </row>
    <row r="658" spans="1:65">
      <c r="A658" s="30"/>
      <c r="B658" s="19"/>
      <c r="C658" s="9"/>
      <c r="D658" s="10" t="s">
        <v>272</v>
      </c>
      <c r="E658" s="11" t="s">
        <v>273</v>
      </c>
      <c r="F658" s="11" t="s">
        <v>114</v>
      </c>
      <c r="G658" s="11" t="s">
        <v>273</v>
      </c>
      <c r="H658" s="11" t="s">
        <v>114</v>
      </c>
      <c r="I658" s="11" t="s">
        <v>273</v>
      </c>
      <c r="J658" s="11" t="s">
        <v>114</v>
      </c>
      <c r="K658" s="11" t="s">
        <v>114</v>
      </c>
      <c r="L658" s="11" t="s">
        <v>114</v>
      </c>
      <c r="M658" s="11" t="s">
        <v>114</v>
      </c>
      <c r="N658" s="11" t="s">
        <v>273</v>
      </c>
      <c r="O658" s="11" t="s">
        <v>272</v>
      </c>
      <c r="P658" s="11" t="s">
        <v>273</v>
      </c>
      <c r="Q658" s="11" t="s">
        <v>273</v>
      </c>
      <c r="R658" s="11" t="s">
        <v>272</v>
      </c>
      <c r="S658" s="11" t="s">
        <v>114</v>
      </c>
      <c r="T658" s="11" t="s">
        <v>273</v>
      </c>
      <c r="U658" s="11" t="s">
        <v>114</v>
      </c>
      <c r="V658" s="11" t="s">
        <v>273</v>
      </c>
      <c r="W658" s="11" t="s">
        <v>114</v>
      </c>
      <c r="X658" s="11" t="s">
        <v>114</v>
      </c>
      <c r="Y658" s="11" t="s">
        <v>114</v>
      </c>
      <c r="Z658" s="155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155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8">
        <v>1</v>
      </c>
      <c r="C660" s="14">
        <v>1</v>
      </c>
      <c r="D660" s="237">
        <v>4.0800000000000003E-2</v>
      </c>
      <c r="E660" s="237">
        <v>4.0599999999999997E-2</v>
      </c>
      <c r="F660" s="238">
        <v>0.02</v>
      </c>
      <c r="G660" s="237">
        <v>4.2000000000000003E-2</v>
      </c>
      <c r="H660" s="237">
        <v>3.7999999999999999E-2</v>
      </c>
      <c r="I660" s="237">
        <v>3.6999999999999998E-2</v>
      </c>
      <c r="J660" s="237">
        <v>3.6999999999999998E-2</v>
      </c>
      <c r="K660" s="237">
        <v>3.9E-2</v>
      </c>
      <c r="L660" s="237">
        <v>0.04</v>
      </c>
      <c r="M660" s="237">
        <v>4.1000000000000002E-2</v>
      </c>
      <c r="N660" s="237">
        <v>4.2999999999999997E-2</v>
      </c>
      <c r="O660" s="237">
        <v>3.8902707889785906E-2</v>
      </c>
      <c r="P660" s="237">
        <v>3.8600000000000002E-2</v>
      </c>
      <c r="Q660" s="237">
        <v>0.04</v>
      </c>
      <c r="R660" s="237">
        <v>4.1700000000000001E-2</v>
      </c>
      <c r="S660" s="237">
        <v>3.9E-2</v>
      </c>
      <c r="T660" s="237">
        <v>3.9E-2</v>
      </c>
      <c r="U660" s="238">
        <v>7.12005E-2</v>
      </c>
      <c r="V660" s="237">
        <v>4.0299999999999996E-2</v>
      </c>
      <c r="W660" s="237">
        <v>3.9899999999999998E-2</v>
      </c>
      <c r="X660" s="237">
        <v>4.02E-2</v>
      </c>
      <c r="Y660" s="238">
        <v>476.49799999999993</v>
      </c>
      <c r="Z660" s="216"/>
      <c r="AA660" s="217"/>
      <c r="AB660" s="217"/>
      <c r="AC660" s="217"/>
      <c r="AD660" s="217"/>
      <c r="AE660" s="217"/>
      <c r="AF660" s="217"/>
      <c r="AG660" s="217"/>
      <c r="AH660" s="217"/>
      <c r="AI660" s="217"/>
      <c r="AJ660" s="217"/>
      <c r="AK660" s="217"/>
      <c r="AL660" s="217"/>
      <c r="AM660" s="217"/>
      <c r="AN660" s="217"/>
      <c r="AO660" s="217"/>
      <c r="AP660" s="217"/>
      <c r="AQ660" s="217"/>
      <c r="AR660" s="217"/>
      <c r="AS660" s="217"/>
      <c r="AT660" s="217"/>
      <c r="AU660" s="217"/>
      <c r="AV660" s="217"/>
      <c r="AW660" s="217"/>
      <c r="AX660" s="217"/>
      <c r="AY660" s="217"/>
      <c r="AZ660" s="217"/>
      <c r="BA660" s="217"/>
      <c r="BB660" s="217"/>
      <c r="BC660" s="217"/>
      <c r="BD660" s="217"/>
      <c r="BE660" s="217"/>
      <c r="BF660" s="217"/>
      <c r="BG660" s="217"/>
      <c r="BH660" s="217"/>
      <c r="BI660" s="217"/>
      <c r="BJ660" s="217"/>
      <c r="BK660" s="217"/>
      <c r="BL660" s="217"/>
      <c r="BM660" s="240">
        <v>1</v>
      </c>
    </row>
    <row r="661" spans="1:65">
      <c r="A661" s="30"/>
      <c r="B661" s="19">
        <v>1</v>
      </c>
      <c r="C661" s="9">
        <v>2</v>
      </c>
      <c r="D661" s="24">
        <v>4.0899999999999999E-2</v>
      </c>
      <c r="E661" s="245">
        <v>3.8600000000000002E-2</v>
      </c>
      <c r="F661" s="241">
        <v>0.02</v>
      </c>
      <c r="G661" s="24">
        <v>4.1000000000000002E-2</v>
      </c>
      <c r="H661" s="24">
        <v>3.6999999999999998E-2</v>
      </c>
      <c r="I661" s="24">
        <v>3.7999999999999999E-2</v>
      </c>
      <c r="J661" s="24">
        <v>3.6999999999999998E-2</v>
      </c>
      <c r="K661" s="24">
        <v>3.9E-2</v>
      </c>
      <c r="L661" s="24">
        <v>0.04</v>
      </c>
      <c r="M661" s="24">
        <v>4.2999999999999997E-2</v>
      </c>
      <c r="N661" s="24">
        <v>4.4999999999999998E-2</v>
      </c>
      <c r="O661" s="24">
        <v>3.8788006599935684E-2</v>
      </c>
      <c r="P661" s="24">
        <v>3.8600000000000002E-2</v>
      </c>
      <c r="Q661" s="24">
        <v>4.2000000000000003E-2</v>
      </c>
      <c r="R661" s="24">
        <v>4.0399999999999998E-2</v>
      </c>
      <c r="S661" s="24">
        <v>3.9E-2</v>
      </c>
      <c r="T661" s="24">
        <v>3.7999999999999999E-2</v>
      </c>
      <c r="U661" s="241">
        <v>7.1933999999999998E-2</v>
      </c>
      <c r="V661" s="24">
        <v>3.9199999999999999E-2</v>
      </c>
      <c r="W661" s="24">
        <v>4.0499999999999994E-2</v>
      </c>
      <c r="X661" s="24">
        <v>3.95E-2</v>
      </c>
      <c r="Y661" s="241">
        <v>476.15600000000001</v>
      </c>
      <c r="Z661" s="216"/>
      <c r="AA661" s="217"/>
      <c r="AB661" s="217"/>
      <c r="AC661" s="217"/>
      <c r="AD661" s="217"/>
      <c r="AE661" s="217"/>
      <c r="AF661" s="217"/>
      <c r="AG661" s="217"/>
      <c r="AH661" s="217"/>
      <c r="AI661" s="217"/>
      <c r="AJ661" s="217"/>
      <c r="AK661" s="217"/>
      <c r="AL661" s="217"/>
      <c r="AM661" s="217"/>
      <c r="AN661" s="217"/>
      <c r="AO661" s="217"/>
      <c r="AP661" s="217"/>
      <c r="AQ661" s="217"/>
      <c r="AR661" s="217"/>
      <c r="AS661" s="217"/>
      <c r="AT661" s="217"/>
      <c r="AU661" s="217"/>
      <c r="AV661" s="217"/>
      <c r="AW661" s="217"/>
      <c r="AX661" s="217"/>
      <c r="AY661" s="217"/>
      <c r="AZ661" s="217"/>
      <c r="BA661" s="217"/>
      <c r="BB661" s="217"/>
      <c r="BC661" s="217"/>
      <c r="BD661" s="217"/>
      <c r="BE661" s="217"/>
      <c r="BF661" s="217"/>
      <c r="BG661" s="217"/>
      <c r="BH661" s="217"/>
      <c r="BI661" s="217"/>
      <c r="BJ661" s="217"/>
      <c r="BK661" s="217"/>
      <c r="BL661" s="217"/>
      <c r="BM661" s="240" t="e">
        <v>#N/A</v>
      </c>
    </row>
    <row r="662" spans="1:65">
      <c r="A662" s="30"/>
      <c r="B662" s="19">
        <v>1</v>
      </c>
      <c r="C662" s="9">
        <v>3</v>
      </c>
      <c r="D662" s="24">
        <v>4.1300000000000003E-2</v>
      </c>
      <c r="E662" s="24">
        <v>4.1100000000000005E-2</v>
      </c>
      <c r="F662" s="241">
        <v>0.02</v>
      </c>
      <c r="G662" s="24">
        <v>4.2999999999999997E-2</v>
      </c>
      <c r="H662" s="24">
        <v>3.7999999999999999E-2</v>
      </c>
      <c r="I662" s="24">
        <v>3.6999999999999998E-2</v>
      </c>
      <c r="J662" s="24">
        <v>3.6999999999999998E-2</v>
      </c>
      <c r="K662" s="24">
        <v>3.9E-2</v>
      </c>
      <c r="L662" s="24">
        <v>0.04</v>
      </c>
      <c r="M662" s="24">
        <v>4.1000000000000002E-2</v>
      </c>
      <c r="N662" s="24">
        <v>4.3999999999999997E-2</v>
      </c>
      <c r="O662" s="24">
        <v>3.8829027840451218E-2</v>
      </c>
      <c r="P662" s="24">
        <v>3.7999999999999999E-2</v>
      </c>
      <c r="Q662" s="24">
        <v>0.04</v>
      </c>
      <c r="R662" s="24">
        <v>4.0599999999999997E-2</v>
      </c>
      <c r="S662" s="24">
        <v>0.04</v>
      </c>
      <c r="T662" s="24">
        <v>3.7999999999999999E-2</v>
      </c>
      <c r="U662" s="241">
        <v>7.1358000000000005E-2</v>
      </c>
      <c r="V662" s="24">
        <v>3.9300000000000002E-2</v>
      </c>
      <c r="W662" s="24">
        <v>4.0499999999999994E-2</v>
      </c>
      <c r="X662" s="24">
        <v>3.9100000000000003E-2</v>
      </c>
      <c r="Y662" s="241">
        <v>467.6586666666667</v>
      </c>
      <c r="Z662" s="216"/>
      <c r="AA662" s="217"/>
      <c r="AB662" s="217"/>
      <c r="AC662" s="217"/>
      <c r="AD662" s="217"/>
      <c r="AE662" s="217"/>
      <c r="AF662" s="217"/>
      <c r="AG662" s="217"/>
      <c r="AH662" s="217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17"/>
      <c r="AT662" s="217"/>
      <c r="AU662" s="217"/>
      <c r="AV662" s="217"/>
      <c r="AW662" s="217"/>
      <c r="AX662" s="217"/>
      <c r="AY662" s="217"/>
      <c r="AZ662" s="217"/>
      <c r="BA662" s="217"/>
      <c r="BB662" s="217"/>
      <c r="BC662" s="217"/>
      <c r="BD662" s="217"/>
      <c r="BE662" s="217"/>
      <c r="BF662" s="217"/>
      <c r="BG662" s="217"/>
      <c r="BH662" s="217"/>
      <c r="BI662" s="217"/>
      <c r="BJ662" s="217"/>
      <c r="BK662" s="217"/>
      <c r="BL662" s="217"/>
      <c r="BM662" s="240">
        <v>16</v>
      </c>
    </row>
    <row r="663" spans="1:65">
      <c r="A663" s="30"/>
      <c r="B663" s="19">
        <v>1</v>
      </c>
      <c r="C663" s="9">
        <v>4</v>
      </c>
      <c r="D663" s="24">
        <v>3.9899999999999998E-2</v>
      </c>
      <c r="E663" s="24">
        <v>4.1100000000000005E-2</v>
      </c>
      <c r="F663" s="241">
        <v>0.02</v>
      </c>
      <c r="G663" s="24">
        <v>4.1000000000000002E-2</v>
      </c>
      <c r="H663" s="24">
        <v>3.6999999999999998E-2</v>
      </c>
      <c r="I663" s="24">
        <v>3.9E-2</v>
      </c>
      <c r="J663" s="24">
        <v>3.7999999999999999E-2</v>
      </c>
      <c r="K663" s="24">
        <v>0.04</v>
      </c>
      <c r="L663" s="24">
        <v>0.04</v>
      </c>
      <c r="M663" s="24">
        <v>4.2999999999999997E-2</v>
      </c>
      <c r="N663" s="24">
        <v>4.2999999999999997E-2</v>
      </c>
      <c r="O663" s="24">
        <v>3.9241519720999277E-2</v>
      </c>
      <c r="P663" s="24">
        <v>3.9E-2</v>
      </c>
      <c r="Q663" s="24">
        <v>4.1000000000000002E-2</v>
      </c>
      <c r="R663" s="24">
        <v>4.0599999999999997E-2</v>
      </c>
      <c r="S663" s="24">
        <v>0.04</v>
      </c>
      <c r="T663" s="24">
        <v>3.9E-2</v>
      </c>
      <c r="U663" s="241">
        <v>7.1639000000000008E-2</v>
      </c>
      <c r="V663" s="24">
        <v>3.9800000000000002E-2</v>
      </c>
      <c r="W663" s="24">
        <v>4.1100000000000005E-2</v>
      </c>
      <c r="X663" s="24">
        <v>3.9599999999999996E-2</v>
      </c>
      <c r="Y663" s="241">
        <v>509.78399999999999</v>
      </c>
      <c r="Z663" s="216"/>
      <c r="AA663" s="217"/>
      <c r="AB663" s="217"/>
      <c r="AC663" s="217"/>
      <c r="AD663" s="217"/>
      <c r="AE663" s="217"/>
      <c r="AF663" s="217"/>
      <c r="AG663" s="217"/>
      <c r="AH663" s="217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  <c r="AV663" s="217"/>
      <c r="AW663" s="217"/>
      <c r="AX663" s="217"/>
      <c r="AY663" s="217"/>
      <c r="AZ663" s="217"/>
      <c r="BA663" s="217"/>
      <c r="BB663" s="217"/>
      <c r="BC663" s="217"/>
      <c r="BD663" s="217"/>
      <c r="BE663" s="217"/>
      <c r="BF663" s="217"/>
      <c r="BG663" s="217"/>
      <c r="BH663" s="217"/>
      <c r="BI663" s="217"/>
      <c r="BJ663" s="217"/>
      <c r="BK663" s="217"/>
      <c r="BL663" s="217"/>
      <c r="BM663" s="240">
        <v>3.9874327871700525E-2</v>
      </c>
    </row>
    <row r="664" spans="1:65">
      <c r="A664" s="30"/>
      <c r="B664" s="19">
        <v>1</v>
      </c>
      <c r="C664" s="9">
        <v>5</v>
      </c>
      <c r="D664" s="24">
        <v>4.0099999999999997E-2</v>
      </c>
      <c r="E664" s="24">
        <v>4.07E-2</v>
      </c>
      <c r="F664" s="241">
        <v>0.02</v>
      </c>
      <c r="G664" s="24">
        <v>4.1000000000000002E-2</v>
      </c>
      <c r="H664" s="24">
        <v>3.9E-2</v>
      </c>
      <c r="I664" s="24">
        <v>3.7999999999999999E-2</v>
      </c>
      <c r="J664" s="24">
        <v>3.6999999999999998E-2</v>
      </c>
      <c r="K664" s="24">
        <v>0.04</v>
      </c>
      <c r="L664" s="24">
        <v>0.04</v>
      </c>
      <c r="M664" s="24">
        <v>4.1000000000000002E-2</v>
      </c>
      <c r="N664" s="24">
        <v>4.2999999999999997E-2</v>
      </c>
      <c r="O664" s="24">
        <v>3.8997272392482948E-2</v>
      </c>
      <c r="P664" s="24">
        <v>3.8400000000000004E-2</v>
      </c>
      <c r="Q664" s="24">
        <v>3.9E-2</v>
      </c>
      <c r="R664" s="245">
        <v>4.2499999999999996E-2</v>
      </c>
      <c r="S664" s="24">
        <v>3.9E-2</v>
      </c>
      <c r="T664" s="24">
        <v>3.9E-2</v>
      </c>
      <c r="U664" s="241">
        <v>7.1803500000000006E-2</v>
      </c>
      <c r="V664" s="24">
        <v>3.8100000000000002E-2</v>
      </c>
      <c r="W664" s="24">
        <v>4.0399999999999998E-2</v>
      </c>
      <c r="X664" s="24">
        <v>3.9399999999999998E-2</v>
      </c>
      <c r="Y664" s="241">
        <v>499.94300000000004</v>
      </c>
      <c r="Z664" s="216"/>
      <c r="AA664" s="217"/>
      <c r="AB664" s="217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40">
        <v>45</v>
      </c>
    </row>
    <row r="665" spans="1:65">
      <c r="A665" s="30"/>
      <c r="B665" s="19">
        <v>1</v>
      </c>
      <c r="C665" s="9">
        <v>6</v>
      </c>
      <c r="D665" s="24">
        <v>4.07E-2</v>
      </c>
      <c r="E665" s="24">
        <v>4.1300000000000003E-2</v>
      </c>
      <c r="F665" s="241">
        <v>0.02</v>
      </c>
      <c r="G665" s="24">
        <v>0.04</v>
      </c>
      <c r="H665" s="24">
        <v>3.7999999999999999E-2</v>
      </c>
      <c r="I665" s="24">
        <v>3.6000000000000004E-2</v>
      </c>
      <c r="J665" s="24">
        <v>3.6999999999999998E-2</v>
      </c>
      <c r="K665" s="24">
        <v>0.04</v>
      </c>
      <c r="L665" s="24">
        <v>0.04</v>
      </c>
      <c r="M665" s="24">
        <v>4.2999999999999997E-2</v>
      </c>
      <c r="N665" s="24">
        <v>4.4999999999999998E-2</v>
      </c>
      <c r="O665" s="24">
        <v>3.9154842930205547E-2</v>
      </c>
      <c r="P665" s="24">
        <v>3.8200000000000005E-2</v>
      </c>
      <c r="Q665" s="24">
        <v>4.2999999999999997E-2</v>
      </c>
      <c r="R665" s="24">
        <v>4.02E-2</v>
      </c>
      <c r="S665" s="24">
        <v>0.04</v>
      </c>
      <c r="T665" s="24">
        <v>3.9E-2</v>
      </c>
      <c r="U665" s="241">
        <v>7.1274000000000004E-2</v>
      </c>
      <c r="V665" s="24">
        <v>0.04</v>
      </c>
      <c r="W665" s="24">
        <v>4.1300000000000003E-2</v>
      </c>
      <c r="X665" s="24">
        <v>4.0099999999999997E-2</v>
      </c>
      <c r="Y665" s="241">
        <v>456.74566666666669</v>
      </c>
      <c r="Z665" s="216"/>
      <c r="AA665" s="217"/>
      <c r="AB665" s="217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56"/>
    </row>
    <row r="666" spans="1:65">
      <c r="A666" s="30"/>
      <c r="B666" s="20" t="s">
        <v>260</v>
      </c>
      <c r="C666" s="12"/>
      <c r="D666" s="242">
        <v>4.0616666666666662E-2</v>
      </c>
      <c r="E666" s="242">
        <v>4.0566666666666668E-2</v>
      </c>
      <c r="F666" s="242">
        <v>0.02</v>
      </c>
      <c r="G666" s="242">
        <v>4.133333333333334E-2</v>
      </c>
      <c r="H666" s="242">
        <v>3.7833333333333337E-2</v>
      </c>
      <c r="I666" s="242">
        <v>3.7499999999999999E-2</v>
      </c>
      <c r="J666" s="242">
        <v>3.7166666666666667E-2</v>
      </c>
      <c r="K666" s="242">
        <v>3.95E-2</v>
      </c>
      <c r="L666" s="242">
        <v>0.04</v>
      </c>
      <c r="M666" s="242">
        <v>4.2000000000000003E-2</v>
      </c>
      <c r="N666" s="242">
        <v>4.3833333333333328E-2</v>
      </c>
      <c r="O666" s="242">
        <v>3.8985562895643429E-2</v>
      </c>
      <c r="P666" s="242">
        <v>3.846666666666667E-2</v>
      </c>
      <c r="Q666" s="242">
        <v>4.0833333333333333E-2</v>
      </c>
      <c r="R666" s="242">
        <v>4.1000000000000002E-2</v>
      </c>
      <c r="S666" s="242">
        <v>3.95E-2</v>
      </c>
      <c r="T666" s="242">
        <v>3.8666666666666669E-2</v>
      </c>
      <c r="U666" s="242">
        <v>7.1534833333333339E-2</v>
      </c>
      <c r="V666" s="242">
        <v>3.9449999999999999E-2</v>
      </c>
      <c r="W666" s="242">
        <v>4.0616666666666669E-2</v>
      </c>
      <c r="X666" s="242">
        <v>3.9649999999999998E-2</v>
      </c>
      <c r="Y666" s="242">
        <v>481.13088888888893</v>
      </c>
      <c r="Z666" s="216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56"/>
    </row>
    <row r="667" spans="1:65">
      <c r="A667" s="30"/>
      <c r="B667" s="3" t="s">
        <v>261</v>
      </c>
      <c r="C667" s="29"/>
      <c r="D667" s="24">
        <v>4.0750000000000001E-2</v>
      </c>
      <c r="E667" s="24">
        <v>4.0900000000000006E-2</v>
      </c>
      <c r="F667" s="24">
        <v>0.02</v>
      </c>
      <c r="G667" s="24">
        <v>4.1000000000000002E-2</v>
      </c>
      <c r="H667" s="24">
        <v>3.7999999999999999E-2</v>
      </c>
      <c r="I667" s="24">
        <v>3.7499999999999999E-2</v>
      </c>
      <c r="J667" s="24">
        <v>3.6999999999999998E-2</v>
      </c>
      <c r="K667" s="24">
        <v>3.95E-2</v>
      </c>
      <c r="L667" s="24">
        <v>0.04</v>
      </c>
      <c r="M667" s="24">
        <v>4.1999999999999996E-2</v>
      </c>
      <c r="N667" s="24">
        <v>4.3499999999999997E-2</v>
      </c>
      <c r="O667" s="24">
        <v>3.8949990141134427E-2</v>
      </c>
      <c r="P667" s="24">
        <v>3.8500000000000006E-2</v>
      </c>
      <c r="Q667" s="24">
        <v>4.0500000000000001E-2</v>
      </c>
      <c r="R667" s="24">
        <v>4.0599999999999997E-2</v>
      </c>
      <c r="S667" s="24">
        <v>3.95E-2</v>
      </c>
      <c r="T667" s="24">
        <v>3.9E-2</v>
      </c>
      <c r="U667" s="24">
        <v>7.1498500000000006E-2</v>
      </c>
      <c r="V667" s="24">
        <v>3.9550000000000002E-2</v>
      </c>
      <c r="W667" s="24">
        <v>4.0499999999999994E-2</v>
      </c>
      <c r="X667" s="24">
        <v>3.9550000000000002E-2</v>
      </c>
      <c r="Y667" s="24">
        <v>476.327</v>
      </c>
      <c r="Z667" s="216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56"/>
    </row>
    <row r="668" spans="1:65">
      <c r="A668" s="30"/>
      <c r="B668" s="3" t="s">
        <v>262</v>
      </c>
      <c r="C668" s="29"/>
      <c r="D668" s="24">
        <v>5.2313159593611711E-4</v>
      </c>
      <c r="E668" s="24">
        <v>9.9933311096283986E-4</v>
      </c>
      <c r="F668" s="24">
        <v>0</v>
      </c>
      <c r="G668" s="24">
        <v>1.0327955589886431E-3</v>
      </c>
      <c r="H668" s="24">
        <v>7.5277265270908163E-4</v>
      </c>
      <c r="I668" s="24">
        <v>1.0488088481701505E-3</v>
      </c>
      <c r="J668" s="24">
        <v>4.0824829046386341E-4</v>
      </c>
      <c r="K668" s="24">
        <v>5.4772255750516665E-4</v>
      </c>
      <c r="L668" s="24">
        <v>0</v>
      </c>
      <c r="M668" s="24">
        <v>1.0954451150103294E-3</v>
      </c>
      <c r="N668" s="24">
        <v>9.8319208025017578E-4</v>
      </c>
      <c r="O668" s="24">
        <v>1.814956772693361E-4</v>
      </c>
      <c r="P668" s="24">
        <v>3.5023801430836499E-4</v>
      </c>
      <c r="Q668" s="24">
        <v>1.4719601443879738E-3</v>
      </c>
      <c r="R668" s="24">
        <v>9.0111042608550444E-4</v>
      </c>
      <c r="S668" s="24">
        <v>5.4772255750516665E-4</v>
      </c>
      <c r="T668" s="24">
        <v>5.1639777949432275E-4</v>
      </c>
      <c r="U668" s="24">
        <v>3.011475828670498E-4</v>
      </c>
      <c r="V668" s="24">
        <v>7.8166488983451082E-4</v>
      </c>
      <c r="W668" s="24">
        <v>5.076087732365052E-4</v>
      </c>
      <c r="X668" s="24">
        <v>4.2308391602612246E-4</v>
      </c>
      <c r="Y668" s="24">
        <v>19.986241838565586</v>
      </c>
      <c r="Z668" s="216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56"/>
    </row>
    <row r="669" spans="1:65">
      <c r="A669" s="30"/>
      <c r="B669" s="3" t="s">
        <v>86</v>
      </c>
      <c r="C669" s="29"/>
      <c r="D669" s="13">
        <v>1.2879727433798536E-2</v>
      </c>
      <c r="E669" s="13">
        <v>2.4634341272707638E-2</v>
      </c>
      <c r="F669" s="13">
        <v>0</v>
      </c>
      <c r="G669" s="13">
        <v>2.4986989330370395E-2</v>
      </c>
      <c r="H669" s="13">
        <v>1.9897074520944889E-2</v>
      </c>
      <c r="I669" s="13">
        <v>2.7968235951204012E-2</v>
      </c>
      <c r="J669" s="13">
        <v>1.0984258936247446E-2</v>
      </c>
      <c r="K669" s="13">
        <v>1.3866393860890294E-2</v>
      </c>
      <c r="L669" s="13">
        <v>0</v>
      </c>
      <c r="M669" s="13">
        <v>2.6082026547864984E-2</v>
      </c>
      <c r="N669" s="13">
        <v>2.2430237572247359E-2</v>
      </c>
      <c r="O669" s="13">
        <v>4.6554586823631047E-3</v>
      </c>
      <c r="P669" s="13">
        <v>9.1049743754340971E-3</v>
      </c>
      <c r="Q669" s="13">
        <v>3.6048003536032013E-2</v>
      </c>
      <c r="R669" s="13">
        <v>2.1978303075256205E-2</v>
      </c>
      <c r="S669" s="13">
        <v>1.3866393860890294E-2</v>
      </c>
      <c r="T669" s="13">
        <v>1.3355114986922139E-2</v>
      </c>
      <c r="U669" s="13">
        <v>4.2098033759830258E-3</v>
      </c>
      <c r="V669" s="13">
        <v>1.9814065648530058E-2</v>
      </c>
      <c r="W669" s="13">
        <v>1.249754878711133E-2</v>
      </c>
      <c r="X669" s="13">
        <v>1.0670464464719356E-2</v>
      </c>
      <c r="Y669" s="13">
        <v>4.1540134504191341E-2</v>
      </c>
      <c r="Z669" s="155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263</v>
      </c>
      <c r="C670" s="29"/>
      <c r="D670" s="13">
        <v>1.8616960700997387E-2</v>
      </c>
      <c r="E670" s="13">
        <v>1.7363021069441098E-2</v>
      </c>
      <c r="F670" s="13">
        <v>-0.49842414737743246</v>
      </c>
      <c r="G670" s="13">
        <v>3.6590095419973157E-2</v>
      </c>
      <c r="H670" s="13">
        <v>-5.1185678788976285E-2</v>
      </c>
      <c r="I670" s="13">
        <v>-5.9545276332685915E-2</v>
      </c>
      <c r="J670" s="13">
        <v>-6.7904873876395322E-2</v>
      </c>
      <c r="K670" s="13">
        <v>-9.3876910704291383E-3</v>
      </c>
      <c r="L670" s="13">
        <v>3.1517052451350835E-3</v>
      </c>
      <c r="M670" s="13">
        <v>5.3309290507391971E-2</v>
      </c>
      <c r="N670" s="13">
        <v>9.9287076997793822E-2</v>
      </c>
      <c r="O670" s="13">
        <v>-2.2289152532345646E-2</v>
      </c>
      <c r="P670" s="13">
        <v>-3.5302443455928367E-2</v>
      </c>
      <c r="Q670" s="13">
        <v>2.4050699104408713E-2</v>
      </c>
      <c r="R670" s="13">
        <v>2.8230497876263527E-2</v>
      </c>
      <c r="S670" s="13">
        <v>-9.3876910704291383E-3</v>
      </c>
      <c r="T670" s="13">
        <v>-3.0286684929702656E-2</v>
      </c>
      <c r="U670" s="13">
        <v>0.79400725106899683</v>
      </c>
      <c r="V670" s="13">
        <v>-1.0641630701985538E-2</v>
      </c>
      <c r="W670" s="13">
        <v>1.8616960700997609E-2</v>
      </c>
      <c r="X670" s="13">
        <v>-5.6258721757599384E-3</v>
      </c>
      <c r="Y670" s="13">
        <v>12065.181790874914</v>
      </c>
      <c r="Z670" s="155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264</v>
      </c>
      <c r="C671" s="47"/>
      <c r="D671" s="45">
        <v>0.46</v>
      </c>
      <c r="E671" s="45">
        <v>0.43</v>
      </c>
      <c r="F671" s="45">
        <v>11.46</v>
      </c>
      <c r="G671" s="45">
        <v>0.87</v>
      </c>
      <c r="H671" s="45">
        <v>1.1499999999999999</v>
      </c>
      <c r="I671" s="45">
        <v>1.34</v>
      </c>
      <c r="J671" s="45">
        <v>1.54</v>
      </c>
      <c r="K671" s="45">
        <v>0.19</v>
      </c>
      <c r="L671" s="45">
        <v>0.1</v>
      </c>
      <c r="M671" s="45">
        <v>1.26</v>
      </c>
      <c r="N671" s="45">
        <v>2.3199999999999998</v>
      </c>
      <c r="O671" s="45">
        <v>0.49</v>
      </c>
      <c r="P671" s="45">
        <v>0.79</v>
      </c>
      <c r="Q671" s="45">
        <v>0.57999999999999996</v>
      </c>
      <c r="R671" s="45">
        <v>0.68</v>
      </c>
      <c r="S671" s="45">
        <v>0.19</v>
      </c>
      <c r="T671" s="45">
        <v>0.67</v>
      </c>
      <c r="U671" s="45">
        <v>18.329999999999998</v>
      </c>
      <c r="V671" s="45">
        <v>0.22</v>
      </c>
      <c r="W671" s="45">
        <v>0.46</v>
      </c>
      <c r="X671" s="45">
        <v>0.1</v>
      </c>
      <c r="Y671" s="45">
        <v>278060.53000000003</v>
      </c>
      <c r="Z671" s="155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BM672" s="55"/>
    </row>
    <row r="673" spans="1:65" ht="15">
      <c r="B673" s="8" t="s">
        <v>476</v>
      </c>
      <c r="BM673" s="28" t="s">
        <v>66</v>
      </c>
    </row>
    <row r="674" spans="1:65" ht="15">
      <c r="A674" s="25" t="s">
        <v>37</v>
      </c>
      <c r="B674" s="18" t="s">
        <v>110</v>
      </c>
      <c r="C674" s="15" t="s">
        <v>111</v>
      </c>
      <c r="D674" s="16" t="s">
        <v>226</v>
      </c>
      <c r="E674" s="17" t="s">
        <v>226</v>
      </c>
      <c r="F674" s="17" t="s">
        <v>226</v>
      </c>
      <c r="G674" s="17" t="s">
        <v>226</v>
      </c>
      <c r="H674" s="17" t="s">
        <v>226</v>
      </c>
      <c r="I674" s="17" t="s">
        <v>226</v>
      </c>
      <c r="J674" s="17" t="s">
        <v>226</v>
      </c>
      <c r="K674" s="17" t="s">
        <v>226</v>
      </c>
      <c r="L674" s="17" t="s">
        <v>226</v>
      </c>
      <c r="M674" s="17" t="s">
        <v>226</v>
      </c>
      <c r="N674" s="17" t="s">
        <v>226</v>
      </c>
      <c r="O674" s="17" t="s">
        <v>226</v>
      </c>
      <c r="P674" s="17" t="s">
        <v>226</v>
      </c>
      <c r="Q674" s="17" t="s">
        <v>226</v>
      </c>
      <c r="R674" s="17" t="s">
        <v>226</v>
      </c>
      <c r="S674" s="17" t="s">
        <v>226</v>
      </c>
      <c r="T674" s="17" t="s">
        <v>226</v>
      </c>
      <c r="U674" s="17" t="s">
        <v>226</v>
      </c>
      <c r="V674" s="17" t="s">
        <v>226</v>
      </c>
      <c r="W674" s="17" t="s">
        <v>226</v>
      </c>
      <c r="X674" s="17" t="s">
        <v>226</v>
      </c>
      <c r="Y674" s="155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53" t="s">
        <v>229</v>
      </c>
      <c r="E675" s="154" t="s">
        <v>230</v>
      </c>
      <c r="F675" s="154" t="s">
        <v>231</v>
      </c>
      <c r="G675" s="154" t="s">
        <v>232</v>
      </c>
      <c r="H675" s="154" t="s">
        <v>233</v>
      </c>
      <c r="I675" s="154" t="s">
        <v>234</v>
      </c>
      <c r="J675" s="154" t="s">
        <v>235</v>
      </c>
      <c r="K675" s="154" t="s">
        <v>236</v>
      </c>
      <c r="L675" s="154" t="s">
        <v>238</v>
      </c>
      <c r="M675" s="154" t="s">
        <v>239</v>
      </c>
      <c r="N675" s="154" t="s">
        <v>240</v>
      </c>
      <c r="O675" s="154" t="s">
        <v>241</v>
      </c>
      <c r="P675" s="154" t="s">
        <v>242</v>
      </c>
      <c r="Q675" s="154" t="s">
        <v>243</v>
      </c>
      <c r="R675" s="154" t="s">
        <v>244</v>
      </c>
      <c r="S675" s="154" t="s">
        <v>245</v>
      </c>
      <c r="T675" s="154" t="s">
        <v>246</v>
      </c>
      <c r="U675" s="154" t="s">
        <v>248</v>
      </c>
      <c r="V675" s="154" t="s">
        <v>250</v>
      </c>
      <c r="W675" s="154" t="s">
        <v>251</v>
      </c>
      <c r="X675" s="154" t="s">
        <v>252</v>
      </c>
      <c r="Y675" s="155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272</v>
      </c>
      <c r="E676" s="11" t="s">
        <v>273</v>
      </c>
      <c r="F676" s="11" t="s">
        <v>114</v>
      </c>
      <c r="G676" s="11" t="s">
        <v>272</v>
      </c>
      <c r="H676" s="11" t="s">
        <v>114</v>
      </c>
      <c r="I676" s="11" t="s">
        <v>273</v>
      </c>
      <c r="J676" s="11" t="s">
        <v>114</v>
      </c>
      <c r="K676" s="11" t="s">
        <v>114</v>
      </c>
      <c r="L676" s="11" t="s">
        <v>114</v>
      </c>
      <c r="M676" s="11" t="s">
        <v>273</v>
      </c>
      <c r="N676" s="11" t="s">
        <v>272</v>
      </c>
      <c r="O676" s="11" t="s">
        <v>273</v>
      </c>
      <c r="P676" s="11" t="s">
        <v>273</v>
      </c>
      <c r="Q676" s="11" t="s">
        <v>114</v>
      </c>
      <c r="R676" s="11" t="s">
        <v>272</v>
      </c>
      <c r="S676" s="11" t="s">
        <v>273</v>
      </c>
      <c r="T676" s="11" t="s">
        <v>114</v>
      </c>
      <c r="U676" s="11" t="s">
        <v>273</v>
      </c>
      <c r="V676" s="11" t="s">
        <v>114</v>
      </c>
      <c r="W676" s="11" t="s">
        <v>114</v>
      </c>
      <c r="X676" s="11" t="s">
        <v>114</v>
      </c>
      <c r="Y676" s="155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155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37">
        <v>0.14679999999999999</v>
      </c>
      <c r="E678" s="237">
        <v>0.14557999999999999</v>
      </c>
      <c r="F678" s="237">
        <v>0.143014</v>
      </c>
      <c r="G678" s="237">
        <v>0.1381</v>
      </c>
      <c r="H678" s="237">
        <v>0.13899999999999998</v>
      </c>
      <c r="I678" s="237">
        <v>0.13849999999999998</v>
      </c>
      <c r="J678" s="237">
        <v>0.15</v>
      </c>
      <c r="K678" s="237">
        <v>0.14300000000000002</v>
      </c>
      <c r="L678" s="237">
        <v>0.1368</v>
      </c>
      <c r="M678" s="238">
        <v>0.155</v>
      </c>
      <c r="N678" s="237">
        <v>0.13569540129008192</v>
      </c>
      <c r="O678" s="237">
        <v>0.1467</v>
      </c>
      <c r="P678" s="237">
        <v>0.14799999999999999</v>
      </c>
      <c r="Q678" s="237">
        <v>0.14220000000000002</v>
      </c>
      <c r="R678" s="237">
        <v>0.14899999999999999</v>
      </c>
      <c r="S678" s="237">
        <v>0.14599999999999999</v>
      </c>
      <c r="T678" s="237">
        <v>0.14524619999999999</v>
      </c>
      <c r="U678" s="237">
        <v>0.1396</v>
      </c>
      <c r="V678" s="237">
        <v>0.1411</v>
      </c>
      <c r="W678" s="237">
        <v>0.1419</v>
      </c>
      <c r="X678" s="238">
        <v>0.16068183333333336</v>
      </c>
      <c r="Y678" s="216"/>
      <c r="Z678" s="217"/>
      <c r="AA678" s="217"/>
      <c r="AB678" s="217"/>
      <c r="AC678" s="217"/>
      <c r="AD678" s="217"/>
      <c r="AE678" s="217"/>
      <c r="AF678" s="217"/>
      <c r="AG678" s="217"/>
      <c r="AH678" s="217"/>
      <c r="AI678" s="217"/>
      <c r="AJ678" s="217"/>
      <c r="AK678" s="217"/>
      <c r="AL678" s="217"/>
      <c r="AM678" s="217"/>
      <c r="AN678" s="217"/>
      <c r="AO678" s="217"/>
      <c r="AP678" s="217"/>
      <c r="AQ678" s="217"/>
      <c r="AR678" s="217"/>
      <c r="AS678" s="217"/>
      <c r="AT678" s="217"/>
      <c r="AU678" s="217"/>
      <c r="AV678" s="217"/>
      <c r="AW678" s="217"/>
      <c r="AX678" s="217"/>
      <c r="AY678" s="217"/>
      <c r="AZ678" s="217"/>
      <c r="BA678" s="217"/>
      <c r="BB678" s="217"/>
      <c r="BC678" s="217"/>
      <c r="BD678" s="217"/>
      <c r="BE678" s="217"/>
      <c r="BF678" s="217"/>
      <c r="BG678" s="217"/>
      <c r="BH678" s="217"/>
      <c r="BI678" s="217"/>
      <c r="BJ678" s="217"/>
      <c r="BK678" s="217"/>
      <c r="BL678" s="217"/>
      <c r="BM678" s="240">
        <v>1</v>
      </c>
    </row>
    <row r="679" spans="1:65">
      <c r="A679" s="30"/>
      <c r="B679" s="19">
        <v>1</v>
      </c>
      <c r="C679" s="9">
        <v>2</v>
      </c>
      <c r="D679" s="24">
        <v>0.14635000000000001</v>
      </c>
      <c r="E679" s="245">
        <v>0.13522999999999999</v>
      </c>
      <c r="F679" s="24">
        <v>0.14394699999999999</v>
      </c>
      <c r="G679" s="24">
        <v>0.1406</v>
      </c>
      <c r="H679" s="24">
        <v>0.13799999999999998</v>
      </c>
      <c r="I679" s="24">
        <v>0.13999999999999999</v>
      </c>
      <c r="J679" s="24">
        <v>0.151</v>
      </c>
      <c r="K679" s="24">
        <v>0.14699999999999999</v>
      </c>
      <c r="L679" s="24">
        <v>0.13929999999999998</v>
      </c>
      <c r="M679" s="241">
        <v>0.16199999999999998</v>
      </c>
      <c r="N679" s="24">
        <v>0.13393693264398865</v>
      </c>
      <c r="O679" s="24">
        <v>0.1459</v>
      </c>
      <c r="P679" s="24">
        <v>0.1525</v>
      </c>
      <c r="Q679" s="24">
        <v>0.1421</v>
      </c>
      <c r="R679" s="24">
        <v>0.14699999999999999</v>
      </c>
      <c r="S679" s="24">
        <v>0.14599999999999999</v>
      </c>
      <c r="T679" s="24">
        <v>0.14411457999999999</v>
      </c>
      <c r="U679" s="24">
        <v>0.1429</v>
      </c>
      <c r="V679" s="24">
        <v>0.14369999999999999</v>
      </c>
      <c r="W679" s="24">
        <v>0.14100000000000001</v>
      </c>
      <c r="X679" s="241">
        <v>0.16418880000000002</v>
      </c>
      <c r="Y679" s="216"/>
      <c r="Z679" s="217"/>
      <c r="AA679" s="217"/>
      <c r="AB679" s="217"/>
      <c r="AC679" s="217"/>
      <c r="AD679" s="217"/>
      <c r="AE679" s="217"/>
      <c r="AF679" s="217"/>
      <c r="AG679" s="217"/>
      <c r="AH679" s="217"/>
      <c r="AI679" s="217"/>
      <c r="AJ679" s="217"/>
      <c r="AK679" s="217"/>
      <c r="AL679" s="217"/>
      <c r="AM679" s="217"/>
      <c r="AN679" s="217"/>
      <c r="AO679" s="217"/>
      <c r="AP679" s="217"/>
      <c r="AQ679" s="217"/>
      <c r="AR679" s="217"/>
      <c r="AS679" s="217"/>
      <c r="AT679" s="217"/>
      <c r="AU679" s="217"/>
      <c r="AV679" s="217"/>
      <c r="AW679" s="217"/>
      <c r="AX679" s="217"/>
      <c r="AY679" s="217"/>
      <c r="AZ679" s="217"/>
      <c r="BA679" s="217"/>
      <c r="BB679" s="217"/>
      <c r="BC679" s="217"/>
      <c r="BD679" s="217"/>
      <c r="BE679" s="217"/>
      <c r="BF679" s="217"/>
      <c r="BG679" s="217"/>
      <c r="BH679" s="217"/>
      <c r="BI679" s="217"/>
      <c r="BJ679" s="217"/>
      <c r="BK679" s="217"/>
      <c r="BL679" s="217"/>
      <c r="BM679" s="240">
        <v>26</v>
      </c>
    </row>
    <row r="680" spans="1:65">
      <c r="A680" s="30"/>
      <c r="B680" s="19">
        <v>1</v>
      </c>
      <c r="C680" s="9">
        <v>3</v>
      </c>
      <c r="D680" s="24">
        <v>0.14699999999999999</v>
      </c>
      <c r="E680" s="24">
        <v>0.14474999999999999</v>
      </c>
      <c r="F680" s="24">
        <v>0.141239</v>
      </c>
      <c r="G680" s="24">
        <v>0.1411</v>
      </c>
      <c r="H680" s="24">
        <v>0.13600000000000001</v>
      </c>
      <c r="I680" s="24">
        <v>0.13600000000000001</v>
      </c>
      <c r="J680" s="24">
        <v>0.14799999999999999</v>
      </c>
      <c r="K680" s="24">
        <v>0.14100000000000001</v>
      </c>
      <c r="L680" s="24">
        <v>0.1386</v>
      </c>
      <c r="M680" s="241">
        <v>0.14899999999999999</v>
      </c>
      <c r="N680" s="24">
        <v>0.13847336116846201</v>
      </c>
      <c r="O680" s="245">
        <v>0.14080000000000001</v>
      </c>
      <c r="P680" s="24">
        <v>0.14549999999999999</v>
      </c>
      <c r="Q680" s="24">
        <v>0.14530000000000001</v>
      </c>
      <c r="R680" s="24">
        <v>0.15</v>
      </c>
      <c r="S680" s="24">
        <v>0.14699999999999999</v>
      </c>
      <c r="T680" s="24">
        <v>0.14484971999999999</v>
      </c>
      <c r="U680" s="24">
        <v>0.1419</v>
      </c>
      <c r="V680" s="24">
        <v>0.14400000000000002</v>
      </c>
      <c r="W680" s="24">
        <v>0.14019999999999999</v>
      </c>
      <c r="X680" s="241">
        <v>0.16239216666666664</v>
      </c>
      <c r="Y680" s="216"/>
      <c r="Z680" s="217"/>
      <c r="AA680" s="217"/>
      <c r="AB680" s="217"/>
      <c r="AC680" s="217"/>
      <c r="AD680" s="217"/>
      <c r="AE680" s="217"/>
      <c r="AF680" s="217"/>
      <c r="AG680" s="217"/>
      <c r="AH680" s="217"/>
      <c r="AI680" s="217"/>
      <c r="AJ680" s="217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  <c r="AV680" s="217"/>
      <c r="AW680" s="217"/>
      <c r="AX680" s="217"/>
      <c r="AY680" s="217"/>
      <c r="AZ680" s="217"/>
      <c r="BA680" s="217"/>
      <c r="BB680" s="217"/>
      <c r="BC680" s="217"/>
      <c r="BD680" s="217"/>
      <c r="BE680" s="217"/>
      <c r="BF680" s="217"/>
      <c r="BG680" s="217"/>
      <c r="BH680" s="217"/>
      <c r="BI680" s="217"/>
      <c r="BJ680" s="217"/>
      <c r="BK680" s="217"/>
      <c r="BL680" s="217"/>
      <c r="BM680" s="240">
        <v>16</v>
      </c>
    </row>
    <row r="681" spans="1:65">
      <c r="A681" s="30"/>
      <c r="B681" s="19">
        <v>1</v>
      </c>
      <c r="C681" s="9">
        <v>4</v>
      </c>
      <c r="D681" s="24">
        <v>0.14410999999999999</v>
      </c>
      <c r="E681" s="24">
        <v>0.14180999999999999</v>
      </c>
      <c r="F681" s="24">
        <v>0.13792499999999999</v>
      </c>
      <c r="G681" s="24">
        <v>0.14030000000000001</v>
      </c>
      <c r="H681" s="24">
        <v>0.13500000000000001</v>
      </c>
      <c r="I681" s="24">
        <v>0.14200000000000002</v>
      </c>
      <c r="J681" s="24">
        <v>0.151</v>
      </c>
      <c r="K681" s="24">
        <v>0.14400000000000002</v>
      </c>
      <c r="L681" s="24">
        <v>0.1469</v>
      </c>
      <c r="M681" s="241">
        <v>0.14699999999999999</v>
      </c>
      <c r="N681" s="24">
        <v>0.13553405577036892</v>
      </c>
      <c r="O681" s="24">
        <v>0.14660000000000001</v>
      </c>
      <c r="P681" s="24">
        <v>0.15</v>
      </c>
      <c r="Q681" s="24">
        <v>0.14350000000000002</v>
      </c>
      <c r="R681" s="24">
        <v>0.15</v>
      </c>
      <c r="S681" s="24">
        <v>0.14799999999999999</v>
      </c>
      <c r="T681" s="24">
        <v>0.14402371999999999</v>
      </c>
      <c r="U681" s="24">
        <v>0.14450000000000002</v>
      </c>
      <c r="V681" s="24">
        <v>0.14419999999999999</v>
      </c>
      <c r="W681" s="24">
        <v>0.14150000000000001</v>
      </c>
      <c r="X681" s="241">
        <v>0.15971806666666669</v>
      </c>
      <c r="Y681" s="216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217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  <c r="AV681" s="217"/>
      <c r="AW681" s="217"/>
      <c r="AX681" s="217"/>
      <c r="AY681" s="217"/>
      <c r="AZ681" s="217"/>
      <c r="BA681" s="217"/>
      <c r="BB681" s="217"/>
      <c r="BC681" s="217"/>
      <c r="BD681" s="217"/>
      <c r="BE681" s="217"/>
      <c r="BF681" s="217"/>
      <c r="BG681" s="217"/>
      <c r="BH681" s="217"/>
      <c r="BI681" s="217"/>
      <c r="BJ681" s="217"/>
      <c r="BK681" s="217"/>
      <c r="BL681" s="217"/>
      <c r="BM681" s="240">
        <v>0.14340405458681446</v>
      </c>
    </row>
    <row r="682" spans="1:65">
      <c r="A682" s="30"/>
      <c r="B682" s="19">
        <v>1</v>
      </c>
      <c r="C682" s="9">
        <v>5</v>
      </c>
      <c r="D682" s="24">
        <v>0.14460000000000001</v>
      </c>
      <c r="E682" s="24">
        <v>0.14423</v>
      </c>
      <c r="F682" s="24">
        <v>0.14039000000000001</v>
      </c>
      <c r="G682" s="24">
        <v>0.1386</v>
      </c>
      <c r="H682" s="24">
        <v>0.14100000000000001</v>
      </c>
      <c r="I682" s="24">
        <v>0.13899999999999998</v>
      </c>
      <c r="J682" s="24">
        <v>0.14899999999999999</v>
      </c>
      <c r="K682" s="24">
        <v>0.14499999999999999</v>
      </c>
      <c r="L682" s="24">
        <v>0.14200000000000002</v>
      </c>
      <c r="M682" s="241">
        <v>0.14799999999999999</v>
      </c>
      <c r="N682" s="24">
        <v>0.13779557838602227</v>
      </c>
      <c r="O682" s="24">
        <v>0.1434</v>
      </c>
      <c r="P682" s="24">
        <v>0.14100000000000001</v>
      </c>
      <c r="Q682" s="24">
        <v>0.14679999999999999</v>
      </c>
      <c r="R682" s="24">
        <v>0.151</v>
      </c>
      <c r="S682" s="24">
        <v>0.14499999999999999</v>
      </c>
      <c r="T682" s="24">
        <v>0.14610524</v>
      </c>
      <c r="U682" s="24">
        <v>0.13979999999999998</v>
      </c>
      <c r="V682" s="24">
        <v>0.1431</v>
      </c>
      <c r="W682" s="24">
        <v>0.1419</v>
      </c>
      <c r="X682" s="241">
        <v>0.15977646666666667</v>
      </c>
      <c r="Y682" s="216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40">
        <v>46</v>
      </c>
    </row>
    <row r="683" spans="1:65">
      <c r="A683" s="30"/>
      <c r="B683" s="19">
        <v>1</v>
      </c>
      <c r="C683" s="9">
        <v>6</v>
      </c>
      <c r="D683" s="24">
        <v>0.14606</v>
      </c>
      <c r="E683" s="24">
        <v>0.14537999999999998</v>
      </c>
      <c r="F683" s="24">
        <v>0.14729100000000001</v>
      </c>
      <c r="G683" s="24">
        <v>0.13869999999999999</v>
      </c>
      <c r="H683" s="24">
        <v>0.14200000000000002</v>
      </c>
      <c r="I683" s="24">
        <v>0.13749999999999998</v>
      </c>
      <c r="J683" s="24">
        <v>0.15</v>
      </c>
      <c r="K683" s="24">
        <v>0.14499999999999999</v>
      </c>
      <c r="L683" s="24">
        <v>0.13489999999999999</v>
      </c>
      <c r="M683" s="241">
        <v>0.16600000000000001</v>
      </c>
      <c r="N683" s="24">
        <v>0.13673981363792354</v>
      </c>
      <c r="O683" s="24">
        <v>0.1454</v>
      </c>
      <c r="P683" s="24">
        <v>0.152</v>
      </c>
      <c r="Q683" s="24">
        <v>0.14530000000000001</v>
      </c>
      <c r="R683" s="24">
        <v>0.14799999999999999</v>
      </c>
      <c r="S683" s="24">
        <v>0.14699999999999999</v>
      </c>
      <c r="T683" s="24">
        <v>0.14332161999999998</v>
      </c>
      <c r="U683" s="24">
        <v>0.1414</v>
      </c>
      <c r="V683" s="24">
        <v>0.14580000000000001</v>
      </c>
      <c r="W683" s="24">
        <v>0.14319999999999999</v>
      </c>
      <c r="X683" s="241">
        <v>0.15994426666666664</v>
      </c>
      <c r="Y683" s="216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  <c r="AV683" s="217"/>
      <c r="AW683" s="217"/>
      <c r="AX683" s="217"/>
      <c r="AY683" s="217"/>
      <c r="AZ683" s="217"/>
      <c r="BA683" s="217"/>
      <c r="BB683" s="217"/>
      <c r="BC683" s="217"/>
      <c r="BD683" s="217"/>
      <c r="BE683" s="217"/>
      <c r="BF683" s="217"/>
      <c r="BG683" s="217"/>
      <c r="BH683" s="217"/>
      <c r="BI683" s="217"/>
      <c r="BJ683" s="217"/>
      <c r="BK683" s="217"/>
      <c r="BL683" s="217"/>
      <c r="BM683" s="56"/>
    </row>
    <row r="684" spans="1:65">
      <c r="A684" s="30"/>
      <c r="B684" s="20" t="s">
        <v>260</v>
      </c>
      <c r="C684" s="12"/>
      <c r="D684" s="242">
        <v>0.14582000000000001</v>
      </c>
      <c r="E684" s="242">
        <v>0.14282999999999998</v>
      </c>
      <c r="F684" s="242">
        <v>0.14230100000000001</v>
      </c>
      <c r="G684" s="242">
        <v>0.1395666666666667</v>
      </c>
      <c r="H684" s="242">
        <v>0.13850000000000001</v>
      </c>
      <c r="I684" s="242">
        <v>0.13883333333333334</v>
      </c>
      <c r="J684" s="242">
        <v>0.14983333333333335</v>
      </c>
      <c r="K684" s="242">
        <v>0.14416666666666669</v>
      </c>
      <c r="L684" s="242">
        <v>0.13975000000000001</v>
      </c>
      <c r="M684" s="242">
        <v>0.1545</v>
      </c>
      <c r="N684" s="242">
        <v>0.13636252381614122</v>
      </c>
      <c r="O684" s="242">
        <v>0.14480000000000001</v>
      </c>
      <c r="P684" s="242">
        <v>0.14816666666666667</v>
      </c>
      <c r="Q684" s="242">
        <v>0.14419999999999999</v>
      </c>
      <c r="R684" s="242">
        <v>0.14916666666666667</v>
      </c>
      <c r="S684" s="242">
        <v>0.14649999999999999</v>
      </c>
      <c r="T684" s="242">
        <v>0.14461018</v>
      </c>
      <c r="U684" s="242">
        <v>0.1416833333333333</v>
      </c>
      <c r="V684" s="242">
        <v>0.14365</v>
      </c>
      <c r="W684" s="242">
        <v>0.14161666666666667</v>
      </c>
      <c r="X684" s="242">
        <v>0.16111693333333332</v>
      </c>
      <c r="Y684" s="216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17"/>
      <c r="BA684" s="217"/>
      <c r="BB684" s="217"/>
      <c r="BC684" s="217"/>
      <c r="BD684" s="217"/>
      <c r="BE684" s="217"/>
      <c r="BF684" s="217"/>
      <c r="BG684" s="217"/>
      <c r="BH684" s="217"/>
      <c r="BI684" s="217"/>
      <c r="BJ684" s="217"/>
      <c r="BK684" s="217"/>
      <c r="BL684" s="217"/>
      <c r="BM684" s="56"/>
    </row>
    <row r="685" spans="1:65">
      <c r="A685" s="30"/>
      <c r="B685" s="3" t="s">
        <v>261</v>
      </c>
      <c r="C685" s="29"/>
      <c r="D685" s="24">
        <v>0.146205</v>
      </c>
      <c r="E685" s="24">
        <v>0.14449000000000001</v>
      </c>
      <c r="F685" s="24">
        <v>0.14212649999999999</v>
      </c>
      <c r="G685" s="24">
        <v>0.13950000000000001</v>
      </c>
      <c r="H685" s="24">
        <v>0.13849999999999998</v>
      </c>
      <c r="I685" s="24">
        <v>0.13874999999999998</v>
      </c>
      <c r="J685" s="24">
        <v>0.15</v>
      </c>
      <c r="K685" s="24">
        <v>0.14450000000000002</v>
      </c>
      <c r="L685" s="24">
        <v>0.13894999999999999</v>
      </c>
      <c r="M685" s="24">
        <v>0.152</v>
      </c>
      <c r="N685" s="24">
        <v>0.13621760746400274</v>
      </c>
      <c r="O685" s="24">
        <v>0.14565</v>
      </c>
      <c r="P685" s="24">
        <v>0.14899999999999999</v>
      </c>
      <c r="Q685" s="24">
        <v>0.14440000000000003</v>
      </c>
      <c r="R685" s="24">
        <v>0.14949999999999999</v>
      </c>
      <c r="S685" s="24">
        <v>0.14649999999999999</v>
      </c>
      <c r="T685" s="24">
        <v>0.14448214999999998</v>
      </c>
      <c r="U685" s="24">
        <v>0.14165</v>
      </c>
      <c r="V685" s="24">
        <v>0.14385000000000001</v>
      </c>
      <c r="W685" s="24">
        <v>0.14169999999999999</v>
      </c>
      <c r="X685" s="24">
        <v>0.16031305000000001</v>
      </c>
      <c r="Y685" s="216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17"/>
      <c r="BA685" s="217"/>
      <c r="BB685" s="217"/>
      <c r="BC685" s="217"/>
      <c r="BD685" s="217"/>
      <c r="BE685" s="217"/>
      <c r="BF685" s="217"/>
      <c r="BG685" s="217"/>
      <c r="BH685" s="217"/>
      <c r="BI685" s="217"/>
      <c r="BJ685" s="217"/>
      <c r="BK685" s="217"/>
      <c r="BL685" s="217"/>
      <c r="BM685" s="56"/>
    </row>
    <row r="686" spans="1:65">
      <c r="A686" s="30"/>
      <c r="B686" s="3" t="s">
        <v>262</v>
      </c>
      <c r="C686" s="29"/>
      <c r="D686" s="24">
        <v>1.1919563750406291E-3</v>
      </c>
      <c r="E686" s="24">
        <v>3.9626203451756511E-3</v>
      </c>
      <c r="F686" s="24">
        <v>3.2263578846742974E-3</v>
      </c>
      <c r="G686" s="24">
        <v>1.2484657250668417E-3</v>
      </c>
      <c r="H686" s="24">
        <v>2.7386127875258328E-3</v>
      </c>
      <c r="I686" s="24">
        <v>2.0655911179772919E-3</v>
      </c>
      <c r="J686" s="24">
        <v>1.1690451944500132E-3</v>
      </c>
      <c r="K686" s="24">
        <v>2.0412414523193045E-3</v>
      </c>
      <c r="L686" s="24">
        <v>4.2411083457039901E-3</v>
      </c>
      <c r="M686" s="24">
        <v>7.9686887252546166E-3</v>
      </c>
      <c r="N686" s="24">
        <v>1.653271401790773E-3</v>
      </c>
      <c r="O686" s="24">
        <v>2.2969545054266948E-3</v>
      </c>
      <c r="P686" s="24">
        <v>4.3665394383500785E-3</v>
      </c>
      <c r="Q686" s="24">
        <v>1.9015782918407466E-3</v>
      </c>
      <c r="R686" s="24">
        <v>1.4719601443879758E-3</v>
      </c>
      <c r="S686" s="24">
        <v>1.0488088481701524E-3</v>
      </c>
      <c r="T686" s="24">
        <v>9.9469058714758479E-4</v>
      </c>
      <c r="U686" s="24">
        <v>1.8669940189156202E-3</v>
      </c>
      <c r="V686" s="24">
        <v>1.5398051824825137E-3</v>
      </c>
      <c r="W686" s="24">
        <v>1.0068101443006339E-3</v>
      </c>
      <c r="X686" s="24">
        <v>1.8100123109464723E-3</v>
      </c>
      <c r="Y686" s="216"/>
      <c r="Z686" s="217"/>
      <c r="AA686" s="217"/>
      <c r="AB686" s="217"/>
      <c r="AC686" s="217"/>
      <c r="AD686" s="217"/>
      <c r="AE686" s="217"/>
      <c r="AF686" s="217"/>
      <c r="AG686" s="217"/>
      <c r="AH686" s="217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17"/>
      <c r="BA686" s="217"/>
      <c r="BB686" s="217"/>
      <c r="BC686" s="217"/>
      <c r="BD686" s="217"/>
      <c r="BE686" s="217"/>
      <c r="BF686" s="217"/>
      <c r="BG686" s="217"/>
      <c r="BH686" s="217"/>
      <c r="BI686" s="217"/>
      <c r="BJ686" s="217"/>
      <c r="BK686" s="217"/>
      <c r="BL686" s="217"/>
      <c r="BM686" s="56"/>
    </row>
    <row r="687" spans="1:65">
      <c r="A687" s="30"/>
      <c r="B687" s="3" t="s">
        <v>86</v>
      </c>
      <c r="C687" s="29"/>
      <c r="D687" s="13">
        <v>8.1741624951352978E-3</v>
      </c>
      <c r="E687" s="13">
        <v>2.7743613702833098E-2</v>
      </c>
      <c r="F687" s="13">
        <v>2.2672770287449118E-2</v>
      </c>
      <c r="G687" s="13">
        <v>8.9453001557213384E-3</v>
      </c>
      <c r="H687" s="13">
        <v>1.9773377527262329E-2</v>
      </c>
      <c r="I687" s="13">
        <v>1.4878207332369449E-2</v>
      </c>
      <c r="J687" s="13">
        <v>7.8023038561736138E-3</v>
      </c>
      <c r="K687" s="13">
        <v>1.4158900247301532E-2</v>
      </c>
      <c r="L687" s="13">
        <v>3.0347823582855024E-2</v>
      </c>
      <c r="M687" s="13">
        <v>5.1577273302618881E-2</v>
      </c>
      <c r="N687" s="13">
        <v>1.2124089196382821E-2</v>
      </c>
      <c r="O687" s="13">
        <v>1.5862945479466123E-2</v>
      </c>
      <c r="P687" s="13">
        <v>2.9470457401687817E-2</v>
      </c>
      <c r="Q687" s="13">
        <v>1.318708940250171E-2</v>
      </c>
      <c r="R687" s="13">
        <v>9.867889236120508E-3</v>
      </c>
      <c r="S687" s="13">
        <v>7.1591047656665695E-3</v>
      </c>
      <c r="T687" s="13">
        <v>6.8784271421803416E-3</v>
      </c>
      <c r="U687" s="13">
        <v>1.3177231047516438E-2</v>
      </c>
      <c r="V687" s="13">
        <v>1.0719145022502706E-2</v>
      </c>
      <c r="W687" s="13">
        <v>7.109404337770746E-3</v>
      </c>
      <c r="X687" s="13">
        <v>1.1234153192338602E-2</v>
      </c>
      <c r="Y687" s="155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263</v>
      </c>
      <c r="C688" s="29"/>
      <c r="D688" s="13">
        <v>1.6847120676932947E-2</v>
      </c>
      <c r="E688" s="13">
        <v>-4.0030568763796959E-3</v>
      </c>
      <c r="F688" s="13">
        <v>-7.6919344435040227E-3</v>
      </c>
      <c r="G688" s="13">
        <v>-2.6759270727765072E-2</v>
      </c>
      <c r="H688" s="13">
        <v>-3.4197461159270137E-2</v>
      </c>
      <c r="I688" s="13">
        <v>-3.1873026649424929E-2</v>
      </c>
      <c r="J688" s="13">
        <v>4.4833312175470708E-2</v>
      </c>
      <c r="K688" s="13">
        <v>5.3179255081003962E-3</v>
      </c>
      <c r="L688" s="13">
        <v>-2.5480831747350274E-2</v>
      </c>
      <c r="M688" s="13">
        <v>7.7375395313304951E-2</v>
      </c>
      <c r="N688" s="13">
        <v>-4.9102731376471698E-2</v>
      </c>
      <c r="O688" s="13">
        <v>9.7343510768064245E-3</v>
      </c>
      <c r="P688" s="13">
        <v>3.3211139626244002E-2</v>
      </c>
      <c r="Q688" s="13">
        <v>5.5503689590845617E-3</v>
      </c>
      <c r="R688" s="13">
        <v>4.0184443155779848E-2</v>
      </c>
      <c r="S688" s="13">
        <v>2.1588967077017296E-2</v>
      </c>
      <c r="T688" s="13">
        <v>8.4106786008297796E-3</v>
      </c>
      <c r="U688" s="13">
        <v>-1.1999111590247691E-2</v>
      </c>
      <c r="V688" s="13">
        <v>1.7150520178399464E-3</v>
      </c>
      <c r="W688" s="13">
        <v>-1.2463998492216577E-2</v>
      </c>
      <c r="X688" s="13">
        <v>0.12351727988134242</v>
      </c>
      <c r="Y688" s="155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264</v>
      </c>
      <c r="C689" s="47"/>
      <c r="D689" s="45">
        <v>0.44</v>
      </c>
      <c r="E689" s="45">
        <v>0.35</v>
      </c>
      <c r="F689" s="45">
        <v>0.49</v>
      </c>
      <c r="G689" s="45">
        <v>1.22</v>
      </c>
      <c r="H689" s="45">
        <v>1.5</v>
      </c>
      <c r="I689" s="45">
        <v>1.41</v>
      </c>
      <c r="J689" s="45">
        <v>1.5</v>
      </c>
      <c r="K689" s="45">
        <v>0</v>
      </c>
      <c r="L689" s="45">
        <v>1.17</v>
      </c>
      <c r="M689" s="45">
        <v>2.73</v>
      </c>
      <c r="N689" s="45">
        <v>2.06</v>
      </c>
      <c r="O689" s="45">
        <v>0.17</v>
      </c>
      <c r="P689" s="45">
        <v>1.06</v>
      </c>
      <c r="Q689" s="45">
        <v>0.01</v>
      </c>
      <c r="R689" s="45">
        <v>1.32</v>
      </c>
      <c r="S689" s="45">
        <v>0.62</v>
      </c>
      <c r="T689" s="45">
        <v>0.12</v>
      </c>
      <c r="U689" s="45">
        <v>0.66</v>
      </c>
      <c r="V689" s="45">
        <v>0.14000000000000001</v>
      </c>
      <c r="W689" s="45">
        <v>0.67</v>
      </c>
      <c r="X689" s="45">
        <v>4.4800000000000004</v>
      </c>
      <c r="Y689" s="155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BM690" s="55"/>
    </row>
    <row r="691" spans="1:65" ht="15">
      <c r="B691" s="8" t="s">
        <v>477</v>
      </c>
      <c r="BM691" s="28" t="s">
        <v>66</v>
      </c>
    </row>
    <row r="692" spans="1:65" ht="15">
      <c r="A692" s="25" t="s">
        <v>40</v>
      </c>
      <c r="B692" s="18" t="s">
        <v>110</v>
      </c>
      <c r="C692" s="15" t="s">
        <v>111</v>
      </c>
      <c r="D692" s="16" t="s">
        <v>226</v>
      </c>
      <c r="E692" s="17" t="s">
        <v>226</v>
      </c>
      <c r="F692" s="17" t="s">
        <v>226</v>
      </c>
      <c r="G692" s="17" t="s">
        <v>226</v>
      </c>
      <c r="H692" s="17" t="s">
        <v>226</v>
      </c>
      <c r="I692" s="17" t="s">
        <v>226</v>
      </c>
      <c r="J692" s="17" t="s">
        <v>226</v>
      </c>
      <c r="K692" s="17" t="s">
        <v>226</v>
      </c>
      <c r="L692" s="15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227</v>
      </c>
      <c r="C693" s="9" t="s">
        <v>227</v>
      </c>
      <c r="D693" s="153" t="s">
        <v>229</v>
      </c>
      <c r="E693" s="154" t="s">
        <v>237</v>
      </c>
      <c r="F693" s="154" t="s">
        <v>239</v>
      </c>
      <c r="G693" s="154" t="s">
        <v>240</v>
      </c>
      <c r="H693" s="154" t="s">
        <v>241</v>
      </c>
      <c r="I693" s="154" t="s">
        <v>243</v>
      </c>
      <c r="J693" s="154" t="s">
        <v>246</v>
      </c>
      <c r="K693" s="154" t="s">
        <v>250</v>
      </c>
      <c r="L693" s="15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3</v>
      </c>
    </row>
    <row r="694" spans="1:65">
      <c r="A694" s="30"/>
      <c r="B694" s="19"/>
      <c r="C694" s="9"/>
      <c r="D694" s="10" t="s">
        <v>272</v>
      </c>
      <c r="E694" s="11" t="s">
        <v>272</v>
      </c>
      <c r="F694" s="11" t="s">
        <v>273</v>
      </c>
      <c r="G694" s="11" t="s">
        <v>272</v>
      </c>
      <c r="H694" s="11" t="s">
        <v>273</v>
      </c>
      <c r="I694" s="11" t="s">
        <v>272</v>
      </c>
      <c r="J694" s="11" t="s">
        <v>272</v>
      </c>
      <c r="K694" s="11" t="s">
        <v>272</v>
      </c>
      <c r="L694" s="15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2</v>
      </c>
    </row>
    <row r="695" spans="1:65">
      <c r="A695" s="30"/>
      <c r="B695" s="19"/>
      <c r="C695" s="9"/>
      <c r="D695" s="26"/>
      <c r="E695" s="26"/>
      <c r="F695" s="26"/>
      <c r="G695" s="26"/>
      <c r="H695" s="26"/>
      <c r="I695" s="26"/>
      <c r="J695" s="26"/>
      <c r="K695" s="26"/>
      <c r="L695" s="15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3</v>
      </c>
    </row>
    <row r="696" spans="1:65">
      <c r="A696" s="30"/>
      <c r="B696" s="18">
        <v>1</v>
      </c>
      <c r="C696" s="14">
        <v>1</v>
      </c>
      <c r="D696" s="22">
        <v>8.2200000000000006</v>
      </c>
      <c r="E696" s="22">
        <v>8.32</v>
      </c>
      <c r="F696" s="22">
        <v>8.1</v>
      </c>
      <c r="G696" s="22">
        <v>7.5257037476596826</v>
      </c>
      <c r="H696" s="22">
        <v>7.59</v>
      </c>
      <c r="I696" s="22">
        <v>7.78</v>
      </c>
      <c r="J696" s="22">
        <v>7.8965238850685004</v>
      </c>
      <c r="K696" s="150">
        <v>9.19</v>
      </c>
      <c r="L696" s="15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>
        <v>1</v>
      </c>
      <c r="C697" s="9">
        <v>2</v>
      </c>
      <c r="D697" s="11">
        <v>8.08</v>
      </c>
      <c r="E697" s="11">
        <v>8.39</v>
      </c>
      <c r="F697" s="11">
        <v>8.9</v>
      </c>
      <c r="G697" s="11">
        <v>7.7575461461204247</v>
      </c>
      <c r="H697" s="11">
        <v>7.6599999999999993</v>
      </c>
      <c r="I697" s="11">
        <v>7.74</v>
      </c>
      <c r="J697" s="11">
        <v>7.8656348035064036</v>
      </c>
      <c r="K697" s="151">
        <v>9.1999999999999993</v>
      </c>
      <c r="L697" s="15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27</v>
      </c>
    </row>
    <row r="698" spans="1:65">
      <c r="A698" s="30"/>
      <c r="B698" s="19">
        <v>1</v>
      </c>
      <c r="C698" s="9">
        <v>3</v>
      </c>
      <c r="D698" s="11">
        <v>8.15</v>
      </c>
      <c r="E698" s="11">
        <v>8.0500000000000007</v>
      </c>
      <c r="F698" s="11">
        <v>8.5</v>
      </c>
      <c r="G698" s="11">
        <v>7.6365902636987508</v>
      </c>
      <c r="H698" s="11">
        <v>7.48</v>
      </c>
      <c r="I698" s="11">
        <v>7.42</v>
      </c>
      <c r="J698" s="11">
        <v>7.8767548733747299</v>
      </c>
      <c r="K698" s="151">
        <v>9.15</v>
      </c>
      <c r="L698" s="15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16</v>
      </c>
    </row>
    <row r="699" spans="1:65">
      <c r="A699" s="30"/>
      <c r="B699" s="19">
        <v>1</v>
      </c>
      <c r="C699" s="9">
        <v>4</v>
      </c>
      <c r="D699" s="11">
        <v>7.46</v>
      </c>
      <c r="E699" s="11">
        <v>8.36</v>
      </c>
      <c r="F699" s="11">
        <v>8.9</v>
      </c>
      <c r="G699" s="11">
        <v>7.7643367255181106</v>
      </c>
      <c r="H699" s="11">
        <v>7.7100000000000009</v>
      </c>
      <c r="I699" s="11">
        <v>7.7000000000000011</v>
      </c>
      <c r="J699" s="11">
        <v>7.945795659292342</v>
      </c>
      <c r="K699" s="151">
        <v>9.2799999999999994</v>
      </c>
      <c r="L699" s="15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7.9345366596040687</v>
      </c>
    </row>
    <row r="700" spans="1:65">
      <c r="A700" s="30"/>
      <c r="B700" s="19">
        <v>1</v>
      </c>
      <c r="C700" s="9">
        <v>5</v>
      </c>
      <c r="D700" s="11">
        <v>7.59</v>
      </c>
      <c r="E700" s="11">
        <v>7.74</v>
      </c>
      <c r="F700" s="11">
        <v>8.6</v>
      </c>
      <c r="G700" s="11">
        <v>7.8501736612611772</v>
      </c>
      <c r="H700" s="11">
        <v>7.62</v>
      </c>
      <c r="I700" s="11">
        <v>8.14</v>
      </c>
      <c r="J700" s="11">
        <v>7.9826675995360006</v>
      </c>
      <c r="K700" s="151">
        <v>8.9600000000000009</v>
      </c>
      <c r="L700" s="15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47</v>
      </c>
    </row>
    <row r="701" spans="1:65">
      <c r="A701" s="30"/>
      <c r="B701" s="19">
        <v>1</v>
      </c>
      <c r="C701" s="9">
        <v>6</v>
      </c>
      <c r="D701" s="11">
        <v>7.94</v>
      </c>
      <c r="E701" s="11">
        <v>7.78</v>
      </c>
      <c r="F701" s="11">
        <v>8.3000000000000007</v>
      </c>
      <c r="G701" s="11">
        <v>7.7205498825608272</v>
      </c>
      <c r="H701" s="11">
        <v>7.78</v>
      </c>
      <c r="I701" s="11">
        <v>7.52</v>
      </c>
      <c r="J701" s="11">
        <v>7.9082624557739489</v>
      </c>
      <c r="K701" s="151">
        <v>9.19</v>
      </c>
      <c r="L701" s="15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20" t="s">
        <v>260</v>
      </c>
      <c r="C702" s="12"/>
      <c r="D702" s="23">
        <v>7.9066666666666663</v>
      </c>
      <c r="E702" s="23">
        <v>8.1066666666666674</v>
      </c>
      <c r="F702" s="23">
        <v>8.5499999999999989</v>
      </c>
      <c r="G702" s="23">
        <v>7.7091500711364951</v>
      </c>
      <c r="H702" s="23">
        <v>7.6400000000000006</v>
      </c>
      <c r="I702" s="23">
        <v>7.7166666666666659</v>
      </c>
      <c r="J702" s="23">
        <v>7.912606546091987</v>
      </c>
      <c r="K702" s="23">
        <v>9.1616666666666671</v>
      </c>
      <c r="L702" s="15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261</v>
      </c>
      <c r="C703" s="29"/>
      <c r="D703" s="11">
        <v>8.01</v>
      </c>
      <c r="E703" s="11">
        <v>8.1850000000000005</v>
      </c>
      <c r="F703" s="11">
        <v>8.5500000000000007</v>
      </c>
      <c r="G703" s="11">
        <v>7.7390480143406259</v>
      </c>
      <c r="H703" s="11">
        <v>7.64</v>
      </c>
      <c r="I703" s="11">
        <v>7.7200000000000006</v>
      </c>
      <c r="J703" s="11">
        <v>7.9023931704212247</v>
      </c>
      <c r="K703" s="11">
        <v>9.19</v>
      </c>
      <c r="L703" s="15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262</v>
      </c>
      <c r="C704" s="29"/>
      <c r="D704" s="24">
        <v>0.31251666622224616</v>
      </c>
      <c r="E704" s="24">
        <v>0.29473151624260785</v>
      </c>
      <c r="F704" s="24">
        <v>0.32093613071762433</v>
      </c>
      <c r="G704" s="24">
        <v>0.11342207441271081</v>
      </c>
      <c r="H704" s="24">
        <v>0.10334408546211053</v>
      </c>
      <c r="I704" s="24">
        <v>0.24929233174461427</v>
      </c>
      <c r="J704" s="24">
        <v>4.4225057578594899E-2</v>
      </c>
      <c r="K704" s="24">
        <v>0.10759491933482057</v>
      </c>
      <c r="L704" s="216"/>
      <c r="M704" s="217"/>
      <c r="N704" s="217"/>
      <c r="O704" s="217"/>
      <c r="P704" s="217"/>
      <c r="Q704" s="217"/>
      <c r="R704" s="217"/>
      <c r="S704" s="217"/>
      <c r="T704" s="217"/>
      <c r="U704" s="217"/>
      <c r="V704" s="217"/>
      <c r="W704" s="217"/>
      <c r="X704" s="217"/>
      <c r="Y704" s="217"/>
      <c r="Z704" s="217"/>
      <c r="AA704" s="217"/>
      <c r="AB704" s="217"/>
      <c r="AC704" s="217"/>
      <c r="AD704" s="217"/>
      <c r="AE704" s="217"/>
      <c r="AF704" s="217"/>
      <c r="AG704" s="217"/>
      <c r="AH704" s="217"/>
      <c r="AI704" s="217"/>
      <c r="AJ704" s="217"/>
      <c r="AK704" s="217"/>
      <c r="AL704" s="217"/>
      <c r="AM704" s="217"/>
      <c r="AN704" s="217"/>
      <c r="AO704" s="217"/>
      <c r="AP704" s="217"/>
      <c r="AQ704" s="217"/>
      <c r="AR704" s="217"/>
      <c r="AS704" s="217"/>
      <c r="AT704" s="217"/>
      <c r="AU704" s="217"/>
      <c r="AV704" s="217"/>
      <c r="AW704" s="217"/>
      <c r="AX704" s="217"/>
      <c r="AY704" s="217"/>
      <c r="AZ704" s="217"/>
      <c r="BA704" s="217"/>
      <c r="BB704" s="217"/>
      <c r="BC704" s="217"/>
      <c r="BD704" s="217"/>
      <c r="BE704" s="217"/>
      <c r="BF704" s="217"/>
      <c r="BG704" s="217"/>
      <c r="BH704" s="217"/>
      <c r="BI704" s="217"/>
      <c r="BJ704" s="217"/>
      <c r="BK704" s="217"/>
      <c r="BL704" s="217"/>
      <c r="BM704" s="56"/>
    </row>
    <row r="705" spans="1:65">
      <c r="A705" s="30"/>
      <c r="B705" s="3" t="s">
        <v>86</v>
      </c>
      <c r="C705" s="29"/>
      <c r="D705" s="13">
        <v>3.9525716638564017E-2</v>
      </c>
      <c r="E705" s="13">
        <v>3.6356683747032215E-2</v>
      </c>
      <c r="F705" s="13">
        <v>3.7536389557616887E-2</v>
      </c>
      <c r="G705" s="13">
        <v>1.4712656176894212E-2</v>
      </c>
      <c r="H705" s="13">
        <v>1.352671275682075E-2</v>
      </c>
      <c r="I705" s="13">
        <v>3.2305701737962975E-2</v>
      </c>
      <c r="J705" s="13">
        <v>5.5891895194052745E-3</v>
      </c>
      <c r="K705" s="13">
        <v>1.1744033400198715E-2</v>
      </c>
      <c r="L705" s="15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263</v>
      </c>
      <c r="C706" s="29"/>
      <c r="D706" s="13">
        <v>-3.5124915458886186E-3</v>
      </c>
      <c r="E706" s="13">
        <v>2.1693769207588254E-2</v>
      </c>
      <c r="F706" s="13">
        <v>7.7567647211127966E-2</v>
      </c>
      <c r="G706" s="13">
        <v>-2.8405765596250965E-2</v>
      </c>
      <c r="H706" s="13">
        <v>-3.7120839217190671E-2</v>
      </c>
      <c r="I706" s="13">
        <v>-2.7458439261691447E-2</v>
      </c>
      <c r="J706" s="13">
        <v>-2.7638807976944069E-3</v>
      </c>
      <c r="K706" s="13">
        <v>0.15465679468217775</v>
      </c>
      <c r="L706" s="15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264</v>
      </c>
      <c r="C707" s="47"/>
      <c r="D707" s="45">
        <v>0.01</v>
      </c>
      <c r="E707" s="45">
        <v>0.67</v>
      </c>
      <c r="F707" s="45">
        <v>2.17</v>
      </c>
      <c r="G707" s="45">
        <v>0.68</v>
      </c>
      <c r="H707" s="45">
        <v>0.91</v>
      </c>
      <c r="I707" s="45">
        <v>0.65</v>
      </c>
      <c r="J707" s="45">
        <v>0.01</v>
      </c>
      <c r="K707" s="45">
        <v>4.25</v>
      </c>
      <c r="L707" s="15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/>
      <c r="C708" s="20"/>
      <c r="D708" s="20"/>
      <c r="E708" s="20"/>
      <c r="F708" s="20"/>
      <c r="G708" s="20"/>
      <c r="H708" s="20"/>
      <c r="I708" s="20"/>
      <c r="J708" s="20"/>
      <c r="K708" s="20"/>
      <c r="BM708" s="55"/>
    </row>
    <row r="709" spans="1:65" ht="15">
      <c r="B709" s="8" t="s">
        <v>478</v>
      </c>
      <c r="BM709" s="28" t="s">
        <v>66</v>
      </c>
    </row>
    <row r="710" spans="1:65" ht="15">
      <c r="A710" s="25" t="s">
        <v>43</v>
      </c>
      <c r="B710" s="18" t="s">
        <v>110</v>
      </c>
      <c r="C710" s="15" t="s">
        <v>111</v>
      </c>
      <c r="D710" s="16" t="s">
        <v>226</v>
      </c>
      <c r="E710" s="17" t="s">
        <v>226</v>
      </c>
      <c r="F710" s="17" t="s">
        <v>226</v>
      </c>
      <c r="G710" s="17" t="s">
        <v>226</v>
      </c>
      <c r="H710" s="17" t="s">
        <v>226</v>
      </c>
      <c r="I710" s="17" t="s">
        <v>226</v>
      </c>
      <c r="J710" s="17" t="s">
        <v>226</v>
      </c>
      <c r="K710" s="17" t="s">
        <v>226</v>
      </c>
      <c r="L710" s="17" t="s">
        <v>226</v>
      </c>
      <c r="M710" s="17" t="s">
        <v>226</v>
      </c>
      <c r="N710" s="17" t="s">
        <v>226</v>
      </c>
      <c r="O710" s="17" t="s">
        <v>226</v>
      </c>
      <c r="P710" s="17" t="s">
        <v>226</v>
      </c>
      <c r="Q710" s="17" t="s">
        <v>226</v>
      </c>
      <c r="R710" s="17" t="s">
        <v>226</v>
      </c>
      <c r="S710" s="17" t="s">
        <v>226</v>
      </c>
      <c r="T710" s="155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 t="s">
        <v>227</v>
      </c>
      <c r="C711" s="9" t="s">
        <v>227</v>
      </c>
      <c r="D711" s="153" t="s">
        <v>229</v>
      </c>
      <c r="E711" s="154" t="s">
        <v>230</v>
      </c>
      <c r="F711" s="154" t="s">
        <v>232</v>
      </c>
      <c r="G711" s="154" t="s">
        <v>234</v>
      </c>
      <c r="H711" s="154" t="s">
        <v>237</v>
      </c>
      <c r="I711" s="154" t="s">
        <v>239</v>
      </c>
      <c r="J711" s="154" t="s">
        <v>240</v>
      </c>
      <c r="K711" s="154" t="s">
        <v>241</v>
      </c>
      <c r="L711" s="154" t="s">
        <v>242</v>
      </c>
      <c r="M711" s="154" t="s">
        <v>243</v>
      </c>
      <c r="N711" s="154" t="s">
        <v>244</v>
      </c>
      <c r="O711" s="154" t="s">
        <v>245</v>
      </c>
      <c r="P711" s="154" t="s">
        <v>246</v>
      </c>
      <c r="Q711" s="154" t="s">
        <v>248</v>
      </c>
      <c r="R711" s="154" t="s">
        <v>250</v>
      </c>
      <c r="S711" s="154" t="s">
        <v>251</v>
      </c>
      <c r="T711" s="155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s">
        <v>3</v>
      </c>
    </row>
    <row r="712" spans="1:65">
      <c r="A712" s="30"/>
      <c r="B712" s="19"/>
      <c r="C712" s="9"/>
      <c r="D712" s="10" t="s">
        <v>272</v>
      </c>
      <c r="E712" s="11" t="s">
        <v>273</v>
      </c>
      <c r="F712" s="11" t="s">
        <v>272</v>
      </c>
      <c r="G712" s="11" t="s">
        <v>273</v>
      </c>
      <c r="H712" s="11" t="s">
        <v>272</v>
      </c>
      <c r="I712" s="11" t="s">
        <v>273</v>
      </c>
      <c r="J712" s="11" t="s">
        <v>272</v>
      </c>
      <c r="K712" s="11" t="s">
        <v>273</v>
      </c>
      <c r="L712" s="11" t="s">
        <v>273</v>
      </c>
      <c r="M712" s="11" t="s">
        <v>272</v>
      </c>
      <c r="N712" s="11" t="s">
        <v>272</v>
      </c>
      <c r="O712" s="11" t="s">
        <v>273</v>
      </c>
      <c r="P712" s="11" t="s">
        <v>272</v>
      </c>
      <c r="Q712" s="11" t="s">
        <v>273</v>
      </c>
      <c r="R712" s="11" t="s">
        <v>272</v>
      </c>
      <c r="S712" s="11" t="s">
        <v>114</v>
      </c>
      <c r="T712" s="155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0</v>
      </c>
    </row>
    <row r="713" spans="1:65">
      <c r="A713" s="30"/>
      <c r="B713" s="19"/>
      <c r="C713" s="9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155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0</v>
      </c>
    </row>
    <row r="714" spans="1:65">
      <c r="A714" s="30"/>
      <c r="B714" s="18">
        <v>1</v>
      </c>
      <c r="C714" s="14">
        <v>1</v>
      </c>
      <c r="D714" s="218">
        <v>226.7</v>
      </c>
      <c r="E714" s="218">
        <v>222.7</v>
      </c>
      <c r="F714" s="218">
        <v>201</v>
      </c>
      <c r="G714" s="218">
        <v>215</v>
      </c>
      <c r="H714" s="218">
        <v>206.8</v>
      </c>
      <c r="I714" s="218">
        <v>210</v>
      </c>
      <c r="J714" s="218">
        <v>193.77268962345457</v>
      </c>
      <c r="K714" s="218">
        <v>190.3</v>
      </c>
      <c r="L714" s="218">
        <v>186.5</v>
      </c>
      <c r="M714" s="218">
        <v>205</v>
      </c>
      <c r="N714" s="218">
        <v>210</v>
      </c>
      <c r="O714" s="218">
        <v>205.6</v>
      </c>
      <c r="P714" s="218">
        <v>207.10859620677701</v>
      </c>
      <c r="Q714" s="218">
        <v>198.6</v>
      </c>
      <c r="R714" s="218">
        <v>212.95</v>
      </c>
      <c r="S714" s="218">
        <v>218</v>
      </c>
      <c r="T714" s="220"/>
      <c r="U714" s="221"/>
      <c r="V714" s="221"/>
      <c r="W714" s="221"/>
      <c r="X714" s="221"/>
      <c r="Y714" s="221"/>
      <c r="Z714" s="221"/>
      <c r="AA714" s="221"/>
      <c r="AB714" s="221"/>
      <c r="AC714" s="221"/>
      <c r="AD714" s="221"/>
      <c r="AE714" s="221"/>
      <c r="AF714" s="221"/>
      <c r="AG714" s="221"/>
      <c r="AH714" s="221"/>
      <c r="AI714" s="221"/>
      <c r="AJ714" s="221"/>
      <c r="AK714" s="221"/>
      <c r="AL714" s="221"/>
      <c r="AM714" s="221"/>
      <c r="AN714" s="221"/>
      <c r="AO714" s="221"/>
      <c r="AP714" s="221"/>
      <c r="AQ714" s="221"/>
      <c r="AR714" s="221"/>
      <c r="AS714" s="221"/>
      <c r="AT714" s="221"/>
      <c r="AU714" s="221"/>
      <c r="AV714" s="221"/>
      <c r="AW714" s="221"/>
      <c r="AX714" s="221"/>
      <c r="AY714" s="221"/>
      <c r="AZ714" s="221"/>
      <c r="BA714" s="221"/>
      <c r="BB714" s="221"/>
      <c r="BC714" s="221"/>
      <c r="BD714" s="221"/>
      <c r="BE714" s="221"/>
      <c r="BF714" s="221"/>
      <c r="BG714" s="221"/>
      <c r="BH714" s="221"/>
      <c r="BI714" s="221"/>
      <c r="BJ714" s="221"/>
      <c r="BK714" s="221"/>
      <c r="BL714" s="221"/>
      <c r="BM714" s="222">
        <v>1</v>
      </c>
    </row>
    <row r="715" spans="1:65">
      <c r="A715" s="30"/>
      <c r="B715" s="19">
        <v>1</v>
      </c>
      <c r="C715" s="9">
        <v>2</v>
      </c>
      <c r="D715" s="223">
        <v>224.8</v>
      </c>
      <c r="E715" s="223">
        <v>201.2</v>
      </c>
      <c r="F715" s="223">
        <v>195</v>
      </c>
      <c r="G715" s="223">
        <v>209</v>
      </c>
      <c r="H715" s="223">
        <v>207.8</v>
      </c>
      <c r="I715" s="223">
        <v>219</v>
      </c>
      <c r="J715" s="223">
        <v>197.73550343768284</v>
      </c>
      <c r="K715" s="223">
        <v>193.8</v>
      </c>
      <c r="L715" s="223">
        <v>195.5</v>
      </c>
      <c r="M715" s="223">
        <v>195</v>
      </c>
      <c r="N715" s="223">
        <v>210</v>
      </c>
      <c r="O715" s="223">
        <v>217.7</v>
      </c>
      <c r="P715" s="223">
        <v>197.8878189475042</v>
      </c>
      <c r="Q715" s="223">
        <v>201.4</v>
      </c>
      <c r="R715" s="223">
        <v>212.78</v>
      </c>
      <c r="S715" s="223">
        <v>213</v>
      </c>
      <c r="T715" s="220"/>
      <c r="U715" s="221"/>
      <c r="V715" s="221"/>
      <c r="W715" s="221"/>
      <c r="X715" s="221"/>
      <c r="Y715" s="221"/>
      <c r="Z715" s="221"/>
      <c r="AA715" s="221"/>
      <c r="AB715" s="221"/>
      <c r="AC715" s="221"/>
      <c r="AD715" s="221"/>
      <c r="AE715" s="221"/>
      <c r="AF715" s="221"/>
      <c r="AG715" s="221"/>
      <c r="AH715" s="221"/>
      <c r="AI715" s="221"/>
      <c r="AJ715" s="221"/>
      <c r="AK715" s="221"/>
      <c r="AL715" s="221"/>
      <c r="AM715" s="221"/>
      <c r="AN715" s="221"/>
      <c r="AO715" s="221"/>
      <c r="AP715" s="221"/>
      <c r="AQ715" s="221"/>
      <c r="AR715" s="221"/>
      <c r="AS715" s="221"/>
      <c r="AT715" s="221"/>
      <c r="AU715" s="221"/>
      <c r="AV715" s="221"/>
      <c r="AW715" s="221"/>
      <c r="AX715" s="221"/>
      <c r="AY715" s="221"/>
      <c r="AZ715" s="221"/>
      <c r="BA715" s="221"/>
      <c r="BB715" s="221"/>
      <c r="BC715" s="221"/>
      <c r="BD715" s="221"/>
      <c r="BE715" s="221"/>
      <c r="BF715" s="221"/>
      <c r="BG715" s="221"/>
      <c r="BH715" s="221"/>
      <c r="BI715" s="221"/>
      <c r="BJ715" s="221"/>
      <c r="BK715" s="221"/>
      <c r="BL715" s="221"/>
      <c r="BM715" s="222">
        <v>28</v>
      </c>
    </row>
    <row r="716" spans="1:65">
      <c r="A716" s="30"/>
      <c r="B716" s="19">
        <v>1</v>
      </c>
      <c r="C716" s="9">
        <v>3</v>
      </c>
      <c r="D716" s="223">
        <v>225.2</v>
      </c>
      <c r="E716" s="223">
        <v>214.9</v>
      </c>
      <c r="F716" s="223">
        <v>200</v>
      </c>
      <c r="G716" s="223">
        <v>203</v>
      </c>
      <c r="H716" s="223">
        <v>208.3</v>
      </c>
      <c r="I716" s="223">
        <v>213</v>
      </c>
      <c r="J716" s="223">
        <v>200.65164700667279</v>
      </c>
      <c r="K716" s="223">
        <v>189.5</v>
      </c>
      <c r="L716" s="223">
        <v>197.5</v>
      </c>
      <c r="M716" s="223">
        <v>198</v>
      </c>
      <c r="N716" s="223">
        <v>212</v>
      </c>
      <c r="O716" s="223">
        <v>211.6</v>
      </c>
      <c r="P716" s="223">
        <v>192.31126576729585</v>
      </c>
      <c r="Q716" s="223">
        <v>202.4</v>
      </c>
      <c r="R716" s="223">
        <v>213.12</v>
      </c>
      <c r="S716" s="223">
        <v>211</v>
      </c>
      <c r="T716" s="220"/>
      <c r="U716" s="221"/>
      <c r="V716" s="221"/>
      <c r="W716" s="221"/>
      <c r="X716" s="221"/>
      <c r="Y716" s="221"/>
      <c r="Z716" s="221"/>
      <c r="AA716" s="221"/>
      <c r="AB716" s="221"/>
      <c r="AC716" s="221"/>
      <c r="AD716" s="221"/>
      <c r="AE716" s="221"/>
      <c r="AF716" s="221"/>
      <c r="AG716" s="221"/>
      <c r="AH716" s="221"/>
      <c r="AI716" s="221"/>
      <c r="AJ716" s="221"/>
      <c r="AK716" s="221"/>
      <c r="AL716" s="221"/>
      <c r="AM716" s="221"/>
      <c r="AN716" s="221"/>
      <c r="AO716" s="221"/>
      <c r="AP716" s="221"/>
      <c r="AQ716" s="221"/>
      <c r="AR716" s="221"/>
      <c r="AS716" s="221"/>
      <c r="AT716" s="221"/>
      <c r="AU716" s="221"/>
      <c r="AV716" s="221"/>
      <c r="AW716" s="221"/>
      <c r="AX716" s="221"/>
      <c r="AY716" s="221"/>
      <c r="AZ716" s="221"/>
      <c r="BA716" s="221"/>
      <c r="BB716" s="221"/>
      <c r="BC716" s="221"/>
      <c r="BD716" s="221"/>
      <c r="BE716" s="221"/>
      <c r="BF716" s="221"/>
      <c r="BG716" s="221"/>
      <c r="BH716" s="221"/>
      <c r="BI716" s="221"/>
      <c r="BJ716" s="221"/>
      <c r="BK716" s="221"/>
      <c r="BL716" s="221"/>
      <c r="BM716" s="222">
        <v>16</v>
      </c>
    </row>
    <row r="717" spans="1:65">
      <c r="A717" s="30"/>
      <c r="B717" s="19">
        <v>1</v>
      </c>
      <c r="C717" s="9">
        <v>4</v>
      </c>
      <c r="D717" s="223">
        <v>227.6</v>
      </c>
      <c r="E717" s="223">
        <v>217.9</v>
      </c>
      <c r="F717" s="223">
        <v>185</v>
      </c>
      <c r="G717" s="223">
        <v>207</v>
      </c>
      <c r="H717" s="223">
        <v>212.2</v>
      </c>
      <c r="I717" s="223">
        <v>214</v>
      </c>
      <c r="J717" s="223">
        <v>200.33661693258361</v>
      </c>
      <c r="K717" s="223">
        <v>197.1</v>
      </c>
      <c r="L717" s="223">
        <v>183.5</v>
      </c>
      <c r="M717" s="223">
        <v>201</v>
      </c>
      <c r="N717" s="223">
        <v>208</v>
      </c>
      <c r="O717" s="223">
        <v>215.1</v>
      </c>
      <c r="P717" s="223">
        <v>191.52250973907454</v>
      </c>
      <c r="Q717" s="223">
        <v>204.1</v>
      </c>
      <c r="R717" s="223">
        <v>214.85</v>
      </c>
      <c r="S717" s="223">
        <v>203</v>
      </c>
      <c r="T717" s="220"/>
      <c r="U717" s="221"/>
      <c r="V717" s="221"/>
      <c r="W717" s="221"/>
      <c r="X717" s="221"/>
      <c r="Y717" s="221"/>
      <c r="Z717" s="221"/>
      <c r="AA717" s="221"/>
      <c r="AB717" s="221"/>
      <c r="AC717" s="221"/>
      <c r="AD717" s="221"/>
      <c r="AE717" s="221"/>
      <c r="AF717" s="221"/>
      <c r="AG717" s="221"/>
      <c r="AH717" s="221"/>
      <c r="AI717" s="221"/>
      <c r="AJ717" s="221"/>
      <c r="AK717" s="221"/>
      <c r="AL717" s="221"/>
      <c r="AM717" s="221"/>
      <c r="AN717" s="221"/>
      <c r="AO717" s="221"/>
      <c r="AP717" s="221"/>
      <c r="AQ717" s="221"/>
      <c r="AR717" s="221"/>
      <c r="AS717" s="221"/>
      <c r="AT717" s="221"/>
      <c r="AU717" s="221"/>
      <c r="AV717" s="221"/>
      <c r="AW717" s="221"/>
      <c r="AX717" s="221"/>
      <c r="AY717" s="221"/>
      <c r="AZ717" s="221"/>
      <c r="BA717" s="221"/>
      <c r="BB717" s="221"/>
      <c r="BC717" s="221"/>
      <c r="BD717" s="221"/>
      <c r="BE717" s="221"/>
      <c r="BF717" s="221"/>
      <c r="BG717" s="221"/>
      <c r="BH717" s="221"/>
      <c r="BI717" s="221"/>
      <c r="BJ717" s="221"/>
      <c r="BK717" s="221"/>
      <c r="BL717" s="221"/>
      <c r="BM717" s="222">
        <v>205.84338758389248</v>
      </c>
    </row>
    <row r="718" spans="1:65">
      <c r="A718" s="30"/>
      <c r="B718" s="19">
        <v>1</v>
      </c>
      <c r="C718" s="9">
        <v>5</v>
      </c>
      <c r="D718" s="223">
        <v>225.6</v>
      </c>
      <c r="E718" s="223">
        <v>215</v>
      </c>
      <c r="F718" s="223">
        <v>196</v>
      </c>
      <c r="G718" s="223">
        <v>197.5</v>
      </c>
      <c r="H718" s="223">
        <v>201.6</v>
      </c>
      <c r="I718" s="223">
        <v>213</v>
      </c>
      <c r="J718" s="223">
        <v>198.62780469227496</v>
      </c>
      <c r="K718" s="223">
        <v>196.5</v>
      </c>
      <c r="L718" s="223">
        <v>180</v>
      </c>
      <c r="M718" s="223">
        <v>211</v>
      </c>
      <c r="N718" s="223">
        <v>211</v>
      </c>
      <c r="O718" s="223">
        <v>222.4</v>
      </c>
      <c r="P718" s="223">
        <v>193.63626551666184</v>
      </c>
      <c r="Q718" s="223">
        <v>191.4</v>
      </c>
      <c r="R718" s="223">
        <v>213.9</v>
      </c>
      <c r="S718" s="223">
        <v>210</v>
      </c>
      <c r="T718" s="220"/>
      <c r="U718" s="221"/>
      <c r="V718" s="221"/>
      <c r="W718" s="221"/>
      <c r="X718" s="221"/>
      <c r="Y718" s="221"/>
      <c r="Z718" s="221"/>
      <c r="AA718" s="221"/>
      <c r="AB718" s="221"/>
      <c r="AC718" s="221"/>
      <c r="AD718" s="221"/>
      <c r="AE718" s="221"/>
      <c r="AF718" s="221"/>
      <c r="AG718" s="221"/>
      <c r="AH718" s="221"/>
      <c r="AI718" s="221"/>
      <c r="AJ718" s="221"/>
      <c r="AK718" s="221"/>
      <c r="AL718" s="221"/>
      <c r="AM718" s="221"/>
      <c r="AN718" s="221"/>
      <c r="AO718" s="221"/>
      <c r="AP718" s="221"/>
      <c r="AQ718" s="221"/>
      <c r="AR718" s="221"/>
      <c r="AS718" s="221"/>
      <c r="AT718" s="221"/>
      <c r="AU718" s="221"/>
      <c r="AV718" s="221"/>
      <c r="AW718" s="221"/>
      <c r="AX718" s="221"/>
      <c r="AY718" s="221"/>
      <c r="AZ718" s="221"/>
      <c r="BA718" s="221"/>
      <c r="BB718" s="221"/>
      <c r="BC718" s="221"/>
      <c r="BD718" s="221"/>
      <c r="BE718" s="221"/>
      <c r="BF718" s="221"/>
      <c r="BG718" s="221"/>
      <c r="BH718" s="221"/>
      <c r="BI718" s="221"/>
      <c r="BJ718" s="221"/>
      <c r="BK718" s="221"/>
      <c r="BL718" s="221"/>
      <c r="BM718" s="222">
        <v>48</v>
      </c>
    </row>
    <row r="719" spans="1:65">
      <c r="A719" s="30"/>
      <c r="B719" s="19">
        <v>1</v>
      </c>
      <c r="C719" s="9">
        <v>6</v>
      </c>
      <c r="D719" s="223">
        <v>226.9</v>
      </c>
      <c r="E719" s="223">
        <v>223.3</v>
      </c>
      <c r="F719" s="223">
        <v>192</v>
      </c>
      <c r="G719" s="223">
        <v>203</v>
      </c>
      <c r="H719" s="223">
        <v>208.1</v>
      </c>
      <c r="I719" s="223">
        <v>217</v>
      </c>
      <c r="J719" s="223">
        <v>204.96302397040571</v>
      </c>
      <c r="K719" s="223">
        <v>198.3</v>
      </c>
      <c r="L719" s="223">
        <v>187.5</v>
      </c>
      <c r="M719" s="223">
        <v>197</v>
      </c>
      <c r="N719" s="223">
        <v>211</v>
      </c>
      <c r="O719" s="223">
        <v>217.2</v>
      </c>
      <c r="P719" s="223">
        <v>190.39146621328817</v>
      </c>
      <c r="Q719" s="223">
        <v>197.9</v>
      </c>
      <c r="R719" s="223">
        <v>214.92</v>
      </c>
      <c r="S719" s="223">
        <v>218</v>
      </c>
      <c r="T719" s="220"/>
      <c r="U719" s="221"/>
      <c r="V719" s="221"/>
      <c r="W719" s="221"/>
      <c r="X719" s="221"/>
      <c r="Y719" s="221"/>
      <c r="Z719" s="221"/>
      <c r="AA719" s="221"/>
      <c r="AB719" s="221"/>
      <c r="AC719" s="221"/>
      <c r="AD719" s="221"/>
      <c r="AE719" s="221"/>
      <c r="AF719" s="221"/>
      <c r="AG719" s="221"/>
      <c r="AH719" s="221"/>
      <c r="AI719" s="221"/>
      <c r="AJ719" s="221"/>
      <c r="AK719" s="221"/>
      <c r="AL719" s="221"/>
      <c r="AM719" s="221"/>
      <c r="AN719" s="221"/>
      <c r="AO719" s="221"/>
      <c r="AP719" s="221"/>
      <c r="AQ719" s="221"/>
      <c r="AR719" s="221"/>
      <c r="AS719" s="221"/>
      <c r="AT719" s="221"/>
      <c r="AU719" s="221"/>
      <c r="AV719" s="221"/>
      <c r="AW719" s="221"/>
      <c r="AX719" s="221"/>
      <c r="AY719" s="221"/>
      <c r="AZ719" s="221"/>
      <c r="BA719" s="221"/>
      <c r="BB719" s="221"/>
      <c r="BC719" s="221"/>
      <c r="BD719" s="221"/>
      <c r="BE719" s="221"/>
      <c r="BF719" s="221"/>
      <c r="BG719" s="221"/>
      <c r="BH719" s="221"/>
      <c r="BI719" s="221"/>
      <c r="BJ719" s="221"/>
      <c r="BK719" s="221"/>
      <c r="BL719" s="221"/>
      <c r="BM719" s="225"/>
    </row>
    <row r="720" spans="1:65">
      <c r="A720" s="30"/>
      <c r="B720" s="20" t="s">
        <v>260</v>
      </c>
      <c r="C720" s="12"/>
      <c r="D720" s="226">
        <v>226.13333333333335</v>
      </c>
      <c r="E720" s="226">
        <v>215.83333333333329</v>
      </c>
      <c r="F720" s="226">
        <v>194.83333333333334</v>
      </c>
      <c r="G720" s="226">
        <v>205.75</v>
      </c>
      <c r="H720" s="226">
        <v>207.46666666666667</v>
      </c>
      <c r="I720" s="226">
        <v>214.33333333333334</v>
      </c>
      <c r="J720" s="226">
        <v>199.34788094384575</v>
      </c>
      <c r="K720" s="226">
        <v>194.25</v>
      </c>
      <c r="L720" s="226">
        <v>188.41666666666666</v>
      </c>
      <c r="M720" s="226">
        <v>201.16666666666666</v>
      </c>
      <c r="N720" s="226">
        <v>210.33333333333334</v>
      </c>
      <c r="O720" s="226">
        <v>214.93333333333337</v>
      </c>
      <c r="P720" s="226">
        <v>195.47632039843359</v>
      </c>
      <c r="Q720" s="226">
        <v>199.29999999999998</v>
      </c>
      <c r="R720" s="226">
        <v>213.75333333333336</v>
      </c>
      <c r="S720" s="226">
        <v>212.16666666666666</v>
      </c>
      <c r="T720" s="220"/>
      <c r="U720" s="221"/>
      <c r="V720" s="221"/>
      <c r="W720" s="221"/>
      <c r="X720" s="221"/>
      <c r="Y720" s="221"/>
      <c r="Z720" s="221"/>
      <c r="AA720" s="221"/>
      <c r="AB720" s="221"/>
      <c r="AC720" s="221"/>
      <c r="AD720" s="221"/>
      <c r="AE720" s="221"/>
      <c r="AF720" s="221"/>
      <c r="AG720" s="221"/>
      <c r="AH720" s="221"/>
      <c r="AI720" s="221"/>
      <c r="AJ720" s="221"/>
      <c r="AK720" s="221"/>
      <c r="AL720" s="221"/>
      <c r="AM720" s="221"/>
      <c r="AN720" s="221"/>
      <c r="AO720" s="221"/>
      <c r="AP720" s="221"/>
      <c r="AQ720" s="221"/>
      <c r="AR720" s="221"/>
      <c r="AS720" s="221"/>
      <c r="AT720" s="221"/>
      <c r="AU720" s="221"/>
      <c r="AV720" s="221"/>
      <c r="AW720" s="221"/>
      <c r="AX720" s="221"/>
      <c r="AY720" s="221"/>
      <c r="AZ720" s="221"/>
      <c r="BA720" s="221"/>
      <c r="BB720" s="221"/>
      <c r="BC720" s="221"/>
      <c r="BD720" s="221"/>
      <c r="BE720" s="221"/>
      <c r="BF720" s="221"/>
      <c r="BG720" s="221"/>
      <c r="BH720" s="221"/>
      <c r="BI720" s="221"/>
      <c r="BJ720" s="221"/>
      <c r="BK720" s="221"/>
      <c r="BL720" s="221"/>
      <c r="BM720" s="225"/>
    </row>
    <row r="721" spans="1:65">
      <c r="A721" s="30"/>
      <c r="B721" s="3" t="s">
        <v>261</v>
      </c>
      <c r="C721" s="29"/>
      <c r="D721" s="223">
        <v>226.14999999999998</v>
      </c>
      <c r="E721" s="223">
        <v>216.45</v>
      </c>
      <c r="F721" s="223">
        <v>195.5</v>
      </c>
      <c r="G721" s="223">
        <v>205</v>
      </c>
      <c r="H721" s="223">
        <v>207.95</v>
      </c>
      <c r="I721" s="223">
        <v>213.5</v>
      </c>
      <c r="J721" s="223">
        <v>199.48221081242929</v>
      </c>
      <c r="K721" s="223">
        <v>195.15</v>
      </c>
      <c r="L721" s="223">
        <v>187</v>
      </c>
      <c r="M721" s="223">
        <v>199.5</v>
      </c>
      <c r="N721" s="223">
        <v>210.5</v>
      </c>
      <c r="O721" s="223">
        <v>216.14999999999998</v>
      </c>
      <c r="P721" s="223">
        <v>192.97376564197884</v>
      </c>
      <c r="Q721" s="223">
        <v>200</v>
      </c>
      <c r="R721" s="223">
        <v>213.51</v>
      </c>
      <c r="S721" s="223">
        <v>212</v>
      </c>
      <c r="T721" s="220"/>
      <c r="U721" s="221"/>
      <c r="V721" s="221"/>
      <c r="W721" s="221"/>
      <c r="X721" s="221"/>
      <c r="Y721" s="221"/>
      <c r="Z721" s="221"/>
      <c r="AA721" s="221"/>
      <c r="AB721" s="221"/>
      <c r="AC721" s="221"/>
      <c r="AD721" s="221"/>
      <c r="AE721" s="221"/>
      <c r="AF721" s="221"/>
      <c r="AG721" s="221"/>
      <c r="AH721" s="221"/>
      <c r="AI721" s="221"/>
      <c r="AJ721" s="221"/>
      <c r="AK721" s="221"/>
      <c r="AL721" s="221"/>
      <c r="AM721" s="221"/>
      <c r="AN721" s="221"/>
      <c r="AO721" s="221"/>
      <c r="AP721" s="221"/>
      <c r="AQ721" s="221"/>
      <c r="AR721" s="221"/>
      <c r="AS721" s="221"/>
      <c r="AT721" s="221"/>
      <c r="AU721" s="221"/>
      <c r="AV721" s="221"/>
      <c r="AW721" s="221"/>
      <c r="AX721" s="221"/>
      <c r="AY721" s="221"/>
      <c r="AZ721" s="221"/>
      <c r="BA721" s="221"/>
      <c r="BB721" s="221"/>
      <c r="BC721" s="221"/>
      <c r="BD721" s="221"/>
      <c r="BE721" s="221"/>
      <c r="BF721" s="221"/>
      <c r="BG721" s="221"/>
      <c r="BH721" s="221"/>
      <c r="BI721" s="221"/>
      <c r="BJ721" s="221"/>
      <c r="BK721" s="221"/>
      <c r="BL721" s="221"/>
      <c r="BM721" s="225"/>
    </row>
    <row r="722" spans="1:65">
      <c r="A722" s="30"/>
      <c r="B722" s="3" t="s">
        <v>262</v>
      </c>
      <c r="C722" s="29"/>
      <c r="D722" s="223">
        <v>1.0948363652467257</v>
      </c>
      <c r="E722" s="223">
        <v>8.0358364011885364</v>
      </c>
      <c r="F722" s="223">
        <v>5.8452259722500601</v>
      </c>
      <c r="G722" s="223">
        <v>6.014565653478229</v>
      </c>
      <c r="H722" s="223">
        <v>3.4197465793047677</v>
      </c>
      <c r="I722" s="223">
        <v>3.2041639575194441</v>
      </c>
      <c r="J722" s="223">
        <v>3.6988718631537236</v>
      </c>
      <c r="K722" s="223">
        <v>3.686597347148179</v>
      </c>
      <c r="L722" s="223">
        <v>6.8148122987112902</v>
      </c>
      <c r="M722" s="223">
        <v>5.9469880331699558</v>
      </c>
      <c r="N722" s="223">
        <v>1.3662601021279464</v>
      </c>
      <c r="O722" s="223">
        <v>5.775696206230613</v>
      </c>
      <c r="P722" s="223">
        <v>6.2612602458899902</v>
      </c>
      <c r="Q722" s="223">
        <v>4.5148643390471861</v>
      </c>
      <c r="R722" s="223">
        <v>0.95698833152064122</v>
      </c>
      <c r="S722" s="223">
        <v>5.6361925682739642</v>
      </c>
      <c r="T722" s="220"/>
      <c r="U722" s="221"/>
      <c r="V722" s="221"/>
      <c r="W722" s="221"/>
      <c r="X722" s="221"/>
      <c r="Y722" s="221"/>
      <c r="Z722" s="221"/>
      <c r="AA722" s="221"/>
      <c r="AB722" s="221"/>
      <c r="AC722" s="221"/>
      <c r="AD722" s="221"/>
      <c r="AE722" s="221"/>
      <c r="AF722" s="221"/>
      <c r="AG722" s="221"/>
      <c r="AH722" s="221"/>
      <c r="AI722" s="221"/>
      <c r="AJ722" s="221"/>
      <c r="AK722" s="221"/>
      <c r="AL722" s="221"/>
      <c r="AM722" s="221"/>
      <c r="AN722" s="221"/>
      <c r="AO722" s="221"/>
      <c r="AP722" s="221"/>
      <c r="AQ722" s="221"/>
      <c r="AR722" s="221"/>
      <c r="AS722" s="221"/>
      <c r="AT722" s="221"/>
      <c r="AU722" s="221"/>
      <c r="AV722" s="221"/>
      <c r="AW722" s="221"/>
      <c r="AX722" s="221"/>
      <c r="AY722" s="221"/>
      <c r="AZ722" s="221"/>
      <c r="BA722" s="221"/>
      <c r="BB722" s="221"/>
      <c r="BC722" s="221"/>
      <c r="BD722" s="221"/>
      <c r="BE722" s="221"/>
      <c r="BF722" s="221"/>
      <c r="BG722" s="221"/>
      <c r="BH722" s="221"/>
      <c r="BI722" s="221"/>
      <c r="BJ722" s="221"/>
      <c r="BK722" s="221"/>
      <c r="BL722" s="221"/>
      <c r="BM722" s="225"/>
    </row>
    <row r="723" spans="1:65">
      <c r="A723" s="30"/>
      <c r="B723" s="3" t="s">
        <v>86</v>
      </c>
      <c r="C723" s="29"/>
      <c r="D723" s="13">
        <v>4.841552322730213E-3</v>
      </c>
      <c r="E723" s="13">
        <v>3.7231674445661181E-2</v>
      </c>
      <c r="F723" s="13">
        <v>3.00011598233536E-2</v>
      </c>
      <c r="G723" s="13">
        <v>2.9232396857731369E-2</v>
      </c>
      <c r="H723" s="13">
        <v>1.6483354334695218E-2</v>
      </c>
      <c r="I723" s="13">
        <v>1.4949443036638152E-2</v>
      </c>
      <c r="J723" s="13">
        <v>1.8554859202118419E-2</v>
      </c>
      <c r="K723" s="13">
        <v>1.8978622121740948E-2</v>
      </c>
      <c r="L723" s="13">
        <v>3.6168840152381906E-2</v>
      </c>
      <c r="M723" s="13">
        <v>2.9562492294133998E-2</v>
      </c>
      <c r="N723" s="13">
        <v>6.4956898674862736E-3</v>
      </c>
      <c r="O723" s="13">
        <v>2.6872035698963764E-2</v>
      </c>
      <c r="P723" s="13">
        <v>3.2030786302544724E-2</v>
      </c>
      <c r="Q723" s="13">
        <v>2.2653609327883524E-2</v>
      </c>
      <c r="R723" s="13">
        <v>4.4770685752454908E-3</v>
      </c>
      <c r="S723" s="13">
        <v>2.6564929622658121E-2</v>
      </c>
      <c r="T723" s="155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263</v>
      </c>
      <c r="C724" s="29"/>
      <c r="D724" s="13">
        <v>9.8569820423168197E-2</v>
      </c>
      <c r="E724" s="13">
        <v>4.8531778779482782E-2</v>
      </c>
      <c r="F724" s="13">
        <v>-5.3487529426088254E-2</v>
      </c>
      <c r="G724" s="13">
        <v>-4.536827001762056E-4</v>
      </c>
      <c r="H724" s="13">
        <v>7.885990907104734E-3</v>
      </c>
      <c r="I724" s="13">
        <v>4.1244685336228049E-2</v>
      </c>
      <c r="J724" s="13">
        <v>-3.1555575898202903E-2</v>
      </c>
      <c r="K724" s="13">
        <v>-5.632139909846523E-2</v>
      </c>
      <c r="L724" s="13">
        <v>-8.4660095822235104E-2</v>
      </c>
      <c r="M724" s="13">
        <v>-2.2719801554566876E-2</v>
      </c>
      <c r="N724" s="13">
        <v>2.1812436154214465E-2</v>
      </c>
      <c r="O724" s="13">
        <v>4.4159522713530075E-2</v>
      </c>
      <c r="P724" s="13">
        <v>-5.036385820862832E-2</v>
      </c>
      <c r="Q724" s="13">
        <v>-3.1788184506173156E-2</v>
      </c>
      <c r="R724" s="13">
        <v>3.8427009204835993E-2</v>
      </c>
      <c r="S724" s="13">
        <v>3.0718883695970423E-2</v>
      </c>
      <c r="T724" s="155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46" t="s">
        <v>264</v>
      </c>
      <c r="C725" s="47"/>
      <c r="D725" s="45">
        <v>1.75</v>
      </c>
      <c r="E725" s="45">
        <v>0.83</v>
      </c>
      <c r="F725" s="45">
        <v>1.06</v>
      </c>
      <c r="G725" s="45">
        <v>0.08</v>
      </c>
      <c r="H725" s="45">
        <v>0.08</v>
      </c>
      <c r="I725" s="45">
        <v>0.69</v>
      </c>
      <c r="J725" s="45">
        <v>0.65</v>
      </c>
      <c r="K725" s="45">
        <v>1.1100000000000001</v>
      </c>
      <c r="L725" s="45">
        <v>1.63</v>
      </c>
      <c r="M725" s="45">
        <v>0.49</v>
      </c>
      <c r="N725" s="45">
        <v>0.33</v>
      </c>
      <c r="O725" s="45">
        <v>0.75</v>
      </c>
      <c r="P725" s="45">
        <v>1</v>
      </c>
      <c r="Q725" s="45">
        <v>0.66</v>
      </c>
      <c r="R725" s="45">
        <v>0.64</v>
      </c>
      <c r="S725" s="45">
        <v>0.5</v>
      </c>
      <c r="T725" s="155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BM726" s="55"/>
    </row>
    <row r="727" spans="1:65" ht="15">
      <c r="B727" s="8" t="s">
        <v>479</v>
      </c>
      <c r="BM727" s="28" t="s">
        <v>66</v>
      </c>
    </row>
    <row r="728" spans="1:65" ht="15">
      <c r="A728" s="25" t="s">
        <v>59</v>
      </c>
      <c r="B728" s="18" t="s">
        <v>110</v>
      </c>
      <c r="C728" s="15" t="s">
        <v>111</v>
      </c>
      <c r="D728" s="16" t="s">
        <v>226</v>
      </c>
      <c r="E728" s="17" t="s">
        <v>226</v>
      </c>
      <c r="F728" s="17" t="s">
        <v>226</v>
      </c>
      <c r="G728" s="17" t="s">
        <v>226</v>
      </c>
      <c r="H728" s="17" t="s">
        <v>226</v>
      </c>
      <c r="I728" s="17" t="s">
        <v>226</v>
      </c>
      <c r="J728" s="17" t="s">
        <v>226</v>
      </c>
      <c r="K728" s="17" t="s">
        <v>226</v>
      </c>
      <c r="L728" s="17" t="s">
        <v>226</v>
      </c>
      <c r="M728" s="17" t="s">
        <v>226</v>
      </c>
      <c r="N728" s="155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</v>
      </c>
    </row>
    <row r="729" spans="1:65">
      <c r="A729" s="30"/>
      <c r="B729" s="19" t="s">
        <v>227</v>
      </c>
      <c r="C729" s="9" t="s">
        <v>227</v>
      </c>
      <c r="D729" s="153" t="s">
        <v>229</v>
      </c>
      <c r="E729" s="154" t="s">
        <v>234</v>
      </c>
      <c r="F729" s="154" t="s">
        <v>237</v>
      </c>
      <c r="G729" s="154" t="s">
        <v>239</v>
      </c>
      <c r="H729" s="154" t="s">
        <v>241</v>
      </c>
      <c r="I729" s="154" t="s">
        <v>242</v>
      </c>
      <c r="J729" s="154" t="s">
        <v>243</v>
      </c>
      <c r="K729" s="154" t="s">
        <v>244</v>
      </c>
      <c r="L729" s="154" t="s">
        <v>245</v>
      </c>
      <c r="M729" s="154" t="s">
        <v>250</v>
      </c>
      <c r="N729" s="155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 t="s">
        <v>3</v>
      </c>
    </row>
    <row r="730" spans="1:65">
      <c r="A730" s="30"/>
      <c r="B730" s="19"/>
      <c r="C730" s="9"/>
      <c r="D730" s="10" t="s">
        <v>272</v>
      </c>
      <c r="E730" s="11" t="s">
        <v>273</v>
      </c>
      <c r="F730" s="11" t="s">
        <v>272</v>
      </c>
      <c r="G730" s="11" t="s">
        <v>273</v>
      </c>
      <c r="H730" s="11" t="s">
        <v>273</v>
      </c>
      <c r="I730" s="11" t="s">
        <v>273</v>
      </c>
      <c r="J730" s="11" t="s">
        <v>272</v>
      </c>
      <c r="K730" s="11" t="s">
        <v>272</v>
      </c>
      <c r="L730" s="11" t="s">
        <v>273</v>
      </c>
      <c r="M730" s="11" t="s">
        <v>272</v>
      </c>
      <c r="N730" s="155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</v>
      </c>
    </row>
    <row r="731" spans="1:65">
      <c r="A731" s="30"/>
      <c r="B731" s="19"/>
      <c r="C731" s="9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155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8">
        <v>1</v>
      </c>
      <c r="C732" s="14">
        <v>1</v>
      </c>
      <c r="D732" s="238">
        <v>8.0000000000000002E-3</v>
      </c>
      <c r="E732" s="237">
        <v>1.2E-2</v>
      </c>
      <c r="F732" s="238" t="s">
        <v>283</v>
      </c>
      <c r="G732" s="237">
        <v>1.0999999999999999E-2</v>
      </c>
      <c r="H732" s="237">
        <v>0.01</v>
      </c>
      <c r="I732" s="237">
        <v>1.0999999999999999E-2</v>
      </c>
      <c r="J732" s="237">
        <v>8.0000000000000002E-3</v>
      </c>
      <c r="K732" s="238" t="s">
        <v>284</v>
      </c>
      <c r="L732" s="238">
        <v>1.3000000000000001E-2</v>
      </c>
      <c r="M732" s="237">
        <v>0.01</v>
      </c>
      <c r="N732" s="216"/>
      <c r="O732" s="217"/>
      <c r="P732" s="217"/>
      <c r="Q732" s="217"/>
      <c r="R732" s="217"/>
      <c r="S732" s="217"/>
      <c r="T732" s="217"/>
      <c r="U732" s="217"/>
      <c r="V732" s="217"/>
      <c r="W732" s="217"/>
      <c r="X732" s="217"/>
      <c r="Y732" s="217"/>
      <c r="Z732" s="217"/>
      <c r="AA732" s="217"/>
      <c r="AB732" s="217"/>
      <c r="AC732" s="217"/>
      <c r="AD732" s="217"/>
      <c r="AE732" s="217"/>
      <c r="AF732" s="217"/>
      <c r="AG732" s="217"/>
      <c r="AH732" s="217"/>
      <c r="AI732" s="217"/>
      <c r="AJ732" s="217"/>
      <c r="AK732" s="217"/>
      <c r="AL732" s="217"/>
      <c r="AM732" s="217"/>
      <c r="AN732" s="217"/>
      <c r="AO732" s="217"/>
      <c r="AP732" s="217"/>
      <c r="AQ732" s="217"/>
      <c r="AR732" s="217"/>
      <c r="AS732" s="217"/>
      <c r="AT732" s="217"/>
      <c r="AU732" s="217"/>
      <c r="AV732" s="217"/>
      <c r="AW732" s="217"/>
      <c r="AX732" s="217"/>
      <c r="AY732" s="217"/>
      <c r="AZ732" s="217"/>
      <c r="BA732" s="217"/>
      <c r="BB732" s="217"/>
      <c r="BC732" s="217"/>
      <c r="BD732" s="217"/>
      <c r="BE732" s="217"/>
      <c r="BF732" s="217"/>
      <c r="BG732" s="217"/>
      <c r="BH732" s="217"/>
      <c r="BI732" s="217"/>
      <c r="BJ732" s="217"/>
      <c r="BK732" s="217"/>
      <c r="BL732" s="217"/>
      <c r="BM732" s="240">
        <v>1</v>
      </c>
    </row>
    <row r="733" spans="1:65">
      <c r="A733" s="30"/>
      <c r="B733" s="19">
        <v>1</v>
      </c>
      <c r="C733" s="9">
        <v>2</v>
      </c>
      <c r="D733" s="241">
        <v>7.0000000000000001E-3</v>
      </c>
      <c r="E733" s="24">
        <v>1.2999999999999999E-2</v>
      </c>
      <c r="F733" s="241" t="s">
        <v>283</v>
      </c>
      <c r="G733" s="24">
        <v>1.2E-2</v>
      </c>
      <c r="H733" s="24">
        <v>1.0999999999999999E-2</v>
      </c>
      <c r="I733" s="24">
        <v>1.0999999999999999E-2</v>
      </c>
      <c r="J733" s="24">
        <v>8.0000000000000002E-3</v>
      </c>
      <c r="K733" s="241" t="s">
        <v>284</v>
      </c>
      <c r="L733" s="241">
        <v>1.4E-2</v>
      </c>
      <c r="M733" s="24">
        <v>1.2999999999999999E-2</v>
      </c>
      <c r="N733" s="216"/>
      <c r="O733" s="217"/>
      <c r="P733" s="217"/>
      <c r="Q733" s="217"/>
      <c r="R733" s="217"/>
      <c r="S733" s="217"/>
      <c r="T733" s="217"/>
      <c r="U733" s="217"/>
      <c r="V733" s="217"/>
      <c r="W733" s="217"/>
      <c r="X733" s="217"/>
      <c r="Y733" s="217"/>
      <c r="Z733" s="217"/>
      <c r="AA733" s="217"/>
      <c r="AB733" s="217"/>
      <c r="AC733" s="217"/>
      <c r="AD733" s="217"/>
      <c r="AE733" s="217"/>
      <c r="AF733" s="217"/>
      <c r="AG733" s="217"/>
      <c r="AH733" s="217"/>
      <c r="AI733" s="217"/>
      <c r="AJ733" s="217"/>
      <c r="AK733" s="217"/>
      <c r="AL733" s="217"/>
      <c r="AM733" s="217"/>
      <c r="AN733" s="217"/>
      <c r="AO733" s="217"/>
      <c r="AP733" s="217"/>
      <c r="AQ733" s="217"/>
      <c r="AR733" s="217"/>
      <c r="AS733" s="217"/>
      <c r="AT733" s="217"/>
      <c r="AU733" s="217"/>
      <c r="AV733" s="217"/>
      <c r="AW733" s="217"/>
      <c r="AX733" s="217"/>
      <c r="AY733" s="217"/>
      <c r="AZ733" s="217"/>
      <c r="BA733" s="217"/>
      <c r="BB733" s="217"/>
      <c r="BC733" s="217"/>
      <c r="BD733" s="217"/>
      <c r="BE733" s="217"/>
      <c r="BF733" s="217"/>
      <c r="BG733" s="217"/>
      <c r="BH733" s="217"/>
      <c r="BI733" s="217"/>
      <c r="BJ733" s="217"/>
      <c r="BK733" s="217"/>
      <c r="BL733" s="217"/>
      <c r="BM733" s="240">
        <v>29</v>
      </c>
    </row>
    <row r="734" spans="1:65">
      <c r="A734" s="30"/>
      <c r="B734" s="19">
        <v>1</v>
      </c>
      <c r="C734" s="9">
        <v>3</v>
      </c>
      <c r="D734" s="241">
        <v>8.0000000000000002E-3</v>
      </c>
      <c r="E734" s="24">
        <v>0.01</v>
      </c>
      <c r="F734" s="241" t="s">
        <v>283</v>
      </c>
      <c r="G734" s="24">
        <v>0.01</v>
      </c>
      <c r="H734" s="24">
        <v>0.01</v>
      </c>
      <c r="I734" s="24">
        <v>1.0999999999999999E-2</v>
      </c>
      <c r="J734" s="24">
        <v>8.9999999999999993E-3</v>
      </c>
      <c r="K734" s="241" t="s">
        <v>284</v>
      </c>
      <c r="L734" s="241">
        <v>1.6E-2</v>
      </c>
      <c r="M734" s="24">
        <v>1.4E-2</v>
      </c>
      <c r="N734" s="216"/>
      <c r="O734" s="217"/>
      <c r="P734" s="217"/>
      <c r="Q734" s="217"/>
      <c r="R734" s="217"/>
      <c r="S734" s="217"/>
      <c r="T734" s="217"/>
      <c r="U734" s="217"/>
      <c r="V734" s="217"/>
      <c r="W734" s="217"/>
      <c r="X734" s="217"/>
      <c r="Y734" s="217"/>
      <c r="Z734" s="217"/>
      <c r="AA734" s="217"/>
      <c r="AB734" s="217"/>
      <c r="AC734" s="217"/>
      <c r="AD734" s="217"/>
      <c r="AE734" s="217"/>
      <c r="AF734" s="217"/>
      <c r="AG734" s="217"/>
      <c r="AH734" s="217"/>
      <c r="AI734" s="217"/>
      <c r="AJ734" s="217"/>
      <c r="AK734" s="217"/>
      <c r="AL734" s="217"/>
      <c r="AM734" s="217"/>
      <c r="AN734" s="217"/>
      <c r="AO734" s="217"/>
      <c r="AP734" s="217"/>
      <c r="AQ734" s="217"/>
      <c r="AR734" s="217"/>
      <c r="AS734" s="217"/>
      <c r="AT734" s="217"/>
      <c r="AU734" s="217"/>
      <c r="AV734" s="217"/>
      <c r="AW734" s="217"/>
      <c r="AX734" s="217"/>
      <c r="AY734" s="217"/>
      <c r="AZ734" s="217"/>
      <c r="BA734" s="217"/>
      <c r="BB734" s="217"/>
      <c r="BC734" s="217"/>
      <c r="BD734" s="217"/>
      <c r="BE734" s="217"/>
      <c r="BF734" s="217"/>
      <c r="BG734" s="217"/>
      <c r="BH734" s="217"/>
      <c r="BI734" s="217"/>
      <c r="BJ734" s="217"/>
      <c r="BK734" s="217"/>
      <c r="BL734" s="217"/>
      <c r="BM734" s="240">
        <v>16</v>
      </c>
    </row>
    <row r="735" spans="1:65">
      <c r="A735" s="30"/>
      <c r="B735" s="19">
        <v>1</v>
      </c>
      <c r="C735" s="9">
        <v>4</v>
      </c>
      <c r="D735" s="241">
        <v>8.0000000000000002E-3</v>
      </c>
      <c r="E735" s="24">
        <v>1.0999999999999999E-2</v>
      </c>
      <c r="F735" s="241" t="s">
        <v>283</v>
      </c>
      <c r="G735" s="24">
        <v>1.4E-2</v>
      </c>
      <c r="H735" s="24">
        <v>1.2999999999999999E-2</v>
      </c>
      <c r="I735" s="24">
        <v>0.01</v>
      </c>
      <c r="J735" s="24">
        <v>8.9999999999999993E-3</v>
      </c>
      <c r="K735" s="241" t="s">
        <v>284</v>
      </c>
      <c r="L735" s="241">
        <v>1.4999999999999999E-2</v>
      </c>
      <c r="M735" s="24">
        <v>0.01</v>
      </c>
      <c r="N735" s="216"/>
      <c r="O735" s="217"/>
      <c r="P735" s="217"/>
      <c r="Q735" s="217"/>
      <c r="R735" s="217"/>
      <c r="S735" s="217"/>
      <c r="T735" s="217"/>
      <c r="U735" s="217"/>
      <c r="V735" s="217"/>
      <c r="W735" s="217"/>
      <c r="X735" s="217"/>
      <c r="Y735" s="217"/>
      <c r="Z735" s="217"/>
      <c r="AA735" s="217"/>
      <c r="AB735" s="217"/>
      <c r="AC735" s="217"/>
      <c r="AD735" s="217"/>
      <c r="AE735" s="217"/>
      <c r="AF735" s="217"/>
      <c r="AG735" s="217"/>
      <c r="AH735" s="217"/>
      <c r="AI735" s="217"/>
      <c r="AJ735" s="217"/>
      <c r="AK735" s="217"/>
      <c r="AL735" s="217"/>
      <c r="AM735" s="217"/>
      <c r="AN735" s="217"/>
      <c r="AO735" s="217"/>
      <c r="AP735" s="217"/>
      <c r="AQ735" s="217"/>
      <c r="AR735" s="217"/>
      <c r="AS735" s="217"/>
      <c r="AT735" s="217"/>
      <c r="AU735" s="217"/>
      <c r="AV735" s="217"/>
      <c r="AW735" s="217"/>
      <c r="AX735" s="217"/>
      <c r="AY735" s="217"/>
      <c r="AZ735" s="217"/>
      <c r="BA735" s="217"/>
      <c r="BB735" s="217"/>
      <c r="BC735" s="217"/>
      <c r="BD735" s="217"/>
      <c r="BE735" s="217"/>
      <c r="BF735" s="217"/>
      <c r="BG735" s="217"/>
      <c r="BH735" s="217"/>
      <c r="BI735" s="217"/>
      <c r="BJ735" s="217"/>
      <c r="BK735" s="217"/>
      <c r="BL735" s="217"/>
      <c r="BM735" s="240">
        <v>1.0722222222222222E-2</v>
      </c>
    </row>
    <row r="736" spans="1:65">
      <c r="A736" s="30"/>
      <c r="B736" s="19">
        <v>1</v>
      </c>
      <c r="C736" s="9">
        <v>5</v>
      </c>
      <c r="D736" s="241">
        <v>7.0000000000000001E-3</v>
      </c>
      <c r="E736" s="24">
        <v>1.0999999999999999E-2</v>
      </c>
      <c r="F736" s="241" t="s">
        <v>283</v>
      </c>
      <c r="G736" s="24">
        <v>1.2E-2</v>
      </c>
      <c r="H736" s="24">
        <v>0.01</v>
      </c>
      <c r="I736" s="24">
        <v>8.9999999999999993E-3</v>
      </c>
      <c r="J736" s="24">
        <v>8.0000000000000002E-3</v>
      </c>
      <c r="K736" s="241" t="s">
        <v>284</v>
      </c>
      <c r="L736" s="241">
        <v>1.4999999999999999E-2</v>
      </c>
      <c r="M736" s="24">
        <v>1.0999999999999999E-2</v>
      </c>
      <c r="N736" s="216"/>
      <c r="O736" s="217"/>
      <c r="P736" s="217"/>
      <c r="Q736" s="217"/>
      <c r="R736" s="217"/>
      <c r="S736" s="217"/>
      <c r="T736" s="217"/>
      <c r="U736" s="217"/>
      <c r="V736" s="217"/>
      <c r="W736" s="217"/>
      <c r="X736" s="217"/>
      <c r="Y736" s="217"/>
      <c r="Z736" s="217"/>
      <c r="AA736" s="217"/>
      <c r="AB736" s="217"/>
      <c r="AC736" s="217"/>
      <c r="AD736" s="217"/>
      <c r="AE736" s="217"/>
      <c r="AF736" s="217"/>
      <c r="AG736" s="217"/>
      <c r="AH736" s="217"/>
      <c r="AI736" s="217"/>
      <c r="AJ736" s="217"/>
      <c r="AK736" s="217"/>
      <c r="AL736" s="217"/>
      <c r="AM736" s="217"/>
      <c r="AN736" s="217"/>
      <c r="AO736" s="217"/>
      <c r="AP736" s="217"/>
      <c r="AQ736" s="217"/>
      <c r="AR736" s="217"/>
      <c r="AS736" s="217"/>
      <c r="AT736" s="217"/>
      <c r="AU736" s="217"/>
      <c r="AV736" s="217"/>
      <c r="AW736" s="217"/>
      <c r="AX736" s="217"/>
      <c r="AY736" s="217"/>
      <c r="AZ736" s="217"/>
      <c r="BA736" s="217"/>
      <c r="BB736" s="217"/>
      <c r="BC736" s="217"/>
      <c r="BD736" s="217"/>
      <c r="BE736" s="217"/>
      <c r="BF736" s="217"/>
      <c r="BG736" s="217"/>
      <c r="BH736" s="217"/>
      <c r="BI736" s="217"/>
      <c r="BJ736" s="217"/>
      <c r="BK736" s="217"/>
      <c r="BL736" s="217"/>
      <c r="BM736" s="240">
        <v>49</v>
      </c>
    </row>
    <row r="737" spans="1:65">
      <c r="A737" s="30"/>
      <c r="B737" s="19">
        <v>1</v>
      </c>
      <c r="C737" s="9">
        <v>6</v>
      </c>
      <c r="D737" s="241">
        <v>7.0000000000000001E-3</v>
      </c>
      <c r="E737" s="24">
        <v>1.2E-2</v>
      </c>
      <c r="F737" s="241" t="s">
        <v>283</v>
      </c>
      <c r="G737" s="24">
        <v>0.01</v>
      </c>
      <c r="H737" s="24">
        <v>1.2E-2</v>
      </c>
      <c r="I737" s="24">
        <v>1.0999999999999999E-2</v>
      </c>
      <c r="J737" s="24">
        <v>8.9999999999999993E-3</v>
      </c>
      <c r="K737" s="241" t="s">
        <v>284</v>
      </c>
      <c r="L737" s="241">
        <v>1.2E-2</v>
      </c>
      <c r="M737" s="24">
        <v>0.01</v>
      </c>
      <c r="N737" s="216"/>
      <c r="O737" s="217"/>
      <c r="P737" s="217"/>
      <c r="Q737" s="217"/>
      <c r="R737" s="217"/>
      <c r="S737" s="217"/>
      <c r="T737" s="217"/>
      <c r="U737" s="217"/>
      <c r="V737" s="217"/>
      <c r="W737" s="217"/>
      <c r="X737" s="217"/>
      <c r="Y737" s="217"/>
      <c r="Z737" s="217"/>
      <c r="AA737" s="217"/>
      <c r="AB737" s="217"/>
      <c r="AC737" s="217"/>
      <c r="AD737" s="217"/>
      <c r="AE737" s="217"/>
      <c r="AF737" s="217"/>
      <c r="AG737" s="217"/>
      <c r="AH737" s="217"/>
      <c r="AI737" s="217"/>
      <c r="AJ737" s="217"/>
      <c r="AK737" s="217"/>
      <c r="AL737" s="217"/>
      <c r="AM737" s="217"/>
      <c r="AN737" s="217"/>
      <c r="AO737" s="217"/>
      <c r="AP737" s="217"/>
      <c r="AQ737" s="217"/>
      <c r="AR737" s="217"/>
      <c r="AS737" s="217"/>
      <c r="AT737" s="217"/>
      <c r="AU737" s="217"/>
      <c r="AV737" s="217"/>
      <c r="AW737" s="217"/>
      <c r="AX737" s="217"/>
      <c r="AY737" s="217"/>
      <c r="AZ737" s="217"/>
      <c r="BA737" s="217"/>
      <c r="BB737" s="217"/>
      <c r="BC737" s="217"/>
      <c r="BD737" s="217"/>
      <c r="BE737" s="217"/>
      <c r="BF737" s="217"/>
      <c r="BG737" s="217"/>
      <c r="BH737" s="217"/>
      <c r="BI737" s="217"/>
      <c r="BJ737" s="217"/>
      <c r="BK737" s="217"/>
      <c r="BL737" s="217"/>
      <c r="BM737" s="56"/>
    </row>
    <row r="738" spans="1:65">
      <c r="A738" s="30"/>
      <c r="B738" s="20" t="s">
        <v>260</v>
      </c>
      <c r="C738" s="12"/>
      <c r="D738" s="242">
        <v>7.4999999999999997E-3</v>
      </c>
      <c r="E738" s="242">
        <v>1.1499999999999998E-2</v>
      </c>
      <c r="F738" s="242" t="s">
        <v>627</v>
      </c>
      <c r="G738" s="242">
        <v>1.1499999999999998E-2</v>
      </c>
      <c r="H738" s="242">
        <v>1.1000000000000001E-2</v>
      </c>
      <c r="I738" s="242">
        <v>1.0500000000000001E-2</v>
      </c>
      <c r="J738" s="242">
        <v>8.5000000000000006E-3</v>
      </c>
      <c r="K738" s="242" t="s">
        <v>627</v>
      </c>
      <c r="L738" s="242">
        <v>1.4166666666666668E-2</v>
      </c>
      <c r="M738" s="242">
        <v>1.1333333333333332E-2</v>
      </c>
      <c r="N738" s="216"/>
      <c r="O738" s="217"/>
      <c r="P738" s="217"/>
      <c r="Q738" s="217"/>
      <c r="R738" s="217"/>
      <c r="S738" s="217"/>
      <c r="T738" s="217"/>
      <c r="U738" s="217"/>
      <c r="V738" s="217"/>
      <c r="W738" s="217"/>
      <c r="X738" s="217"/>
      <c r="Y738" s="217"/>
      <c r="Z738" s="217"/>
      <c r="AA738" s="217"/>
      <c r="AB738" s="217"/>
      <c r="AC738" s="217"/>
      <c r="AD738" s="217"/>
      <c r="AE738" s="217"/>
      <c r="AF738" s="217"/>
      <c r="AG738" s="217"/>
      <c r="AH738" s="217"/>
      <c r="AI738" s="217"/>
      <c r="AJ738" s="217"/>
      <c r="AK738" s="217"/>
      <c r="AL738" s="217"/>
      <c r="AM738" s="217"/>
      <c r="AN738" s="217"/>
      <c r="AO738" s="217"/>
      <c r="AP738" s="217"/>
      <c r="AQ738" s="217"/>
      <c r="AR738" s="217"/>
      <c r="AS738" s="217"/>
      <c r="AT738" s="217"/>
      <c r="AU738" s="217"/>
      <c r="AV738" s="217"/>
      <c r="AW738" s="217"/>
      <c r="AX738" s="217"/>
      <c r="AY738" s="217"/>
      <c r="AZ738" s="217"/>
      <c r="BA738" s="217"/>
      <c r="BB738" s="217"/>
      <c r="BC738" s="217"/>
      <c r="BD738" s="217"/>
      <c r="BE738" s="217"/>
      <c r="BF738" s="217"/>
      <c r="BG738" s="217"/>
      <c r="BH738" s="217"/>
      <c r="BI738" s="217"/>
      <c r="BJ738" s="217"/>
      <c r="BK738" s="217"/>
      <c r="BL738" s="217"/>
      <c r="BM738" s="56"/>
    </row>
    <row r="739" spans="1:65">
      <c r="A739" s="30"/>
      <c r="B739" s="3" t="s">
        <v>261</v>
      </c>
      <c r="C739" s="29"/>
      <c r="D739" s="24">
        <v>7.4999999999999997E-3</v>
      </c>
      <c r="E739" s="24">
        <v>1.15E-2</v>
      </c>
      <c r="F739" s="24" t="s">
        <v>627</v>
      </c>
      <c r="G739" s="24">
        <v>1.15E-2</v>
      </c>
      <c r="H739" s="24">
        <v>1.0499999999999999E-2</v>
      </c>
      <c r="I739" s="24">
        <v>1.0999999999999999E-2</v>
      </c>
      <c r="J739" s="24">
        <v>8.5000000000000006E-3</v>
      </c>
      <c r="K739" s="24" t="s">
        <v>627</v>
      </c>
      <c r="L739" s="24">
        <v>1.4499999999999999E-2</v>
      </c>
      <c r="M739" s="24">
        <v>1.0499999999999999E-2</v>
      </c>
      <c r="N739" s="216"/>
      <c r="O739" s="217"/>
      <c r="P739" s="217"/>
      <c r="Q739" s="217"/>
      <c r="R739" s="217"/>
      <c r="S739" s="217"/>
      <c r="T739" s="217"/>
      <c r="U739" s="217"/>
      <c r="V739" s="217"/>
      <c r="W739" s="217"/>
      <c r="X739" s="217"/>
      <c r="Y739" s="217"/>
      <c r="Z739" s="217"/>
      <c r="AA739" s="217"/>
      <c r="AB739" s="217"/>
      <c r="AC739" s="217"/>
      <c r="AD739" s="217"/>
      <c r="AE739" s="217"/>
      <c r="AF739" s="217"/>
      <c r="AG739" s="217"/>
      <c r="AH739" s="217"/>
      <c r="AI739" s="217"/>
      <c r="AJ739" s="217"/>
      <c r="AK739" s="217"/>
      <c r="AL739" s="217"/>
      <c r="AM739" s="217"/>
      <c r="AN739" s="217"/>
      <c r="AO739" s="217"/>
      <c r="AP739" s="217"/>
      <c r="AQ739" s="217"/>
      <c r="AR739" s="217"/>
      <c r="AS739" s="217"/>
      <c r="AT739" s="217"/>
      <c r="AU739" s="217"/>
      <c r="AV739" s="217"/>
      <c r="AW739" s="217"/>
      <c r="AX739" s="217"/>
      <c r="AY739" s="217"/>
      <c r="AZ739" s="217"/>
      <c r="BA739" s="217"/>
      <c r="BB739" s="217"/>
      <c r="BC739" s="217"/>
      <c r="BD739" s="217"/>
      <c r="BE739" s="217"/>
      <c r="BF739" s="217"/>
      <c r="BG739" s="217"/>
      <c r="BH739" s="217"/>
      <c r="BI739" s="217"/>
      <c r="BJ739" s="217"/>
      <c r="BK739" s="217"/>
      <c r="BL739" s="217"/>
      <c r="BM739" s="56"/>
    </row>
    <row r="740" spans="1:65">
      <c r="A740" s="30"/>
      <c r="B740" s="3" t="s">
        <v>262</v>
      </c>
      <c r="C740" s="29"/>
      <c r="D740" s="24">
        <v>5.4772255750516611E-4</v>
      </c>
      <c r="E740" s="24">
        <v>1.0488088481701515E-3</v>
      </c>
      <c r="F740" s="24" t="s">
        <v>627</v>
      </c>
      <c r="G740" s="24">
        <v>1.5165750888103103E-3</v>
      </c>
      <c r="H740" s="24">
        <v>1.2649110640673515E-3</v>
      </c>
      <c r="I740" s="24">
        <v>8.3666002653407542E-4</v>
      </c>
      <c r="J740" s="24">
        <v>5.4772255750516557E-4</v>
      </c>
      <c r="K740" s="24" t="s">
        <v>627</v>
      </c>
      <c r="L740" s="24">
        <v>1.4719601443879743E-3</v>
      </c>
      <c r="M740" s="24">
        <v>1.7511900715418262E-3</v>
      </c>
      <c r="N740" s="216"/>
      <c r="O740" s="217"/>
      <c r="P740" s="217"/>
      <c r="Q740" s="217"/>
      <c r="R740" s="217"/>
      <c r="S740" s="217"/>
      <c r="T740" s="217"/>
      <c r="U740" s="217"/>
      <c r="V740" s="217"/>
      <c r="W740" s="217"/>
      <c r="X740" s="217"/>
      <c r="Y740" s="217"/>
      <c r="Z740" s="217"/>
      <c r="AA740" s="217"/>
      <c r="AB740" s="217"/>
      <c r="AC740" s="217"/>
      <c r="AD740" s="217"/>
      <c r="AE740" s="217"/>
      <c r="AF740" s="217"/>
      <c r="AG740" s="217"/>
      <c r="AH740" s="217"/>
      <c r="AI740" s="217"/>
      <c r="AJ740" s="217"/>
      <c r="AK740" s="217"/>
      <c r="AL740" s="217"/>
      <c r="AM740" s="217"/>
      <c r="AN740" s="217"/>
      <c r="AO740" s="217"/>
      <c r="AP740" s="217"/>
      <c r="AQ740" s="217"/>
      <c r="AR740" s="217"/>
      <c r="AS740" s="217"/>
      <c r="AT740" s="217"/>
      <c r="AU740" s="217"/>
      <c r="AV740" s="217"/>
      <c r="AW740" s="217"/>
      <c r="AX740" s="217"/>
      <c r="AY740" s="217"/>
      <c r="AZ740" s="217"/>
      <c r="BA740" s="217"/>
      <c r="BB740" s="217"/>
      <c r="BC740" s="217"/>
      <c r="BD740" s="217"/>
      <c r="BE740" s="217"/>
      <c r="BF740" s="217"/>
      <c r="BG740" s="217"/>
      <c r="BH740" s="217"/>
      <c r="BI740" s="217"/>
      <c r="BJ740" s="217"/>
      <c r="BK740" s="217"/>
      <c r="BL740" s="217"/>
      <c r="BM740" s="56"/>
    </row>
    <row r="741" spans="1:65">
      <c r="A741" s="30"/>
      <c r="B741" s="3" t="s">
        <v>86</v>
      </c>
      <c r="C741" s="29"/>
      <c r="D741" s="13">
        <v>7.3029674334022146E-2</v>
      </c>
      <c r="E741" s="13">
        <v>9.1200769406100154E-2</v>
      </c>
      <c r="F741" s="13" t="s">
        <v>627</v>
      </c>
      <c r="G741" s="13">
        <v>0.13187609467915742</v>
      </c>
      <c r="H741" s="13">
        <v>0.11499191491521377</v>
      </c>
      <c r="I741" s="13">
        <v>7.9681907288959561E-2</v>
      </c>
      <c r="J741" s="13">
        <v>6.4437947941784174E-2</v>
      </c>
      <c r="K741" s="13" t="s">
        <v>627</v>
      </c>
      <c r="L741" s="13">
        <v>0.1039030690156217</v>
      </c>
      <c r="M741" s="13">
        <v>0.15451677101839645</v>
      </c>
      <c r="N741" s="155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263</v>
      </c>
      <c r="C742" s="29"/>
      <c r="D742" s="13">
        <v>-0.30051813471502586</v>
      </c>
      <c r="E742" s="13">
        <v>7.2538860103626757E-2</v>
      </c>
      <c r="F742" s="13" t="s">
        <v>627</v>
      </c>
      <c r="G742" s="13">
        <v>7.2538860103626757E-2</v>
      </c>
      <c r="H742" s="13">
        <v>2.5906735751295429E-2</v>
      </c>
      <c r="I742" s="13">
        <v>-2.0725388601036121E-2</v>
      </c>
      <c r="J742" s="13">
        <v>-0.20725388601036254</v>
      </c>
      <c r="K742" s="13" t="s">
        <v>627</v>
      </c>
      <c r="L742" s="13">
        <v>0.32124352331606243</v>
      </c>
      <c r="M742" s="13">
        <v>5.6994818652849721E-2</v>
      </c>
      <c r="N742" s="155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46" t="s">
        <v>264</v>
      </c>
      <c r="C743" s="47"/>
      <c r="D743" s="45">
        <v>2.7</v>
      </c>
      <c r="E743" s="45">
        <v>0.25</v>
      </c>
      <c r="F743" s="45">
        <v>0.86</v>
      </c>
      <c r="G743" s="45">
        <v>0.25</v>
      </c>
      <c r="H743" s="45">
        <v>0.12</v>
      </c>
      <c r="I743" s="45">
        <v>0.49</v>
      </c>
      <c r="J743" s="45">
        <v>1.96</v>
      </c>
      <c r="K743" s="45">
        <v>10.18</v>
      </c>
      <c r="L743" s="45">
        <v>2.21</v>
      </c>
      <c r="M743" s="45">
        <v>0.12</v>
      </c>
      <c r="N743" s="155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BM744" s="55"/>
    </row>
    <row r="745" spans="1:65" ht="15">
      <c r="B745" s="8" t="s">
        <v>480</v>
      </c>
      <c r="BM745" s="28" t="s">
        <v>66</v>
      </c>
    </row>
    <row r="746" spans="1:65" ht="15">
      <c r="A746" s="25" t="s">
        <v>60</v>
      </c>
      <c r="B746" s="18" t="s">
        <v>110</v>
      </c>
      <c r="C746" s="15" t="s">
        <v>111</v>
      </c>
      <c r="D746" s="16" t="s">
        <v>226</v>
      </c>
      <c r="E746" s="17" t="s">
        <v>226</v>
      </c>
      <c r="F746" s="17" t="s">
        <v>226</v>
      </c>
      <c r="G746" s="17" t="s">
        <v>226</v>
      </c>
      <c r="H746" s="17" t="s">
        <v>226</v>
      </c>
      <c r="I746" s="17" t="s">
        <v>226</v>
      </c>
      <c r="J746" s="17" t="s">
        <v>226</v>
      </c>
      <c r="K746" s="17" t="s">
        <v>226</v>
      </c>
      <c r="L746" s="17" t="s">
        <v>226</v>
      </c>
      <c r="M746" s="17" t="s">
        <v>226</v>
      </c>
      <c r="N746" s="17" t="s">
        <v>226</v>
      </c>
      <c r="O746" s="17" t="s">
        <v>226</v>
      </c>
      <c r="P746" s="17" t="s">
        <v>226</v>
      </c>
      <c r="Q746" s="17" t="s">
        <v>226</v>
      </c>
      <c r="R746" s="17" t="s">
        <v>226</v>
      </c>
      <c r="S746" s="17" t="s">
        <v>226</v>
      </c>
      <c r="T746" s="17" t="s">
        <v>226</v>
      </c>
      <c r="U746" s="17" t="s">
        <v>226</v>
      </c>
      <c r="V746" s="17" t="s">
        <v>226</v>
      </c>
      <c r="W746" s="17" t="s">
        <v>226</v>
      </c>
      <c r="X746" s="17" t="s">
        <v>226</v>
      </c>
      <c r="Y746" s="17" t="s">
        <v>226</v>
      </c>
      <c r="Z746" s="155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9" t="s">
        <v>227</v>
      </c>
      <c r="C747" s="9" t="s">
        <v>227</v>
      </c>
      <c r="D747" s="153" t="s">
        <v>229</v>
      </c>
      <c r="E747" s="154" t="s">
        <v>230</v>
      </c>
      <c r="F747" s="154" t="s">
        <v>231</v>
      </c>
      <c r="G747" s="154" t="s">
        <v>232</v>
      </c>
      <c r="H747" s="154" t="s">
        <v>233</v>
      </c>
      <c r="I747" s="154" t="s">
        <v>234</v>
      </c>
      <c r="J747" s="154" t="s">
        <v>235</v>
      </c>
      <c r="K747" s="154" t="s">
        <v>236</v>
      </c>
      <c r="L747" s="154" t="s">
        <v>237</v>
      </c>
      <c r="M747" s="154" t="s">
        <v>238</v>
      </c>
      <c r="N747" s="154" t="s">
        <v>239</v>
      </c>
      <c r="O747" s="154" t="s">
        <v>240</v>
      </c>
      <c r="P747" s="154" t="s">
        <v>241</v>
      </c>
      <c r="Q747" s="154" t="s">
        <v>242</v>
      </c>
      <c r="R747" s="154" t="s">
        <v>243</v>
      </c>
      <c r="S747" s="154" t="s">
        <v>244</v>
      </c>
      <c r="T747" s="154" t="s">
        <v>245</v>
      </c>
      <c r="U747" s="154" t="s">
        <v>246</v>
      </c>
      <c r="V747" s="154" t="s">
        <v>248</v>
      </c>
      <c r="W747" s="154" t="s">
        <v>250</v>
      </c>
      <c r="X747" s="154" t="s">
        <v>251</v>
      </c>
      <c r="Y747" s="154" t="s">
        <v>252</v>
      </c>
      <c r="Z747" s="155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 t="s">
        <v>1</v>
      </c>
    </row>
    <row r="748" spans="1:65">
      <c r="A748" s="30"/>
      <c r="B748" s="19"/>
      <c r="C748" s="9"/>
      <c r="D748" s="10" t="s">
        <v>114</v>
      </c>
      <c r="E748" s="11" t="s">
        <v>273</v>
      </c>
      <c r="F748" s="11" t="s">
        <v>114</v>
      </c>
      <c r="G748" s="11" t="s">
        <v>273</v>
      </c>
      <c r="H748" s="11" t="s">
        <v>114</v>
      </c>
      <c r="I748" s="11" t="s">
        <v>273</v>
      </c>
      <c r="J748" s="11" t="s">
        <v>114</v>
      </c>
      <c r="K748" s="11" t="s">
        <v>114</v>
      </c>
      <c r="L748" s="11" t="s">
        <v>114</v>
      </c>
      <c r="M748" s="11" t="s">
        <v>114</v>
      </c>
      <c r="N748" s="11" t="s">
        <v>273</v>
      </c>
      <c r="O748" s="11" t="s">
        <v>272</v>
      </c>
      <c r="P748" s="11" t="s">
        <v>273</v>
      </c>
      <c r="Q748" s="11" t="s">
        <v>273</v>
      </c>
      <c r="R748" s="11" t="s">
        <v>114</v>
      </c>
      <c r="S748" s="11" t="s">
        <v>114</v>
      </c>
      <c r="T748" s="11" t="s">
        <v>273</v>
      </c>
      <c r="U748" s="11" t="s">
        <v>114</v>
      </c>
      <c r="V748" s="11" t="s">
        <v>273</v>
      </c>
      <c r="W748" s="11" t="s">
        <v>272</v>
      </c>
      <c r="X748" s="11" t="s">
        <v>114</v>
      </c>
      <c r="Y748" s="11" t="s">
        <v>114</v>
      </c>
      <c r="Z748" s="155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9"/>
      <c r="C749" s="9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155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</v>
      </c>
    </row>
    <row r="750" spans="1:65">
      <c r="A750" s="30"/>
      <c r="B750" s="18">
        <v>1</v>
      </c>
      <c r="C750" s="14">
        <v>1</v>
      </c>
      <c r="D750" s="22">
        <v>3.8</v>
      </c>
      <c r="E750" s="22">
        <v>3.9599999999999995</v>
      </c>
      <c r="F750" s="22">
        <v>3.8</v>
      </c>
      <c r="G750" s="22">
        <v>3.8679999999999999</v>
      </c>
      <c r="H750" s="22">
        <v>3.6000000000000005</v>
      </c>
      <c r="I750" s="22">
        <v>3.82</v>
      </c>
      <c r="J750" s="22">
        <v>3.92</v>
      </c>
      <c r="K750" s="22">
        <v>3.74</v>
      </c>
      <c r="L750" s="22">
        <v>3.64</v>
      </c>
      <c r="M750" s="22">
        <v>3.528</v>
      </c>
      <c r="N750" s="22">
        <v>3.7800000000000002</v>
      </c>
      <c r="O750" s="22">
        <v>3.5315879153903897</v>
      </c>
      <c r="P750" s="22">
        <v>3.5763000000000003</v>
      </c>
      <c r="Q750" s="22">
        <v>3.61</v>
      </c>
      <c r="R750" s="22">
        <v>3.64</v>
      </c>
      <c r="S750" s="22">
        <v>3.5999999999999996</v>
      </c>
      <c r="T750" s="22">
        <v>3.56</v>
      </c>
      <c r="U750" s="150">
        <v>3.2885598799999998</v>
      </c>
      <c r="V750" s="22">
        <v>3.7900000000000005</v>
      </c>
      <c r="W750" s="22">
        <v>3.72</v>
      </c>
      <c r="X750" s="22">
        <v>3.73</v>
      </c>
      <c r="Y750" s="22">
        <v>3.5900000000000003</v>
      </c>
      <c r="Z750" s="155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>
        <v>1</v>
      </c>
      <c r="C751" s="9">
        <v>2</v>
      </c>
      <c r="D751" s="11">
        <v>3.81</v>
      </c>
      <c r="E751" s="11">
        <v>3.84</v>
      </c>
      <c r="F751" s="11">
        <v>3.82</v>
      </c>
      <c r="G751" s="11">
        <v>3.8469999999999995</v>
      </c>
      <c r="H751" s="11">
        <v>3.56</v>
      </c>
      <c r="I751" s="11">
        <v>3.8</v>
      </c>
      <c r="J751" s="11">
        <v>3.88</v>
      </c>
      <c r="K751" s="11">
        <v>3.75</v>
      </c>
      <c r="L751" s="11">
        <v>3.5900000000000003</v>
      </c>
      <c r="M751" s="11">
        <v>3.6830000000000003</v>
      </c>
      <c r="N751" s="11">
        <v>3.82</v>
      </c>
      <c r="O751" s="11">
        <v>3.5331282801365891</v>
      </c>
      <c r="P751" s="11">
        <v>3.5649999999999999</v>
      </c>
      <c r="Q751" s="11">
        <v>3.64</v>
      </c>
      <c r="R751" s="11">
        <v>3.56</v>
      </c>
      <c r="S751" s="11">
        <v>3.6700000000000004</v>
      </c>
      <c r="T751" s="11">
        <v>3.5699999999999994</v>
      </c>
      <c r="U751" s="151">
        <v>3.2862986800000002</v>
      </c>
      <c r="V751" s="11">
        <v>3.83</v>
      </c>
      <c r="W751" s="11">
        <v>3.63</v>
      </c>
      <c r="X751" s="11">
        <v>3.72</v>
      </c>
      <c r="Y751" s="11">
        <v>3.8599999999999994</v>
      </c>
      <c r="Z751" s="155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9</v>
      </c>
    </row>
    <row r="752" spans="1:65">
      <c r="A752" s="30"/>
      <c r="B752" s="19">
        <v>1</v>
      </c>
      <c r="C752" s="9">
        <v>3</v>
      </c>
      <c r="D752" s="11">
        <v>3.7699999999999996</v>
      </c>
      <c r="E752" s="11">
        <v>3.9800000000000004</v>
      </c>
      <c r="F752" s="11">
        <v>3.7599999999999993</v>
      </c>
      <c r="G752" s="11">
        <v>4.008</v>
      </c>
      <c r="H752" s="11">
        <v>3.54</v>
      </c>
      <c r="I752" s="11">
        <v>3.75</v>
      </c>
      <c r="J752" s="11">
        <v>3.84</v>
      </c>
      <c r="K752" s="11">
        <v>3.72</v>
      </c>
      <c r="L752" s="11">
        <v>3.58</v>
      </c>
      <c r="M752" s="11">
        <v>3.6139999999999999</v>
      </c>
      <c r="N752" s="11">
        <v>3.8</v>
      </c>
      <c r="O752" s="11">
        <v>3.5931503764205499</v>
      </c>
      <c r="P752" s="11">
        <v>3.4950000000000001</v>
      </c>
      <c r="Q752" s="11">
        <v>3.63</v>
      </c>
      <c r="R752" s="11">
        <v>3.5900000000000003</v>
      </c>
      <c r="S752" s="11">
        <v>3.5999999999999996</v>
      </c>
      <c r="T752" s="11">
        <v>3.61</v>
      </c>
      <c r="U752" s="151">
        <v>3.2459595000000001</v>
      </c>
      <c r="V752" s="11">
        <v>3.83</v>
      </c>
      <c r="W752" s="11">
        <v>3.7599999999999993</v>
      </c>
      <c r="X752" s="11">
        <v>3.66</v>
      </c>
      <c r="Y752" s="11">
        <v>3.7000000000000006</v>
      </c>
      <c r="Z752" s="155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16</v>
      </c>
    </row>
    <row r="753" spans="1:65">
      <c r="A753" s="30"/>
      <c r="B753" s="19">
        <v>1</v>
      </c>
      <c r="C753" s="9">
        <v>4</v>
      </c>
      <c r="D753" s="11">
        <v>3.74</v>
      </c>
      <c r="E753" s="11">
        <v>3.9800000000000004</v>
      </c>
      <c r="F753" s="11">
        <v>3.75</v>
      </c>
      <c r="G753" s="11">
        <v>3.7549999999999999</v>
      </c>
      <c r="H753" s="11">
        <v>3.53</v>
      </c>
      <c r="I753" s="11">
        <v>3.7900000000000005</v>
      </c>
      <c r="J753" s="11">
        <v>3.93</v>
      </c>
      <c r="K753" s="11">
        <v>3.75</v>
      </c>
      <c r="L753" s="11">
        <v>3.5699999999999994</v>
      </c>
      <c r="M753" s="11">
        <v>3.72</v>
      </c>
      <c r="N753" s="11">
        <v>3.7599999999999993</v>
      </c>
      <c r="O753" s="11">
        <v>3.5983335605373772</v>
      </c>
      <c r="P753" s="11">
        <v>3.5380000000000003</v>
      </c>
      <c r="Q753" s="11">
        <v>3.6000000000000005</v>
      </c>
      <c r="R753" s="11">
        <v>3.56</v>
      </c>
      <c r="S753" s="11">
        <v>3.63</v>
      </c>
      <c r="T753" s="11">
        <v>3.62</v>
      </c>
      <c r="U753" s="151">
        <v>3.27233412</v>
      </c>
      <c r="V753" s="11">
        <v>3.72</v>
      </c>
      <c r="W753" s="11">
        <v>3.8</v>
      </c>
      <c r="X753" s="11">
        <v>3.6900000000000004</v>
      </c>
      <c r="Y753" s="11">
        <v>3.5699999999999994</v>
      </c>
      <c r="Z753" s="155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3.7082144679365623</v>
      </c>
    </row>
    <row r="754" spans="1:65">
      <c r="A754" s="30"/>
      <c r="B754" s="19">
        <v>1</v>
      </c>
      <c r="C754" s="9">
        <v>5</v>
      </c>
      <c r="D754" s="11">
        <v>3.7800000000000002</v>
      </c>
      <c r="E754" s="11">
        <v>3.8900000000000006</v>
      </c>
      <c r="F754" s="11">
        <v>3.74</v>
      </c>
      <c r="G754" s="11">
        <v>3.7589999999999999</v>
      </c>
      <c r="H754" s="11">
        <v>3.66</v>
      </c>
      <c r="I754" s="11">
        <v>3.7599999999999993</v>
      </c>
      <c r="J754" s="11">
        <v>3.8699999999999997</v>
      </c>
      <c r="K754" s="11">
        <v>3.7699999999999996</v>
      </c>
      <c r="L754" s="11">
        <v>3.6000000000000005</v>
      </c>
      <c r="M754" s="11">
        <v>3.62</v>
      </c>
      <c r="N754" s="11">
        <v>3.8</v>
      </c>
      <c r="O754" s="11">
        <v>3.6039367036476024</v>
      </c>
      <c r="P754" s="11">
        <v>3.5813999999999999</v>
      </c>
      <c r="Q754" s="11">
        <v>3.46</v>
      </c>
      <c r="R754" s="11">
        <v>3.64</v>
      </c>
      <c r="S754" s="11">
        <v>3.5700000000000003</v>
      </c>
      <c r="T754" s="11">
        <v>3.5900000000000003</v>
      </c>
      <c r="U754" s="151">
        <v>3.27386058</v>
      </c>
      <c r="V754" s="11">
        <v>3.75</v>
      </c>
      <c r="W754" s="11">
        <v>3.71</v>
      </c>
      <c r="X754" s="11">
        <v>3.71</v>
      </c>
      <c r="Y754" s="11">
        <v>3.73</v>
      </c>
      <c r="Z754" s="155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50</v>
      </c>
    </row>
    <row r="755" spans="1:65">
      <c r="A755" s="30"/>
      <c r="B755" s="19">
        <v>1</v>
      </c>
      <c r="C755" s="9">
        <v>6</v>
      </c>
      <c r="D755" s="11">
        <v>3.7900000000000005</v>
      </c>
      <c r="E755" s="11">
        <v>3.9800000000000004</v>
      </c>
      <c r="F755" s="11">
        <v>3.8699999999999997</v>
      </c>
      <c r="G755" s="11">
        <v>3.7280000000000002</v>
      </c>
      <c r="H755" s="11">
        <v>3.64</v>
      </c>
      <c r="I755" s="11">
        <v>3.7000000000000006</v>
      </c>
      <c r="J755" s="11">
        <v>3.9599999999999995</v>
      </c>
      <c r="K755" s="11">
        <v>3.7599999999999993</v>
      </c>
      <c r="L755" s="11">
        <v>3.6000000000000005</v>
      </c>
      <c r="M755" s="11">
        <v>3.6479999999999997</v>
      </c>
      <c r="N755" s="11">
        <v>3.85</v>
      </c>
      <c r="O755" s="11">
        <v>3.6519861238743427</v>
      </c>
      <c r="P755" s="11">
        <v>3.5192000000000001</v>
      </c>
      <c r="Q755" s="11">
        <v>3.72</v>
      </c>
      <c r="R755" s="11">
        <v>3.64</v>
      </c>
      <c r="S755" s="11">
        <v>3.61</v>
      </c>
      <c r="T755" s="11">
        <v>3.63</v>
      </c>
      <c r="U755" s="151">
        <v>3.2513022600000006</v>
      </c>
      <c r="V755" s="11">
        <v>3.81</v>
      </c>
      <c r="W755" s="11">
        <v>3.7599999999999993</v>
      </c>
      <c r="X755" s="11">
        <v>3.7599999999999993</v>
      </c>
      <c r="Y755" s="11">
        <v>3.8</v>
      </c>
      <c r="Z755" s="155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20" t="s">
        <v>260</v>
      </c>
      <c r="C756" s="12"/>
      <c r="D756" s="23">
        <v>3.7816666666666663</v>
      </c>
      <c r="E756" s="23">
        <v>3.938333333333333</v>
      </c>
      <c r="F756" s="23">
        <v>3.7899999999999996</v>
      </c>
      <c r="G756" s="23">
        <v>3.8275000000000001</v>
      </c>
      <c r="H756" s="23">
        <v>3.5883333333333334</v>
      </c>
      <c r="I756" s="23">
        <v>3.7699999999999996</v>
      </c>
      <c r="J756" s="23">
        <v>3.9000000000000004</v>
      </c>
      <c r="K756" s="23">
        <v>3.7483333333333331</v>
      </c>
      <c r="L756" s="23">
        <v>3.5966666666666671</v>
      </c>
      <c r="M756" s="23">
        <v>3.6355</v>
      </c>
      <c r="N756" s="23">
        <v>3.8016666666666663</v>
      </c>
      <c r="O756" s="23">
        <v>3.585353826667808</v>
      </c>
      <c r="P756" s="23">
        <v>3.5458166666666671</v>
      </c>
      <c r="Q756" s="23">
        <v>3.61</v>
      </c>
      <c r="R756" s="23">
        <v>3.6050000000000004</v>
      </c>
      <c r="S756" s="23">
        <v>3.6133333333333333</v>
      </c>
      <c r="T756" s="23">
        <v>3.5966666666666662</v>
      </c>
      <c r="U756" s="23">
        <v>3.2697191700000001</v>
      </c>
      <c r="V756" s="23">
        <v>3.7883333333333336</v>
      </c>
      <c r="W756" s="23">
        <v>3.73</v>
      </c>
      <c r="X756" s="23">
        <v>3.7116666666666664</v>
      </c>
      <c r="Y756" s="23">
        <v>3.7083333333333335</v>
      </c>
      <c r="Z756" s="155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261</v>
      </c>
      <c r="C757" s="29"/>
      <c r="D757" s="11">
        <v>3.7850000000000001</v>
      </c>
      <c r="E757" s="11">
        <v>3.9699999999999998</v>
      </c>
      <c r="F757" s="11">
        <v>3.7799999999999994</v>
      </c>
      <c r="G757" s="11">
        <v>3.8029999999999999</v>
      </c>
      <c r="H757" s="11">
        <v>3.58</v>
      </c>
      <c r="I757" s="11">
        <v>3.7749999999999999</v>
      </c>
      <c r="J757" s="11">
        <v>3.9</v>
      </c>
      <c r="K757" s="11">
        <v>3.75</v>
      </c>
      <c r="L757" s="11">
        <v>3.5950000000000006</v>
      </c>
      <c r="M757" s="11">
        <v>3.6339999999999999</v>
      </c>
      <c r="N757" s="11">
        <v>3.8</v>
      </c>
      <c r="O757" s="11">
        <v>3.5957419684789635</v>
      </c>
      <c r="P757" s="11">
        <v>3.5514999999999999</v>
      </c>
      <c r="Q757" s="11">
        <v>3.62</v>
      </c>
      <c r="R757" s="11">
        <v>3.6150000000000002</v>
      </c>
      <c r="S757" s="11">
        <v>3.6049999999999995</v>
      </c>
      <c r="T757" s="11">
        <v>3.6</v>
      </c>
      <c r="U757" s="11">
        <v>3.27309735</v>
      </c>
      <c r="V757" s="11">
        <v>3.8000000000000003</v>
      </c>
      <c r="W757" s="11">
        <v>3.7399999999999998</v>
      </c>
      <c r="X757" s="11">
        <v>3.7149999999999999</v>
      </c>
      <c r="Y757" s="11">
        <v>3.7150000000000003</v>
      </c>
      <c r="Z757" s="155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262</v>
      </c>
      <c r="C758" s="29"/>
      <c r="D758" s="24">
        <v>2.4832774042918882E-2</v>
      </c>
      <c r="E758" s="24">
        <v>5.9469880331699664E-2</v>
      </c>
      <c r="F758" s="24">
        <v>4.979959839195483E-2</v>
      </c>
      <c r="G758" s="24">
        <v>0.10435468365147772</v>
      </c>
      <c r="H758" s="24">
        <v>5.3820689949745898E-2</v>
      </c>
      <c r="I758" s="24">
        <v>4.2895221179054241E-2</v>
      </c>
      <c r="J758" s="24">
        <v>4.427188724235729E-2</v>
      </c>
      <c r="K758" s="24">
        <v>1.7224014243684804E-2</v>
      </c>
      <c r="L758" s="24">
        <v>2.4221202832780113E-2</v>
      </c>
      <c r="M758" s="24">
        <v>6.6047710028433307E-2</v>
      </c>
      <c r="N758" s="24">
        <v>3.1251666622224748E-2</v>
      </c>
      <c r="O758" s="24">
        <v>4.6114481355022732E-2</v>
      </c>
      <c r="P758" s="24">
        <v>3.4395605339442192E-2</v>
      </c>
      <c r="Q758" s="24">
        <v>8.4852813742385763E-2</v>
      </c>
      <c r="R758" s="24">
        <v>3.9874804074753793E-2</v>
      </c>
      <c r="S758" s="24">
        <v>3.3862466931200881E-2</v>
      </c>
      <c r="T758" s="24">
        <v>2.8047578623950239E-2</v>
      </c>
      <c r="U758" s="24">
        <v>1.7649624573297721E-2</v>
      </c>
      <c r="V758" s="24">
        <v>4.4907311951024903E-2</v>
      </c>
      <c r="W758" s="24">
        <v>5.8651513194460582E-2</v>
      </c>
      <c r="X758" s="24">
        <v>3.4302575219167561E-2</v>
      </c>
      <c r="Y758" s="24">
        <v>0.11409060726749877</v>
      </c>
      <c r="Z758" s="216"/>
      <c r="AA758" s="217"/>
      <c r="AB758" s="217"/>
      <c r="AC758" s="217"/>
      <c r="AD758" s="217"/>
      <c r="AE758" s="217"/>
      <c r="AF758" s="217"/>
      <c r="AG758" s="217"/>
      <c r="AH758" s="217"/>
      <c r="AI758" s="217"/>
      <c r="AJ758" s="217"/>
      <c r="AK758" s="217"/>
      <c r="AL758" s="217"/>
      <c r="AM758" s="217"/>
      <c r="AN758" s="217"/>
      <c r="AO758" s="217"/>
      <c r="AP758" s="217"/>
      <c r="AQ758" s="217"/>
      <c r="AR758" s="217"/>
      <c r="AS758" s="217"/>
      <c r="AT758" s="217"/>
      <c r="AU758" s="217"/>
      <c r="AV758" s="217"/>
      <c r="AW758" s="217"/>
      <c r="AX758" s="217"/>
      <c r="AY758" s="217"/>
      <c r="AZ758" s="217"/>
      <c r="BA758" s="217"/>
      <c r="BB758" s="217"/>
      <c r="BC758" s="217"/>
      <c r="BD758" s="217"/>
      <c r="BE758" s="217"/>
      <c r="BF758" s="217"/>
      <c r="BG758" s="217"/>
      <c r="BH758" s="217"/>
      <c r="BI758" s="217"/>
      <c r="BJ758" s="217"/>
      <c r="BK758" s="217"/>
      <c r="BL758" s="217"/>
      <c r="BM758" s="56"/>
    </row>
    <row r="759" spans="1:65">
      <c r="A759" s="30"/>
      <c r="B759" s="3" t="s">
        <v>86</v>
      </c>
      <c r="C759" s="29"/>
      <c r="D759" s="13">
        <v>6.566621606765681E-3</v>
      </c>
      <c r="E759" s="13">
        <v>1.5100265848082861E-2</v>
      </c>
      <c r="F759" s="13">
        <v>1.3139735723470932E-2</v>
      </c>
      <c r="G759" s="13">
        <v>2.7264450333501691E-2</v>
      </c>
      <c r="H759" s="13">
        <v>1.49987988712715E-2</v>
      </c>
      <c r="I759" s="13">
        <v>1.1378042753064787E-2</v>
      </c>
      <c r="J759" s="13">
        <v>1.1351765959578791E-2</v>
      </c>
      <c r="K759" s="13">
        <v>4.5951127373103084E-3</v>
      </c>
      <c r="L759" s="13">
        <v>6.7343474048508186E-3</v>
      </c>
      <c r="M759" s="13">
        <v>1.8167435023637272E-2</v>
      </c>
      <c r="N759" s="13">
        <v>8.2205173052761291E-3</v>
      </c>
      <c r="O759" s="13">
        <v>1.2861905291473302E-2</v>
      </c>
      <c r="P759" s="13">
        <v>9.7003338223283376E-3</v>
      </c>
      <c r="Q759" s="13">
        <v>2.3504934554677497E-2</v>
      </c>
      <c r="R759" s="13">
        <v>1.106097200409259E-2</v>
      </c>
      <c r="S759" s="13">
        <v>9.3715314385242297E-3</v>
      </c>
      <c r="T759" s="13">
        <v>7.798214631311467E-3</v>
      </c>
      <c r="U759" s="13">
        <v>5.3979022832403431E-3</v>
      </c>
      <c r="V759" s="13">
        <v>1.1854107862127119E-2</v>
      </c>
      <c r="W759" s="13">
        <v>1.5724266271973347E-2</v>
      </c>
      <c r="X759" s="13">
        <v>9.2418253845983553E-3</v>
      </c>
      <c r="Y759" s="13">
        <v>3.0766006454156971E-2</v>
      </c>
      <c r="Z759" s="155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263</v>
      </c>
      <c r="C760" s="29"/>
      <c r="D760" s="13">
        <v>1.9807969405549741E-2</v>
      </c>
      <c r="E760" s="13">
        <v>6.2056514634338367E-2</v>
      </c>
      <c r="F760" s="13">
        <v>2.2055232449634143E-2</v>
      </c>
      <c r="G760" s="13">
        <v>3.2167916148014619E-2</v>
      </c>
      <c r="H760" s="13">
        <v>-3.2328533217210853E-2</v>
      </c>
      <c r="I760" s="13">
        <v>1.6661801143831312E-2</v>
      </c>
      <c r="J760" s="13">
        <v>5.1719104631549939E-2</v>
      </c>
      <c r="K760" s="13">
        <v>1.0818917229211689E-2</v>
      </c>
      <c r="L760" s="13">
        <v>-3.0081270173126229E-2</v>
      </c>
      <c r="M760" s="13">
        <v>-1.960902438769252E-2</v>
      </c>
      <c r="N760" s="13">
        <v>2.5201400711352573E-2</v>
      </c>
      <c r="O760" s="13">
        <v>-3.3132021443495474E-2</v>
      </c>
      <c r="P760" s="13">
        <v>-4.3794069268129898E-2</v>
      </c>
      <c r="Q760" s="13">
        <v>-2.6485649302591119E-2</v>
      </c>
      <c r="R760" s="13">
        <v>-2.7834007129041716E-2</v>
      </c>
      <c r="S760" s="13">
        <v>-2.5586744084957314E-2</v>
      </c>
      <c r="T760" s="13">
        <v>-3.0081270173126451E-2</v>
      </c>
      <c r="U760" s="13">
        <v>-0.11824971336691947</v>
      </c>
      <c r="V760" s="13">
        <v>2.1605779840817352E-2</v>
      </c>
      <c r="W760" s="13">
        <v>5.8749385322258707E-3</v>
      </c>
      <c r="X760" s="13">
        <v>9.3095983523983072E-4</v>
      </c>
      <c r="Y760" s="13">
        <v>3.205461760602546E-5</v>
      </c>
      <c r="Z760" s="155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46" t="s">
        <v>264</v>
      </c>
      <c r="C761" s="47"/>
      <c r="D761" s="45">
        <v>0.49</v>
      </c>
      <c r="E761" s="45">
        <v>1.57</v>
      </c>
      <c r="F761" s="45">
        <v>0.55000000000000004</v>
      </c>
      <c r="G761" s="45">
        <v>0.81</v>
      </c>
      <c r="H761" s="45">
        <v>0.83</v>
      </c>
      <c r="I761" s="45">
        <v>0.41</v>
      </c>
      <c r="J761" s="45">
        <v>1.3</v>
      </c>
      <c r="K761" s="45">
        <v>0.26</v>
      </c>
      <c r="L761" s="45">
        <v>0.78</v>
      </c>
      <c r="M761" s="45">
        <v>0.51</v>
      </c>
      <c r="N761" s="45">
        <v>0.63</v>
      </c>
      <c r="O761" s="45">
        <v>0.85</v>
      </c>
      <c r="P761" s="45">
        <v>1.1299999999999999</v>
      </c>
      <c r="Q761" s="45">
        <v>0.69</v>
      </c>
      <c r="R761" s="45">
        <v>0.72</v>
      </c>
      <c r="S761" s="45">
        <v>0.66</v>
      </c>
      <c r="T761" s="45">
        <v>0.78</v>
      </c>
      <c r="U761" s="45">
        <v>3.02</v>
      </c>
      <c r="V761" s="45">
        <v>0.54</v>
      </c>
      <c r="W761" s="45">
        <v>0.14000000000000001</v>
      </c>
      <c r="X761" s="45">
        <v>0.01</v>
      </c>
      <c r="Y761" s="45">
        <v>0.01</v>
      </c>
      <c r="Z761" s="155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BM762" s="55"/>
    </row>
    <row r="763" spans="1:65" ht="15">
      <c r="B763" s="8" t="s">
        <v>481</v>
      </c>
      <c r="BM763" s="28" t="s">
        <v>66</v>
      </c>
    </row>
    <row r="764" spans="1:65" ht="15">
      <c r="A764" s="25" t="s">
        <v>6</v>
      </c>
      <c r="B764" s="18" t="s">
        <v>110</v>
      </c>
      <c r="C764" s="15" t="s">
        <v>111</v>
      </c>
      <c r="D764" s="16" t="s">
        <v>226</v>
      </c>
      <c r="E764" s="17" t="s">
        <v>226</v>
      </c>
      <c r="F764" s="17" t="s">
        <v>226</v>
      </c>
      <c r="G764" s="17" t="s">
        <v>226</v>
      </c>
      <c r="H764" s="17" t="s">
        <v>226</v>
      </c>
      <c r="I764" s="17" t="s">
        <v>226</v>
      </c>
      <c r="J764" s="17" t="s">
        <v>226</v>
      </c>
      <c r="K764" s="17" t="s">
        <v>226</v>
      </c>
      <c r="L764" s="17" t="s">
        <v>226</v>
      </c>
      <c r="M764" s="17" t="s">
        <v>226</v>
      </c>
      <c r="N764" s="17" t="s">
        <v>226</v>
      </c>
      <c r="O764" s="17" t="s">
        <v>226</v>
      </c>
      <c r="P764" s="17" t="s">
        <v>226</v>
      </c>
      <c r="Q764" s="17" t="s">
        <v>226</v>
      </c>
      <c r="R764" s="17" t="s">
        <v>226</v>
      </c>
      <c r="S764" s="17" t="s">
        <v>226</v>
      </c>
      <c r="T764" s="17" t="s">
        <v>226</v>
      </c>
      <c r="U764" s="17" t="s">
        <v>226</v>
      </c>
      <c r="V764" s="17" t="s">
        <v>226</v>
      </c>
      <c r="W764" s="17" t="s">
        <v>226</v>
      </c>
      <c r="X764" s="17" t="s">
        <v>226</v>
      </c>
      <c r="Y764" s="155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9" t="s">
        <v>227</v>
      </c>
      <c r="C765" s="9" t="s">
        <v>227</v>
      </c>
      <c r="D765" s="153" t="s">
        <v>229</v>
      </c>
      <c r="E765" s="154" t="s">
        <v>230</v>
      </c>
      <c r="F765" s="154" t="s">
        <v>231</v>
      </c>
      <c r="G765" s="154" t="s">
        <v>232</v>
      </c>
      <c r="H765" s="154" t="s">
        <v>233</v>
      </c>
      <c r="I765" s="154" t="s">
        <v>234</v>
      </c>
      <c r="J765" s="154" t="s">
        <v>235</v>
      </c>
      <c r="K765" s="154" t="s">
        <v>236</v>
      </c>
      <c r="L765" s="154" t="s">
        <v>237</v>
      </c>
      <c r="M765" s="154" t="s">
        <v>238</v>
      </c>
      <c r="N765" s="154" t="s">
        <v>239</v>
      </c>
      <c r="O765" s="154" t="s">
        <v>240</v>
      </c>
      <c r="P765" s="154" t="s">
        <v>241</v>
      </c>
      <c r="Q765" s="154" t="s">
        <v>242</v>
      </c>
      <c r="R765" s="154" t="s">
        <v>243</v>
      </c>
      <c r="S765" s="154" t="s">
        <v>244</v>
      </c>
      <c r="T765" s="154" t="s">
        <v>245</v>
      </c>
      <c r="U765" s="154" t="s">
        <v>248</v>
      </c>
      <c r="V765" s="154" t="s">
        <v>250</v>
      </c>
      <c r="W765" s="154" t="s">
        <v>251</v>
      </c>
      <c r="X765" s="154" t="s">
        <v>252</v>
      </c>
      <c r="Y765" s="155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3</v>
      </c>
    </row>
    <row r="766" spans="1:65">
      <c r="A766" s="30"/>
      <c r="B766" s="19"/>
      <c r="C766" s="9"/>
      <c r="D766" s="10" t="s">
        <v>272</v>
      </c>
      <c r="E766" s="11" t="s">
        <v>273</v>
      </c>
      <c r="F766" s="11" t="s">
        <v>114</v>
      </c>
      <c r="G766" s="11" t="s">
        <v>272</v>
      </c>
      <c r="H766" s="11" t="s">
        <v>114</v>
      </c>
      <c r="I766" s="11" t="s">
        <v>273</v>
      </c>
      <c r="J766" s="11" t="s">
        <v>114</v>
      </c>
      <c r="K766" s="11" t="s">
        <v>114</v>
      </c>
      <c r="L766" s="11" t="s">
        <v>272</v>
      </c>
      <c r="M766" s="11" t="s">
        <v>114</v>
      </c>
      <c r="N766" s="11" t="s">
        <v>273</v>
      </c>
      <c r="O766" s="11" t="s">
        <v>272</v>
      </c>
      <c r="P766" s="11" t="s">
        <v>273</v>
      </c>
      <c r="Q766" s="11" t="s">
        <v>273</v>
      </c>
      <c r="R766" s="11" t="s">
        <v>114</v>
      </c>
      <c r="S766" s="11" t="s">
        <v>272</v>
      </c>
      <c r="T766" s="11" t="s">
        <v>273</v>
      </c>
      <c r="U766" s="11" t="s">
        <v>273</v>
      </c>
      <c r="V766" s="11" t="s">
        <v>114</v>
      </c>
      <c r="W766" s="11" t="s">
        <v>114</v>
      </c>
      <c r="X766" s="11" t="s">
        <v>114</v>
      </c>
      <c r="Y766" s="155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0</v>
      </c>
    </row>
    <row r="767" spans="1:65">
      <c r="A767" s="30"/>
      <c r="B767" s="19"/>
      <c r="C767" s="9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155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8">
        <v>1</v>
      </c>
      <c r="C768" s="14">
        <v>1</v>
      </c>
      <c r="D768" s="218">
        <v>67.48</v>
      </c>
      <c r="E768" s="218">
        <v>55.88</v>
      </c>
      <c r="F768" s="219">
        <v>54.88</v>
      </c>
      <c r="G768" s="218">
        <v>72.17</v>
      </c>
      <c r="H768" s="219">
        <v>80</v>
      </c>
      <c r="I768" s="218">
        <v>71.400000000000006</v>
      </c>
      <c r="J768" s="219">
        <v>70</v>
      </c>
      <c r="K768" s="219">
        <v>70</v>
      </c>
      <c r="L768" s="218">
        <v>66.8</v>
      </c>
      <c r="M768" s="218">
        <v>62</v>
      </c>
      <c r="N768" s="218">
        <v>64.900000000000006</v>
      </c>
      <c r="O768" s="218">
        <v>65.180328410224874</v>
      </c>
      <c r="P768" s="218">
        <v>64.53</v>
      </c>
      <c r="Q768" s="218">
        <v>68.8</v>
      </c>
      <c r="R768" s="218">
        <v>67</v>
      </c>
      <c r="S768" s="219">
        <v>73</v>
      </c>
      <c r="T768" s="218">
        <v>63.79999999999999</v>
      </c>
      <c r="U768" s="218">
        <v>66.400000000000006</v>
      </c>
      <c r="V768" s="218">
        <v>69</v>
      </c>
      <c r="W768" s="218">
        <v>67.25</v>
      </c>
      <c r="X768" s="218">
        <v>62.574333333333335</v>
      </c>
      <c r="Y768" s="220"/>
      <c r="Z768" s="221"/>
      <c r="AA768" s="221"/>
      <c r="AB768" s="221"/>
      <c r="AC768" s="221"/>
      <c r="AD768" s="221"/>
      <c r="AE768" s="221"/>
      <c r="AF768" s="221"/>
      <c r="AG768" s="221"/>
      <c r="AH768" s="221"/>
      <c r="AI768" s="221"/>
      <c r="AJ768" s="221"/>
      <c r="AK768" s="221"/>
      <c r="AL768" s="221"/>
      <c r="AM768" s="221"/>
      <c r="AN768" s="221"/>
      <c r="AO768" s="221"/>
      <c r="AP768" s="221"/>
      <c r="AQ768" s="221"/>
      <c r="AR768" s="221"/>
      <c r="AS768" s="221"/>
      <c r="AT768" s="221"/>
      <c r="AU768" s="221"/>
      <c r="AV768" s="221"/>
      <c r="AW768" s="221"/>
      <c r="AX768" s="221"/>
      <c r="AY768" s="221"/>
      <c r="AZ768" s="221"/>
      <c r="BA768" s="221"/>
      <c r="BB768" s="221"/>
      <c r="BC768" s="221"/>
      <c r="BD768" s="221"/>
      <c r="BE768" s="221"/>
      <c r="BF768" s="221"/>
      <c r="BG768" s="221"/>
      <c r="BH768" s="221"/>
      <c r="BI768" s="221"/>
      <c r="BJ768" s="221"/>
      <c r="BK768" s="221"/>
      <c r="BL768" s="221"/>
      <c r="BM768" s="222">
        <v>1</v>
      </c>
    </row>
    <row r="769" spans="1:65">
      <c r="A769" s="30"/>
      <c r="B769" s="19">
        <v>1</v>
      </c>
      <c r="C769" s="9">
        <v>2</v>
      </c>
      <c r="D769" s="223">
        <v>65.739999999999995</v>
      </c>
      <c r="E769" s="223">
        <v>63.27000000000001</v>
      </c>
      <c r="F769" s="224">
        <v>56.07</v>
      </c>
      <c r="G769" s="223">
        <v>72.16</v>
      </c>
      <c r="H769" s="224">
        <v>60</v>
      </c>
      <c r="I769" s="223">
        <v>69.400000000000006</v>
      </c>
      <c r="J769" s="224">
        <v>70</v>
      </c>
      <c r="K769" s="224">
        <v>60</v>
      </c>
      <c r="L769" s="223">
        <v>67</v>
      </c>
      <c r="M769" s="223">
        <v>67</v>
      </c>
      <c r="N769" s="223">
        <v>66.599999999999994</v>
      </c>
      <c r="O769" s="223">
        <v>65.089558788863471</v>
      </c>
      <c r="P769" s="223">
        <v>66.989999999999995</v>
      </c>
      <c r="Q769" s="223">
        <v>70.8</v>
      </c>
      <c r="R769" s="223">
        <v>65</v>
      </c>
      <c r="S769" s="224">
        <v>72.3</v>
      </c>
      <c r="T769" s="223">
        <v>67.2</v>
      </c>
      <c r="U769" s="223">
        <v>67.5</v>
      </c>
      <c r="V769" s="223">
        <v>70</v>
      </c>
      <c r="W769" s="223">
        <v>65.91</v>
      </c>
      <c r="X769" s="223">
        <v>65.718666666666664</v>
      </c>
      <c r="Y769" s="220"/>
      <c r="Z769" s="221"/>
      <c r="AA769" s="221"/>
      <c r="AB769" s="221"/>
      <c r="AC769" s="221"/>
      <c r="AD769" s="221"/>
      <c r="AE769" s="221"/>
      <c r="AF769" s="221"/>
      <c r="AG769" s="221"/>
      <c r="AH769" s="221"/>
      <c r="AI769" s="221"/>
      <c r="AJ769" s="221"/>
      <c r="AK769" s="221"/>
      <c r="AL769" s="221"/>
      <c r="AM769" s="221"/>
      <c r="AN769" s="221"/>
      <c r="AO769" s="221"/>
      <c r="AP769" s="221"/>
      <c r="AQ769" s="221"/>
      <c r="AR769" s="221"/>
      <c r="AS769" s="221"/>
      <c r="AT769" s="221"/>
      <c r="AU769" s="221"/>
      <c r="AV769" s="221"/>
      <c r="AW769" s="221"/>
      <c r="AX769" s="221"/>
      <c r="AY769" s="221"/>
      <c r="AZ769" s="221"/>
      <c r="BA769" s="221"/>
      <c r="BB769" s="221"/>
      <c r="BC769" s="221"/>
      <c r="BD769" s="221"/>
      <c r="BE769" s="221"/>
      <c r="BF769" s="221"/>
      <c r="BG769" s="221"/>
      <c r="BH769" s="221"/>
      <c r="BI769" s="221"/>
      <c r="BJ769" s="221"/>
      <c r="BK769" s="221"/>
      <c r="BL769" s="221"/>
      <c r="BM769" s="222">
        <v>30</v>
      </c>
    </row>
    <row r="770" spans="1:65">
      <c r="A770" s="30"/>
      <c r="B770" s="19">
        <v>1</v>
      </c>
      <c r="C770" s="9">
        <v>3</v>
      </c>
      <c r="D770" s="223">
        <v>68.069999999999993</v>
      </c>
      <c r="E770" s="223">
        <v>67.739999999999995</v>
      </c>
      <c r="F770" s="224">
        <v>55.87</v>
      </c>
      <c r="G770" s="223">
        <v>73.23</v>
      </c>
      <c r="H770" s="224">
        <v>70</v>
      </c>
      <c r="I770" s="223">
        <v>68.900000000000006</v>
      </c>
      <c r="J770" s="224">
        <v>70</v>
      </c>
      <c r="K770" s="224">
        <v>70</v>
      </c>
      <c r="L770" s="223">
        <v>65.900000000000006</v>
      </c>
      <c r="M770" s="223">
        <v>66</v>
      </c>
      <c r="N770" s="223">
        <v>66.599999999999994</v>
      </c>
      <c r="O770" s="223">
        <v>65.224043699564461</v>
      </c>
      <c r="P770" s="223">
        <v>63.509999999999991</v>
      </c>
      <c r="Q770" s="223">
        <v>71.099999999999994</v>
      </c>
      <c r="R770" s="223">
        <v>66</v>
      </c>
      <c r="S770" s="224">
        <v>74.099999999999994</v>
      </c>
      <c r="T770" s="223">
        <v>61.600000000000009</v>
      </c>
      <c r="U770" s="223">
        <v>67</v>
      </c>
      <c r="V770" s="223">
        <v>69</v>
      </c>
      <c r="W770" s="223">
        <v>64.42</v>
      </c>
      <c r="X770" s="223">
        <v>65.49666666666667</v>
      </c>
      <c r="Y770" s="220"/>
      <c r="Z770" s="221"/>
      <c r="AA770" s="221"/>
      <c r="AB770" s="221"/>
      <c r="AC770" s="221"/>
      <c r="AD770" s="221"/>
      <c r="AE770" s="221"/>
      <c r="AF770" s="221"/>
      <c r="AG770" s="221"/>
      <c r="AH770" s="221"/>
      <c r="AI770" s="221"/>
      <c r="AJ770" s="221"/>
      <c r="AK770" s="221"/>
      <c r="AL770" s="221"/>
      <c r="AM770" s="221"/>
      <c r="AN770" s="221"/>
      <c r="AO770" s="221"/>
      <c r="AP770" s="221"/>
      <c r="AQ770" s="221"/>
      <c r="AR770" s="221"/>
      <c r="AS770" s="221"/>
      <c r="AT770" s="221"/>
      <c r="AU770" s="221"/>
      <c r="AV770" s="221"/>
      <c r="AW770" s="221"/>
      <c r="AX770" s="221"/>
      <c r="AY770" s="221"/>
      <c r="AZ770" s="221"/>
      <c r="BA770" s="221"/>
      <c r="BB770" s="221"/>
      <c r="BC770" s="221"/>
      <c r="BD770" s="221"/>
      <c r="BE770" s="221"/>
      <c r="BF770" s="221"/>
      <c r="BG770" s="221"/>
      <c r="BH770" s="221"/>
      <c r="BI770" s="221"/>
      <c r="BJ770" s="221"/>
      <c r="BK770" s="221"/>
      <c r="BL770" s="221"/>
      <c r="BM770" s="222">
        <v>16</v>
      </c>
    </row>
    <row r="771" spans="1:65">
      <c r="A771" s="30"/>
      <c r="B771" s="19">
        <v>1</v>
      </c>
      <c r="C771" s="9">
        <v>4</v>
      </c>
      <c r="D771" s="223">
        <v>69.87</v>
      </c>
      <c r="E771" s="223">
        <v>70.11</v>
      </c>
      <c r="F771" s="224">
        <v>53.49</v>
      </c>
      <c r="G771" s="223">
        <v>70.58</v>
      </c>
      <c r="H771" s="224">
        <v>70</v>
      </c>
      <c r="I771" s="223">
        <v>68.8</v>
      </c>
      <c r="J771" s="224">
        <v>80</v>
      </c>
      <c r="K771" s="224">
        <v>60</v>
      </c>
      <c r="L771" s="223">
        <v>64.2</v>
      </c>
      <c r="M771" s="223">
        <v>60</v>
      </c>
      <c r="N771" s="223">
        <v>67.8</v>
      </c>
      <c r="O771" s="223">
        <v>66.015671050371239</v>
      </c>
      <c r="P771" s="223">
        <v>66.83</v>
      </c>
      <c r="Q771" s="223">
        <v>67.400000000000006</v>
      </c>
      <c r="R771" s="223">
        <v>64</v>
      </c>
      <c r="S771" s="224">
        <v>74.2</v>
      </c>
      <c r="T771" s="223">
        <v>67.2</v>
      </c>
      <c r="U771" s="223">
        <v>67.8</v>
      </c>
      <c r="V771" s="223">
        <v>69</v>
      </c>
      <c r="W771" s="223">
        <v>63.850000000000009</v>
      </c>
      <c r="X771" s="223">
        <v>63.264333333333333</v>
      </c>
      <c r="Y771" s="220"/>
      <c r="Z771" s="221"/>
      <c r="AA771" s="221"/>
      <c r="AB771" s="221"/>
      <c r="AC771" s="221"/>
      <c r="AD771" s="221"/>
      <c r="AE771" s="221"/>
      <c r="AF771" s="221"/>
      <c r="AG771" s="221"/>
      <c r="AH771" s="221"/>
      <c r="AI771" s="221"/>
      <c r="AJ771" s="221"/>
      <c r="AK771" s="221"/>
      <c r="AL771" s="221"/>
      <c r="AM771" s="221"/>
      <c r="AN771" s="221"/>
      <c r="AO771" s="221"/>
      <c r="AP771" s="221"/>
      <c r="AQ771" s="221"/>
      <c r="AR771" s="221"/>
      <c r="AS771" s="221"/>
      <c r="AT771" s="221"/>
      <c r="AU771" s="221"/>
      <c r="AV771" s="221"/>
      <c r="AW771" s="221"/>
      <c r="AX771" s="221"/>
      <c r="AY771" s="221"/>
      <c r="AZ771" s="221"/>
      <c r="BA771" s="221"/>
      <c r="BB771" s="221"/>
      <c r="BC771" s="221"/>
      <c r="BD771" s="221"/>
      <c r="BE771" s="221"/>
      <c r="BF771" s="221"/>
      <c r="BG771" s="221"/>
      <c r="BH771" s="221"/>
      <c r="BI771" s="221"/>
      <c r="BJ771" s="221"/>
      <c r="BK771" s="221"/>
      <c r="BL771" s="221"/>
      <c r="BM771" s="222">
        <v>66.590241179641879</v>
      </c>
    </row>
    <row r="772" spans="1:65">
      <c r="A772" s="30"/>
      <c r="B772" s="19">
        <v>1</v>
      </c>
      <c r="C772" s="9">
        <v>5</v>
      </c>
      <c r="D772" s="223">
        <v>68.489999999999995</v>
      </c>
      <c r="E772" s="223">
        <v>63.59</v>
      </c>
      <c r="F772" s="224">
        <v>55.53</v>
      </c>
      <c r="G772" s="223">
        <v>70.84</v>
      </c>
      <c r="H772" s="224">
        <v>70</v>
      </c>
      <c r="I772" s="223">
        <v>66</v>
      </c>
      <c r="J772" s="224">
        <v>70</v>
      </c>
      <c r="K772" s="224">
        <v>70</v>
      </c>
      <c r="L772" s="223">
        <v>66.400000000000006</v>
      </c>
      <c r="M772" s="223">
        <v>60</v>
      </c>
      <c r="N772" s="223">
        <v>67.099999999999994</v>
      </c>
      <c r="O772" s="223">
        <v>66.364875156851056</v>
      </c>
      <c r="P772" s="223">
        <v>65.3</v>
      </c>
      <c r="Q772" s="223">
        <v>65.3</v>
      </c>
      <c r="R772" s="223">
        <v>68</v>
      </c>
      <c r="S772" s="224">
        <v>73.3</v>
      </c>
      <c r="T772" s="223">
        <v>67.599999999999994</v>
      </c>
      <c r="U772" s="223">
        <v>65.7</v>
      </c>
      <c r="V772" s="223">
        <v>69</v>
      </c>
      <c r="W772" s="223">
        <v>64.099999999999994</v>
      </c>
      <c r="X772" s="223">
        <v>65.51633333333335</v>
      </c>
      <c r="Y772" s="220"/>
      <c r="Z772" s="221"/>
      <c r="AA772" s="221"/>
      <c r="AB772" s="221"/>
      <c r="AC772" s="221"/>
      <c r="AD772" s="221"/>
      <c r="AE772" s="221"/>
      <c r="AF772" s="221"/>
      <c r="AG772" s="221"/>
      <c r="AH772" s="221"/>
      <c r="AI772" s="221"/>
      <c r="AJ772" s="221"/>
      <c r="AK772" s="221"/>
      <c r="AL772" s="221"/>
      <c r="AM772" s="221"/>
      <c r="AN772" s="221"/>
      <c r="AO772" s="221"/>
      <c r="AP772" s="221"/>
      <c r="AQ772" s="221"/>
      <c r="AR772" s="221"/>
      <c r="AS772" s="221"/>
      <c r="AT772" s="221"/>
      <c r="AU772" s="221"/>
      <c r="AV772" s="221"/>
      <c r="AW772" s="221"/>
      <c r="AX772" s="221"/>
      <c r="AY772" s="221"/>
      <c r="AZ772" s="221"/>
      <c r="BA772" s="221"/>
      <c r="BB772" s="221"/>
      <c r="BC772" s="221"/>
      <c r="BD772" s="221"/>
      <c r="BE772" s="221"/>
      <c r="BF772" s="221"/>
      <c r="BG772" s="221"/>
      <c r="BH772" s="221"/>
      <c r="BI772" s="221"/>
      <c r="BJ772" s="221"/>
      <c r="BK772" s="221"/>
      <c r="BL772" s="221"/>
      <c r="BM772" s="222">
        <v>51</v>
      </c>
    </row>
    <row r="773" spans="1:65">
      <c r="A773" s="30"/>
      <c r="B773" s="19">
        <v>1</v>
      </c>
      <c r="C773" s="9">
        <v>6</v>
      </c>
      <c r="D773" s="223">
        <v>68.83</v>
      </c>
      <c r="E773" s="227">
        <v>46.02</v>
      </c>
      <c r="F773" s="224">
        <v>57.34</v>
      </c>
      <c r="G773" s="223">
        <v>70.14</v>
      </c>
      <c r="H773" s="224">
        <v>70</v>
      </c>
      <c r="I773" s="223">
        <v>67</v>
      </c>
      <c r="J773" s="224">
        <v>60</v>
      </c>
      <c r="K773" s="224">
        <v>60</v>
      </c>
      <c r="L773" s="223">
        <v>65.400000000000006</v>
      </c>
      <c r="M773" s="223">
        <v>64</v>
      </c>
      <c r="N773" s="223">
        <v>66.7</v>
      </c>
      <c r="O773" s="223">
        <v>66.76400947307809</v>
      </c>
      <c r="P773" s="223">
        <v>66.75</v>
      </c>
      <c r="Q773" s="223">
        <v>69.8</v>
      </c>
      <c r="R773" s="223">
        <v>66</v>
      </c>
      <c r="S773" s="224">
        <v>72.5</v>
      </c>
      <c r="T773" s="223">
        <v>62.20000000000001</v>
      </c>
      <c r="U773" s="223">
        <v>67</v>
      </c>
      <c r="V773" s="223">
        <v>71</v>
      </c>
      <c r="W773" s="223">
        <v>67.23</v>
      </c>
      <c r="X773" s="223">
        <v>63.376333333333342</v>
      </c>
      <c r="Y773" s="220"/>
      <c r="Z773" s="221"/>
      <c r="AA773" s="221"/>
      <c r="AB773" s="221"/>
      <c r="AC773" s="221"/>
      <c r="AD773" s="221"/>
      <c r="AE773" s="221"/>
      <c r="AF773" s="221"/>
      <c r="AG773" s="221"/>
      <c r="AH773" s="221"/>
      <c r="AI773" s="221"/>
      <c r="AJ773" s="221"/>
      <c r="AK773" s="221"/>
      <c r="AL773" s="221"/>
      <c r="AM773" s="221"/>
      <c r="AN773" s="221"/>
      <c r="AO773" s="221"/>
      <c r="AP773" s="221"/>
      <c r="AQ773" s="221"/>
      <c r="AR773" s="221"/>
      <c r="AS773" s="221"/>
      <c r="AT773" s="221"/>
      <c r="AU773" s="221"/>
      <c r="AV773" s="221"/>
      <c r="AW773" s="221"/>
      <c r="AX773" s="221"/>
      <c r="AY773" s="221"/>
      <c r="AZ773" s="221"/>
      <c r="BA773" s="221"/>
      <c r="BB773" s="221"/>
      <c r="BC773" s="221"/>
      <c r="BD773" s="221"/>
      <c r="BE773" s="221"/>
      <c r="BF773" s="221"/>
      <c r="BG773" s="221"/>
      <c r="BH773" s="221"/>
      <c r="BI773" s="221"/>
      <c r="BJ773" s="221"/>
      <c r="BK773" s="221"/>
      <c r="BL773" s="221"/>
      <c r="BM773" s="225"/>
    </row>
    <row r="774" spans="1:65">
      <c r="A774" s="30"/>
      <c r="B774" s="20" t="s">
        <v>260</v>
      </c>
      <c r="C774" s="12"/>
      <c r="D774" s="226">
        <v>68.08</v>
      </c>
      <c r="E774" s="226">
        <v>61.101666666666667</v>
      </c>
      <c r="F774" s="226">
        <v>55.530000000000008</v>
      </c>
      <c r="G774" s="226">
        <v>71.52</v>
      </c>
      <c r="H774" s="226">
        <v>70</v>
      </c>
      <c r="I774" s="226">
        <v>68.583333333333329</v>
      </c>
      <c r="J774" s="226">
        <v>70</v>
      </c>
      <c r="K774" s="226">
        <v>65</v>
      </c>
      <c r="L774" s="226">
        <v>65.95</v>
      </c>
      <c r="M774" s="226">
        <v>63.166666666666664</v>
      </c>
      <c r="N774" s="226">
        <v>66.61666666666666</v>
      </c>
      <c r="O774" s="226">
        <v>65.773081096492191</v>
      </c>
      <c r="P774" s="226">
        <v>65.651666666666657</v>
      </c>
      <c r="Q774" s="226">
        <v>68.866666666666674</v>
      </c>
      <c r="R774" s="226">
        <v>66</v>
      </c>
      <c r="S774" s="226">
        <v>73.233333333333334</v>
      </c>
      <c r="T774" s="226">
        <v>64.933333333333323</v>
      </c>
      <c r="U774" s="226">
        <v>66.899999999999991</v>
      </c>
      <c r="V774" s="226">
        <v>69.5</v>
      </c>
      <c r="W774" s="226">
        <v>65.459999999999994</v>
      </c>
      <c r="X774" s="226">
        <v>64.324444444444453</v>
      </c>
      <c r="Y774" s="220"/>
      <c r="Z774" s="221"/>
      <c r="AA774" s="221"/>
      <c r="AB774" s="221"/>
      <c r="AC774" s="221"/>
      <c r="AD774" s="221"/>
      <c r="AE774" s="221"/>
      <c r="AF774" s="221"/>
      <c r="AG774" s="221"/>
      <c r="AH774" s="221"/>
      <c r="AI774" s="221"/>
      <c r="AJ774" s="221"/>
      <c r="AK774" s="221"/>
      <c r="AL774" s="221"/>
      <c r="AM774" s="221"/>
      <c r="AN774" s="221"/>
      <c r="AO774" s="221"/>
      <c r="AP774" s="221"/>
      <c r="AQ774" s="221"/>
      <c r="AR774" s="221"/>
      <c r="AS774" s="221"/>
      <c r="AT774" s="221"/>
      <c r="AU774" s="221"/>
      <c r="AV774" s="221"/>
      <c r="AW774" s="221"/>
      <c r="AX774" s="221"/>
      <c r="AY774" s="221"/>
      <c r="AZ774" s="221"/>
      <c r="BA774" s="221"/>
      <c r="BB774" s="221"/>
      <c r="BC774" s="221"/>
      <c r="BD774" s="221"/>
      <c r="BE774" s="221"/>
      <c r="BF774" s="221"/>
      <c r="BG774" s="221"/>
      <c r="BH774" s="221"/>
      <c r="BI774" s="221"/>
      <c r="BJ774" s="221"/>
      <c r="BK774" s="221"/>
      <c r="BL774" s="221"/>
      <c r="BM774" s="225"/>
    </row>
    <row r="775" spans="1:65">
      <c r="A775" s="30"/>
      <c r="B775" s="3" t="s">
        <v>261</v>
      </c>
      <c r="C775" s="29"/>
      <c r="D775" s="223">
        <v>68.28</v>
      </c>
      <c r="E775" s="223">
        <v>63.430000000000007</v>
      </c>
      <c r="F775" s="223">
        <v>55.7</v>
      </c>
      <c r="G775" s="223">
        <v>71.5</v>
      </c>
      <c r="H775" s="223">
        <v>70</v>
      </c>
      <c r="I775" s="223">
        <v>68.849999999999994</v>
      </c>
      <c r="J775" s="223">
        <v>70</v>
      </c>
      <c r="K775" s="223">
        <v>65</v>
      </c>
      <c r="L775" s="223">
        <v>66.150000000000006</v>
      </c>
      <c r="M775" s="223">
        <v>63</v>
      </c>
      <c r="N775" s="223">
        <v>66.650000000000006</v>
      </c>
      <c r="O775" s="223">
        <v>65.61985737496785</v>
      </c>
      <c r="P775" s="223">
        <v>66.025000000000006</v>
      </c>
      <c r="Q775" s="223">
        <v>69.3</v>
      </c>
      <c r="R775" s="223">
        <v>66</v>
      </c>
      <c r="S775" s="223">
        <v>73.150000000000006</v>
      </c>
      <c r="T775" s="223">
        <v>65.5</v>
      </c>
      <c r="U775" s="223">
        <v>67</v>
      </c>
      <c r="V775" s="223">
        <v>69</v>
      </c>
      <c r="W775" s="223">
        <v>65.164999999999992</v>
      </c>
      <c r="X775" s="223">
        <v>64.436500000000009</v>
      </c>
      <c r="Y775" s="220"/>
      <c r="Z775" s="221"/>
      <c r="AA775" s="221"/>
      <c r="AB775" s="221"/>
      <c r="AC775" s="221"/>
      <c r="AD775" s="221"/>
      <c r="AE775" s="221"/>
      <c r="AF775" s="221"/>
      <c r="AG775" s="221"/>
      <c r="AH775" s="221"/>
      <c r="AI775" s="221"/>
      <c r="AJ775" s="221"/>
      <c r="AK775" s="221"/>
      <c r="AL775" s="221"/>
      <c r="AM775" s="221"/>
      <c r="AN775" s="221"/>
      <c r="AO775" s="221"/>
      <c r="AP775" s="221"/>
      <c r="AQ775" s="221"/>
      <c r="AR775" s="221"/>
      <c r="AS775" s="221"/>
      <c r="AT775" s="221"/>
      <c r="AU775" s="221"/>
      <c r="AV775" s="221"/>
      <c r="AW775" s="221"/>
      <c r="AX775" s="221"/>
      <c r="AY775" s="221"/>
      <c r="AZ775" s="221"/>
      <c r="BA775" s="221"/>
      <c r="BB775" s="221"/>
      <c r="BC775" s="221"/>
      <c r="BD775" s="221"/>
      <c r="BE775" s="221"/>
      <c r="BF775" s="221"/>
      <c r="BG775" s="221"/>
      <c r="BH775" s="221"/>
      <c r="BI775" s="221"/>
      <c r="BJ775" s="221"/>
      <c r="BK775" s="221"/>
      <c r="BL775" s="221"/>
      <c r="BM775" s="225"/>
    </row>
    <row r="776" spans="1:65">
      <c r="A776" s="30"/>
      <c r="B776" s="3" t="s">
        <v>262</v>
      </c>
      <c r="C776" s="29"/>
      <c r="D776" s="232">
        <v>1.3978841153686545</v>
      </c>
      <c r="E776" s="232">
        <v>8.8411931698537067</v>
      </c>
      <c r="F776" s="232">
        <v>1.2858771325441634</v>
      </c>
      <c r="G776" s="232">
        <v>1.1837736270081378</v>
      </c>
      <c r="H776" s="232">
        <v>6.324555320336759</v>
      </c>
      <c r="I776" s="232">
        <v>1.8935856639367217</v>
      </c>
      <c r="J776" s="232">
        <v>6.324555320336759</v>
      </c>
      <c r="K776" s="232">
        <v>5.4772255750516612</v>
      </c>
      <c r="L776" s="232">
        <v>1.0387492478938296</v>
      </c>
      <c r="M776" s="232">
        <v>2.9944392908634274</v>
      </c>
      <c r="N776" s="232">
        <v>0.95794919837466352</v>
      </c>
      <c r="O776" s="232">
        <v>0.70866207722025376</v>
      </c>
      <c r="P776" s="232">
        <v>1.4390610364632457</v>
      </c>
      <c r="Q776" s="232">
        <v>2.2123893569321513</v>
      </c>
      <c r="R776" s="232">
        <v>1.4142135623730951</v>
      </c>
      <c r="S776" s="232">
        <v>0.79414524280301946</v>
      </c>
      <c r="T776" s="232">
        <v>2.7295909339435185</v>
      </c>
      <c r="U776" s="232">
        <v>0.75894663844040866</v>
      </c>
      <c r="V776" s="232">
        <v>0.83666002653407556</v>
      </c>
      <c r="W776" s="232">
        <v>1.5532417712642159</v>
      </c>
      <c r="X776" s="232">
        <v>1.4017274210640833</v>
      </c>
      <c r="Y776" s="229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0"/>
      <c r="AP776" s="230"/>
      <c r="AQ776" s="230"/>
      <c r="AR776" s="230"/>
      <c r="AS776" s="230"/>
      <c r="AT776" s="230"/>
      <c r="AU776" s="230"/>
      <c r="AV776" s="230"/>
      <c r="AW776" s="230"/>
      <c r="AX776" s="230"/>
      <c r="AY776" s="230"/>
      <c r="AZ776" s="230"/>
      <c r="BA776" s="230"/>
      <c r="BB776" s="230"/>
      <c r="BC776" s="230"/>
      <c r="BD776" s="230"/>
      <c r="BE776" s="230"/>
      <c r="BF776" s="230"/>
      <c r="BG776" s="230"/>
      <c r="BH776" s="230"/>
      <c r="BI776" s="230"/>
      <c r="BJ776" s="230"/>
      <c r="BK776" s="230"/>
      <c r="BL776" s="230"/>
      <c r="BM776" s="233"/>
    </row>
    <row r="777" spans="1:65">
      <c r="A777" s="30"/>
      <c r="B777" s="3" t="s">
        <v>86</v>
      </c>
      <c r="C777" s="29"/>
      <c r="D777" s="13">
        <v>2.0532962916695867E-2</v>
      </c>
      <c r="E777" s="13">
        <v>0.14469643222804135</v>
      </c>
      <c r="F777" s="13">
        <v>2.3156440348355182E-2</v>
      </c>
      <c r="G777" s="13">
        <v>1.6551644672932575E-2</v>
      </c>
      <c r="H777" s="13">
        <v>9.0350790290525132E-2</v>
      </c>
      <c r="I777" s="13">
        <v>2.7609997530061558E-2</v>
      </c>
      <c r="J777" s="13">
        <v>9.0350790290525132E-2</v>
      </c>
      <c r="K777" s="13">
        <v>8.4265008846948639E-2</v>
      </c>
      <c r="L777" s="13">
        <v>1.5750557208397718E-2</v>
      </c>
      <c r="M777" s="13">
        <v>4.7405371359315475E-2</v>
      </c>
      <c r="N777" s="13">
        <v>1.4380022992864602E-2</v>
      </c>
      <c r="O777" s="13">
        <v>1.0774348189354445E-2</v>
      </c>
      <c r="P777" s="13">
        <v>2.1919642097889051E-2</v>
      </c>
      <c r="Q777" s="13">
        <v>3.2125692501434912E-2</v>
      </c>
      <c r="R777" s="13">
        <v>2.142747821777417E-2</v>
      </c>
      <c r="S777" s="13">
        <v>1.0844040639094485E-2</v>
      </c>
      <c r="T777" s="13">
        <v>4.2036821364633249E-2</v>
      </c>
      <c r="U777" s="13">
        <v>1.1344493848137649E-2</v>
      </c>
      <c r="V777" s="13">
        <v>1.2038273763080224E-2</v>
      </c>
      <c r="W777" s="13">
        <v>2.3728105274430433E-2</v>
      </c>
      <c r="X777" s="13">
        <v>2.1791520053853292E-2</v>
      </c>
      <c r="Y777" s="155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263</v>
      </c>
      <c r="C778" s="29"/>
      <c r="D778" s="13">
        <v>2.2372029203786337E-2</v>
      </c>
      <c r="E778" s="13">
        <v>-8.242310608499781E-2</v>
      </c>
      <c r="F778" s="13">
        <v>-0.16609402494585401</v>
      </c>
      <c r="G778" s="13">
        <v>7.4031250420898864E-2</v>
      </c>
      <c r="H778" s="13">
        <v>5.1205082906360833E-2</v>
      </c>
      <c r="I778" s="13">
        <v>2.9930694323731855E-2</v>
      </c>
      <c r="J778" s="13">
        <v>5.1205082906360833E-2</v>
      </c>
      <c r="K778" s="13">
        <v>-2.3880994444093528E-2</v>
      </c>
      <c r="L778" s="13">
        <v>-9.6146397475072032E-3</v>
      </c>
      <c r="M778" s="13">
        <v>-5.1412556139260213E-2</v>
      </c>
      <c r="N778" s="13">
        <v>3.9683723255312664E-4</v>
      </c>
      <c r="O778" s="13">
        <v>-1.227146904221621E-2</v>
      </c>
      <c r="P778" s="13">
        <v>-1.4094775696084527E-2</v>
      </c>
      <c r="Q778" s="13">
        <v>3.4185572040257961E-2</v>
      </c>
      <c r="R778" s="13">
        <v>-8.8637789740027007E-3</v>
      </c>
      <c r="S778" s="13">
        <v>9.9760746259654587E-2</v>
      </c>
      <c r="T778" s="13">
        <v>-2.4882142142099828E-2</v>
      </c>
      <c r="U778" s="13">
        <v>4.6517149490790111E-3</v>
      </c>
      <c r="V778" s="13">
        <v>4.3696475171315363E-2</v>
      </c>
      <c r="W778" s="13">
        <v>-1.6973075327851861E-2</v>
      </c>
      <c r="X778" s="13">
        <v>-3.4025957783888172E-2</v>
      </c>
      <c r="Y778" s="155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46" t="s">
        <v>264</v>
      </c>
      <c r="C779" s="47"/>
      <c r="D779" s="45">
        <v>0.76</v>
      </c>
      <c r="E779" s="45">
        <v>1.75</v>
      </c>
      <c r="F779" s="45">
        <v>3.75</v>
      </c>
      <c r="G779" s="45">
        <v>1.99</v>
      </c>
      <c r="H779" s="45" t="s">
        <v>265</v>
      </c>
      <c r="I779" s="45">
        <v>0.94</v>
      </c>
      <c r="J779" s="45" t="s">
        <v>265</v>
      </c>
      <c r="K779" s="45" t="s">
        <v>265</v>
      </c>
      <c r="L779" s="45">
        <v>0.01</v>
      </c>
      <c r="M779" s="45">
        <v>1.01</v>
      </c>
      <c r="N779" s="45">
        <v>0.23</v>
      </c>
      <c r="O779" s="45">
        <v>7.0000000000000007E-2</v>
      </c>
      <c r="P779" s="45">
        <v>0.12</v>
      </c>
      <c r="Q779" s="45">
        <v>1.04</v>
      </c>
      <c r="R779" s="45">
        <v>0.01</v>
      </c>
      <c r="S779" s="45">
        <v>2.61</v>
      </c>
      <c r="T779" s="45">
        <v>0.37</v>
      </c>
      <c r="U779" s="45">
        <v>0.33</v>
      </c>
      <c r="V779" s="45">
        <v>1.27</v>
      </c>
      <c r="W779" s="45">
        <v>0.18</v>
      </c>
      <c r="X779" s="45">
        <v>0.59</v>
      </c>
      <c r="Y779" s="155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1" t="s">
        <v>277</v>
      </c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BM780" s="55"/>
    </row>
    <row r="781" spans="1:65">
      <c r="BM781" s="55"/>
    </row>
    <row r="782" spans="1:65" ht="15">
      <c r="B782" s="8" t="s">
        <v>482</v>
      </c>
      <c r="BM782" s="28" t="s">
        <v>66</v>
      </c>
    </row>
    <row r="783" spans="1:65" ht="15">
      <c r="A783" s="25" t="s">
        <v>9</v>
      </c>
      <c r="B783" s="18" t="s">
        <v>110</v>
      </c>
      <c r="C783" s="15" t="s">
        <v>111</v>
      </c>
      <c r="D783" s="16" t="s">
        <v>226</v>
      </c>
      <c r="E783" s="17" t="s">
        <v>226</v>
      </c>
      <c r="F783" s="17" t="s">
        <v>226</v>
      </c>
      <c r="G783" s="17" t="s">
        <v>226</v>
      </c>
      <c r="H783" s="17" t="s">
        <v>226</v>
      </c>
      <c r="I783" s="17" t="s">
        <v>226</v>
      </c>
      <c r="J783" s="17" t="s">
        <v>226</v>
      </c>
      <c r="K783" s="17" t="s">
        <v>226</v>
      </c>
      <c r="L783" s="17" t="s">
        <v>226</v>
      </c>
      <c r="M783" s="17" t="s">
        <v>226</v>
      </c>
      <c r="N783" s="17" t="s">
        <v>226</v>
      </c>
      <c r="O783" s="17" t="s">
        <v>226</v>
      </c>
      <c r="P783" s="17" t="s">
        <v>226</v>
      </c>
      <c r="Q783" s="17" t="s">
        <v>226</v>
      </c>
      <c r="R783" s="17" t="s">
        <v>226</v>
      </c>
      <c r="S783" s="17" t="s">
        <v>226</v>
      </c>
      <c r="T783" s="17" t="s">
        <v>226</v>
      </c>
      <c r="U783" s="17" t="s">
        <v>226</v>
      </c>
      <c r="V783" s="17" t="s">
        <v>226</v>
      </c>
      <c r="W783" s="17" t="s">
        <v>226</v>
      </c>
      <c r="X783" s="17" t="s">
        <v>226</v>
      </c>
      <c r="Y783" s="17" t="s">
        <v>226</v>
      </c>
      <c r="Z783" s="155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227</v>
      </c>
      <c r="C784" s="9" t="s">
        <v>227</v>
      </c>
      <c r="D784" s="153" t="s">
        <v>229</v>
      </c>
      <c r="E784" s="154" t="s">
        <v>230</v>
      </c>
      <c r="F784" s="154" t="s">
        <v>231</v>
      </c>
      <c r="G784" s="154" t="s">
        <v>232</v>
      </c>
      <c r="H784" s="154" t="s">
        <v>233</v>
      </c>
      <c r="I784" s="154" t="s">
        <v>234</v>
      </c>
      <c r="J784" s="154" t="s">
        <v>235</v>
      </c>
      <c r="K784" s="154" t="s">
        <v>236</v>
      </c>
      <c r="L784" s="154" t="s">
        <v>237</v>
      </c>
      <c r="M784" s="154" t="s">
        <v>238</v>
      </c>
      <c r="N784" s="154" t="s">
        <v>239</v>
      </c>
      <c r="O784" s="154" t="s">
        <v>240</v>
      </c>
      <c r="P784" s="154" t="s">
        <v>241</v>
      </c>
      <c r="Q784" s="154" t="s">
        <v>242</v>
      </c>
      <c r="R784" s="154" t="s">
        <v>243</v>
      </c>
      <c r="S784" s="154" t="s">
        <v>244</v>
      </c>
      <c r="T784" s="154" t="s">
        <v>245</v>
      </c>
      <c r="U784" s="154" t="s">
        <v>246</v>
      </c>
      <c r="V784" s="154" t="s">
        <v>248</v>
      </c>
      <c r="W784" s="154" t="s">
        <v>250</v>
      </c>
      <c r="X784" s="154" t="s">
        <v>251</v>
      </c>
      <c r="Y784" s="154" t="s">
        <v>252</v>
      </c>
      <c r="Z784" s="155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272</v>
      </c>
      <c r="E785" s="11" t="s">
        <v>273</v>
      </c>
      <c r="F785" s="11" t="s">
        <v>114</v>
      </c>
      <c r="G785" s="11" t="s">
        <v>272</v>
      </c>
      <c r="H785" s="11" t="s">
        <v>114</v>
      </c>
      <c r="I785" s="11" t="s">
        <v>273</v>
      </c>
      <c r="J785" s="11" t="s">
        <v>114</v>
      </c>
      <c r="K785" s="11" t="s">
        <v>114</v>
      </c>
      <c r="L785" s="11" t="s">
        <v>114</v>
      </c>
      <c r="M785" s="11" t="s">
        <v>114</v>
      </c>
      <c r="N785" s="11" t="s">
        <v>273</v>
      </c>
      <c r="O785" s="11" t="s">
        <v>272</v>
      </c>
      <c r="P785" s="11" t="s">
        <v>273</v>
      </c>
      <c r="Q785" s="11" t="s">
        <v>273</v>
      </c>
      <c r="R785" s="11" t="s">
        <v>272</v>
      </c>
      <c r="S785" s="11" t="s">
        <v>114</v>
      </c>
      <c r="T785" s="11" t="s">
        <v>273</v>
      </c>
      <c r="U785" s="11" t="s">
        <v>272</v>
      </c>
      <c r="V785" s="11" t="s">
        <v>273</v>
      </c>
      <c r="W785" s="11" t="s">
        <v>114</v>
      </c>
      <c r="X785" s="11" t="s">
        <v>114</v>
      </c>
      <c r="Y785" s="11" t="s">
        <v>114</v>
      </c>
      <c r="Z785" s="155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9"/>
      <c r="C786" s="9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155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2">
        <v>7.6</v>
      </c>
      <c r="E787" s="150">
        <v>6.6</v>
      </c>
      <c r="F787" s="22">
        <v>7.17</v>
      </c>
      <c r="G787" s="22">
        <v>7.2</v>
      </c>
      <c r="H787" s="150" t="s">
        <v>96</v>
      </c>
      <c r="I787" s="22">
        <v>8.1999999999999993</v>
      </c>
      <c r="J787" s="150">
        <v>10</v>
      </c>
      <c r="K787" s="150">
        <v>10</v>
      </c>
      <c r="L787" s="150" t="s">
        <v>280</v>
      </c>
      <c r="M787" s="22">
        <v>6.8</v>
      </c>
      <c r="N787" s="150">
        <v>8</v>
      </c>
      <c r="O787" s="22">
        <v>7.0718890343940979</v>
      </c>
      <c r="P787" s="22">
        <v>6.51</v>
      </c>
      <c r="Q787" s="22">
        <v>6.9</v>
      </c>
      <c r="R787" s="22">
        <v>7.5</v>
      </c>
      <c r="S787" s="150">
        <v>7</v>
      </c>
      <c r="T787" s="22">
        <v>7.4</v>
      </c>
      <c r="U787" s="22">
        <v>7.6790731627141788</v>
      </c>
      <c r="V787" s="22">
        <v>7</v>
      </c>
      <c r="W787" s="22">
        <v>7.3</v>
      </c>
      <c r="X787" s="22">
        <v>6.95</v>
      </c>
      <c r="Y787" s="22">
        <v>6.362000000000001</v>
      </c>
      <c r="Z787" s="155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>
        <v>1</v>
      </c>
      <c r="C788" s="9">
        <v>2</v>
      </c>
      <c r="D788" s="11">
        <v>7.4</v>
      </c>
      <c r="E788" s="151">
        <v>4.7</v>
      </c>
      <c r="F788" s="11">
        <v>7.22</v>
      </c>
      <c r="G788" s="11">
        <v>7.1</v>
      </c>
      <c r="H788" s="151" t="s">
        <v>96</v>
      </c>
      <c r="I788" s="11">
        <v>8.1</v>
      </c>
      <c r="J788" s="151">
        <v>10</v>
      </c>
      <c r="K788" s="151">
        <v>10</v>
      </c>
      <c r="L788" s="151" t="s">
        <v>280</v>
      </c>
      <c r="M788" s="11">
        <v>7.1</v>
      </c>
      <c r="N788" s="151">
        <v>8</v>
      </c>
      <c r="O788" s="11">
        <v>7.0118363788615463</v>
      </c>
      <c r="P788" s="11">
        <v>6.46</v>
      </c>
      <c r="Q788" s="11">
        <v>7.2</v>
      </c>
      <c r="R788" s="11">
        <v>7.5</v>
      </c>
      <c r="S788" s="151">
        <v>7</v>
      </c>
      <c r="T788" s="11">
        <v>7.3</v>
      </c>
      <c r="U788" s="11">
        <v>7.6056960945035401</v>
      </c>
      <c r="V788" s="11">
        <v>7</v>
      </c>
      <c r="W788" s="11">
        <v>7.4</v>
      </c>
      <c r="X788" s="11">
        <v>6.9</v>
      </c>
      <c r="Y788" s="11">
        <v>6.5506666666666673</v>
      </c>
      <c r="Z788" s="155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31</v>
      </c>
    </row>
    <row r="789" spans="1:65">
      <c r="A789" s="30"/>
      <c r="B789" s="19">
        <v>1</v>
      </c>
      <c r="C789" s="9">
        <v>3</v>
      </c>
      <c r="D789" s="11">
        <v>7.7000000000000011</v>
      </c>
      <c r="E789" s="151">
        <v>5</v>
      </c>
      <c r="F789" s="11">
        <v>7.05</v>
      </c>
      <c r="G789" s="11">
        <v>7.2</v>
      </c>
      <c r="H789" s="151" t="s">
        <v>96</v>
      </c>
      <c r="I789" s="11">
        <v>7.8</v>
      </c>
      <c r="J789" s="151">
        <v>10</v>
      </c>
      <c r="K789" s="151">
        <v>10</v>
      </c>
      <c r="L789" s="151" t="s">
        <v>280</v>
      </c>
      <c r="M789" s="11">
        <v>7</v>
      </c>
      <c r="N789" s="151">
        <v>7</v>
      </c>
      <c r="O789" s="11">
        <v>6.9972991809514058</v>
      </c>
      <c r="P789" s="11">
        <v>6.32</v>
      </c>
      <c r="Q789" s="11">
        <v>7.3</v>
      </c>
      <c r="R789" s="11">
        <v>7.4</v>
      </c>
      <c r="S789" s="151">
        <v>7</v>
      </c>
      <c r="T789" s="11">
        <v>7.2</v>
      </c>
      <c r="U789" s="11">
        <v>7.5943867270680601</v>
      </c>
      <c r="V789" s="11">
        <v>7</v>
      </c>
      <c r="W789" s="11">
        <v>7.4</v>
      </c>
      <c r="X789" s="11">
        <v>6.8</v>
      </c>
      <c r="Y789" s="11">
        <v>6.5453333333333328</v>
      </c>
      <c r="Z789" s="155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16</v>
      </c>
    </row>
    <row r="790" spans="1:65">
      <c r="A790" s="30"/>
      <c r="B790" s="19">
        <v>1</v>
      </c>
      <c r="C790" s="9">
        <v>4</v>
      </c>
      <c r="D790" s="11">
        <v>7.3</v>
      </c>
      <c r="E790" s="151">
        <v>3.2</v>
      </c>
      <c r="F790" s="11">
        <v>7.07</v>
      </c>
      <c r="G790" s="11">
        <v>7</v>
      </c>
      <c r="H790" s="151" t="s">
        <v>96</v>
      </c>
      <c r="I790" s="11">
        <v>7.9</v>
      </c>
      <c r="J790" s="151">
        <v>10</v>
      </c>
      <c r="K790" s="151">
        <v>10</v>
      </c>
      <c r="L790" s="151" t="s">
        <v>280</v>
      </c>
      <c r="M790" s="11">
        <v>7.2</v>
      </c>
      <c r="N790" s="151">
        <v>7</v>
      </c>
      <c r="O790" s="11">
        <v>7.0964736786048555</v>
      </c>
      <c r="P790" s="11">
        <v>6.54</v>
      </c>
      <c r="Q790" s="11">
        <v>6.7</v>
      </c>
      <c r="R790" s="11">
        <v>7.6</v>
      </c>
      <c r="S790" s="151">
        <v>7</v>
      </c>
      <c r="T790" s="11">
        <v>7</v>
      </c>
      <c r="U790" s="11">
        <v>7.6627431213725927</v>
      </c>
      <c r="V790" s="11">
        <v>6.9</v>
      </c>
      <c r="W790" s="11">
        <v>7.4</v>
      </c>
      <c r="X790" s="11">
        <v>6.85</v>
      </c>
      <c r="Y790" s="11">
        <v>6.3996666666666657</v>
      </c>
      <c r="Z790" s="155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7.1221617316494088</v>
      </c>
    </row>
    <row r="791" spans="1:65">
      <c r="A791" s="30"/>
      <c r="B791" s="19">
        <v>1</v>
      </c>
      <c r="C791" s="9">
        <v>5</v>
      </c>
      <c r="D791" s="11">
        <v>7.2</v>
      </c>
      <c r="E791" s="151">
        <v>6</v>
      </c>
      <c r="F791" s="11">
        <v>7.15</v>
      </c>
      <c r="G791" s="11">
        <v>6.9</v>
      </c>
      <c r="H791" s="151" t="s">
        <v>96</v>
      </c>
      <c r="I791" s="11">
        <v>7.5</v>
      </c>
      <c r="J791" s="151">
        <v>10</v>
      </c>
      <c r="K791" s="151">
        <v>10</v>
      </c>
      <c r="L791" s="151" t="s">
        <v>280</v>
      </c>
      <c r="M791" s="11">
        <v>7</v>
      </c>
      <c r="N791" s="151">
        <v>8</v>
      </c>
      <c r="O791" s="11">
        <v>6.8905968194269276</v>
      </c>
      <c r="P791" s="11">
        <v>6.51</v>
      </c>
      <c r="Q791" s="11">
        <v>6.6</v>
      </c>
      <c r="R791" s="11">
        <v>7.6</v>
      </c>
      <c r="S791" s="151">
        <v>7</v>
      </c>
      <c r="T791" s="11">
        <v>6.3</v>
      </c>
      <c r="U791" s="11">
        <v>7.5883857233137002</v>
      </c>
      <c r="V791" s="11">
        <v>6.8</v>
      </c>
      <c r="W791" s="11">
        <v>7.3</v>
      </c>
      <c r="X791" s="11">
        <v>6.95</v>
      </c>
      <c r="Y791" s="11">
        <v>6.5183333333333335</v>
      </c>
      <c r="Z791" s="155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52</v>
      </c>
    </row>
    <row r="792" spans="1:65">
      <c r="A792" s="30"/>
      <c r="B792" s="19">
        <v>1</v>
      </c>
      <c r="C792" s="9">
        <v>6</v>
      </c>
      <c r="D792" s="11">
        <v>7.7000000000000011</v>
      </c>
      <c r="E792" s="151">
        <v>6.1</v>
      </c>
      <c r="F792" s="11">
        <v>7.31</v>
      </c>
      <c r="G792" s="11">
        <v>6.9</v>
      </c>
      <c r="H792" s="151">
        <v>10</v>
      </c>
      <c r="I792" s="11">
        <v>7.7000000000000011</v>
      </c>
      <c r="J792" s="151">
        <v>10</v>
      </c>
      <c r="K792" s="151">
        <v>10</v>
      </c>
      <c r="L792" s="151" t="s">
        <v>280</v>
      </c>
      <c r="M792" s="11">
        <v>7</v>
      </c>
      <c r="N792" s="151">
        <v>9</v>
      </c>
      <c r="O792" s="11">
        <v>7.1229589617868667</v>
      </c>
      <c r="P792" s="11">
        <v>6.49</v>
      </c>
      <c r="Q792" s="11">
        <v>7</v>
      </c>
      <c r="R792" s="11">
        <v>7.5</v>
      </c>
      <c r="S792" s="151">
        <v>7</v>
      </c>
      <c r="T792" s="11">
        <v>6.6</v>
      </c>
      <c r="U792" s="11">
        <v>7.6312169654490587</v>
      </c>
      <c r="V792" s="11">
        <v>6.8</v>
      </c>
      <c r="W792" s="11">
        <v>7.5</v>
      </c>
      <c r="X792" s="11">
        <v>7</v>
      </c>
      <c r="Y792" s="11">
        <v>6.5160000000000009</v>
      </c>
      <c r="Z792" s="155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20" t="s">
        <v>260</v>
      </c>
      <c r="C793" s="12"/>
      <c r="D793" s="23">
        <v>7.4833333333333343</v>
      </c>
      <c r="E793" s="23">
        <v>5.2666666666666666</v>
      </c>
      <c r="F793" s="23">
        <v>7.161666666666668</v>
      </c>
      <c r="G793" s="23">
        <v>7.05</v>
      </c>
      <c r="H793" s="23">
        <v>10</v>
      </c>
      <c r="I793" s="23">
        <v>7.8666666666666671</v>
      </c>
      <c r="J793" s="23">
        <v>10</v>
      </c>
      <c r="K793" s="23">
        <v>10</v>
      </c>
      <c r="L793" s="23" t="s">
        <v>627</v>
      </c>
      <c r="M793" s="23">
        <v>7.0166666666666657</v>
      </c>
      <c r="N793" s="23">
        <v>7.833333333333333</v>
      </c>
      <c r="O793" s="23">
        <v>7.0318423423376162</v>
      </c>
      <c r="P793" s="23">
        <v>6.4716666666666667</v>
      </c>
      <c r="Q793" s="23">
        <v>6.95</v>
      </c>
      <c r="R793" s="23">
        <v>7.5166666666666666</v>
      </c>
      <c r="S793" s="23">
        <v>7</v>
      </c>
      <c r="T793" s="23">
        <v>6.9666666666666659</v>
      </c>
      <c r="U793" s="23">
        <v>7.6269169657368545</v>
      </c>
      <c r="V793" s="23">
        <v>6.9166666666666652</v>
      </c>
      <c r="W793" s="23">
        <v>7.3833333333333329</v>
      </c>
      <c r="X793" s="23">
        <v>6.9083333333333341</v>
      </c>
      <c r="Y793" s="23">
        <v>6.4819999999999993</v>
      </c>
      <c r="Z793" s="155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261</v>
      </c>
      <c r="C794" s="29"/>
      <c r="D794" s="11">
        <v>7.5</v>
      </c>
      <c r="E794" s="11">
        <v>5.5</v>
      </c>
      <c r="F794" s="11">
        <v>7.16</v>
      </c>
      <c r="G794" s="11">
        <v>7.05</v>
      </c>
      <c r="H794" s="11">
        <v>10</v>
      </c>
      <c r="I794" s="11">
        <v>7.85</v>
      </c>
      <c r="J794" s="11">
        <v>10</v>
      </c>
      <c r="K794" s="11">
        <v>10</v>
      </c>
      <c r="L794" s="11" t="s">
        <v>627</v>
      </c>
      <c r="M794" s="11">
        <v>7</v>
      </c>
      <c r="N794" s="11">
        <v>8</v>
      </c>
      <c r="O794" s="11">
        <v>7.0418627066278221</v>
      </c>
      <c r="P794" s="11">
        <v>6.5</v>
      </c>
      <c r="Q794" s="11">
        <v>6.95</v>
      </c>
      <c r="R794" s="11">
        <v>7.5</v>
      </c>
      <c r="S794" s="11">
        <v>7</v>
      </c>
      <c r="T794" s="11">
        <v>7.1</v>
      </c>
      <c r="U794" s="11">
        <v>7.6184565299762994</v>
      </c>
      <c r="V794" s="11">
        <v>6.95</v>
      </c>
      <c r="W794" s="11">
        <v>7.4</v>
      </c>
      <c r="X794" s="11">
        <v>6.9250000000000007</v>
      </c>
      <c r="Y794" s="11">
        <v>6.5171666666666672</v>
      </c>
      <c r="Z794" s="155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262</v>
      </c>
      <c r="C795" s="29"/>
      <c r="D795" s="24">
        <v>0.21369760566432844</v>
      </c>
      <c r="E795" s="24">
        <v>1.2388166396471552</v>
      </c>
      <c r="F795" s="24">
        <v>9.6419223532792628E-2</v>
      </c>
      <c r="G795" s="24">
        <v>0.13784048752090211</v>
      </c>
      <c r="H795" s="24" t="s">
        <v>627</v>
      </c>
      <c r="I795" s="24">
        <v>0.25819888974716076</v>
      </c>
      <c r="J795" s="24">
        <v>0</v>
      </c>
      <c r="K795" s="24">
        <v>0</v>
      </c>
      <c r="L795" s="24" t="s">
        <v>627</v>
      </c>
      <c r="M795" s="24">
        <v>0.13291601358251265</v>
      </c>
      <c r="N795" s="24">
        <v>0.752772652709081</v>
      </c>
      <c r="O795" s="24">
        <v>8.4412027374881418E-2</v>
      </c>
      <c r="P795" s="24">
        <v>7.8845841150099003E-2</v>
      </c>
      <c r="Q795" s="24">
        <v>0.27386127875258309</v>
      </c>
      <c r="R795" s="24">
        <v>7.5277265270907834E-2</v>
      </c>
      <c r="S795" s="24">
        <v>0</v>
      </c>
      <c r="T795" s="24">
        <v>0.4320493798938575</v>
      </c>
      <c r="U795" s="24">
        <v>3.7457898378633239E-2</v>
      </c>
      <c r="V795" s="24">
        <v>9.8319208025017577E-2</v>
      </c>
      <c r="W795" s="24">
        <v>7.5277265270908222E-2</v>
      </c>
      <c r="X795" s="24">
        <v>7.3598007219398867E-2</v>
      </c>
      <c r="Y795" s="24">
        <v>8.0474978858165749E-2</v>
      </c>
      <c r="Z795" s="216"/>
      <c r="AA795" s="217"/>
      <c r="AB795" s="217"/>
      <c r="AC795" s="217"/>
      <c r="AD795" s="217"/>
      <c r="AE795" s="217"/>
      <c r="AF795" s="217"/>
      <c r="AG795" s="217"/>
      <c r="AH795" s="217"/>
      <c r="AI795" s="217"/>
      <c r="AJ795" s="217"/>
      <c r="AK795" s="217"/>
      <c r="AL795" s="217"/>
      <c r="AM795" s="217"/>
      <c r="AN795" s="217"/>
      <c r="AO795" s="217"/>
      <c r="AP795" s="217"/>
      <c r="AQ795" s="217"/>
      <c r="AR795" s="217"/>
      <c r="AS795" s="217"/>
      <c r="AT795" s="217"/>
      <c r="AU795" s="217"/>
      <c r="AV795" s="217"/>
      <c r="AW795" s="217"/>
      <c r="AX795" s="217"/>
      <c r="AY795" s="217"/>
      <c r="AZ795" s="217"/>
      <c r="BA795" s="217"/>
      <c r="BB795" s="217"/>
      <c r="BC795" s="217"/>
      <c r="BD795" s="217"/>
      <c r="BE795" s="217"/>
      <c r="BF795" s="217"/>
      <c r="BG795" s="217"/>
      <c r="BH795" s="217"/>
      <c r="BI795" s="217"/>
      <c r="BJ795" s="217"/>
      <c r="BK795" s="217"/>
      <c r="BL795" s="217"/>
      <c r="BM795" s="56"/>
    </row>
    <row r="796" spans="1:65">
      <c r="A796" s="30"/>
      <c r="B796" s="3" t="s">
        <v>86</v>
      </c>
      <c r="C796" s="29"/>
      <c r="D796" s="13">
        <v>2.8556472917282194E-2</v>
      </c>
      <c r="E796" s="13">
        <v>0.23521834930009275</v>
      </c>
      <c r="F796" s="13">
        <v>1.3463238100925196E-2</v>
      </c>
      <c r="G796" s="13">
        <v>1.9551842201546397E-2</v>
      </c>
      <c r="H796" s="13" t="s">
        <v>627</v>
      </c>
      <c r="I796" s="13">
        <v>3.282189276446959E-2</v>
      </c>
      <c r="J796" s="13">
        <v>0</v>
      </c>
      <c r="K796" s="13">
        <v>0</v>
      </c>
      <c r="L796" s="13" t="s">
        <v>627</v>
      </c>
      <c r="M796" s="13">
        <v>1.8942899797982804E-2</v>
      </c>
      <c r="N796" s="13">
        <v>9.6098636516052896E-2</v>
      </c>
      <c r="O796" s="13">
        <v>1.2004254826171214E-2</v>
      </c>
      <c r="P796" s="13">
        <v>1.2183235820257378E-2</v>
      </c>
      <c r="Q796" s="13">
        <v>3.9404500539940011E-2</v>
      </c>
      <c r="R796" s="13">
        <v>1.0014713783269335E-2</v>
      </c>
      <c r="S796" s="13">
        <v>0</v>
      </c>
      <c r="T796" s="13">
        <v>6.2016657401032182E-2</v>
      </c>
      <c r="U796" s="13">
        <v>4.9112765416103286E-3</v>
      </c>
      <c r="V796" s="13">
        <v>1.421482525662905E-2</v>
      </c>
      <c r="W796" s="13">
        <v>1.0195566402380347E-2</v>
      </c>
      <c r="X796" s="13">
        <v>1.0653511298344829E-2</v>
      </c>
      <c r="Y796" s="13">
        <v>1.2415146383549175E-2</v>
      </c>
      <c r="Z796" s="155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263</v>
      </c>
      <c r="C797" s="29"/>
      <c r="D797" s="13">
        <v>5.0710951996351561E-2</v>
      </c>
      <c r="E797" s="13">
        <v>-0.26052414068853658</v>
      </c>
      <c r="F797" s="13">
        <v>5.5467618548603603E-3</v>
      </c>
      <c r="G797" s="13">
        <v>-1.0131998453325908E-2</v>
      </c>
      <c r="H797" s="13">
        <v>0.4040680873002469</v>
      </c>
      <c r="I797" s="13">
        <v>0.10453356200952757</v>
      </c>
      <c r="J797" s="13">
        <v>0.4040680873002469</v>
      </c>
      <c r="K797" s="13">
        <v>0.4040680873002469</v>
      </c>
      <c r="L797" s="13" t="s">
        <v>627</v>
      </c>
      <c r="M797" s="13">
        <v>-1.4812225410993585E-2</v>
      </c>
      <c r="N797" s="13">
        <v>9.9853335051860004E-2</v>
      </c>
      <c r="O797" s="13">
        <v>-1.2681457219713477E-2</v>
      </c>
      <c r="P797" s="13">
        <v>-9.1333936168856877E-2</v>
      </c>
      <c r="Q797" s="13">
        <v>-2.4172679326328383E-2</v>
      </c>
      <c r="R797" s="13">
        <v>5.5391178954018905E-2</v>
      </c>
      <c r="S797" s="13">
        <v>-1.7152338889827146E-2</v>
      </c>
      <c r="T797" s="13">
        <v>-2.1832565847494712E-2</v>
      </c>
      <c r="U797" s="13">
        <v>7.0871071607994773E-2</v>
      </c>
      <c r="V797" s="13">
        <v>-2.885290628399606E-2</v>
      </c>
      <c r="W797" s="13">
        <v>3.6670271123348863E-2</v>
      </c>
      <c r="X797" s="13">
        <v>-3.0022963023412674E-2</v>
      </c>
      <c r="Y797" s="13">
        <v>-8.9883065811980023E-2</v>
      </c>
      <c r="Z797" s="155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264</v>
      </c>
      <c r="C798" s="47"/>
      <c r="D798" s="45">
        <v>0.87</v>
      </c>
      <c r="E798" s="45">
        <v>3.39</v>
      </c>
      <c r="F798" s="45">
        <v>0.25</v>
      </c>
      <c r="G798" s="45">
        <v>0.03</v>
      </c>
      <c r="H798" s="45" t="s">
        <v>265</v>
      </c>
      <c r="I798" s="45">
        <v>1.6</v>
      </c>
      <c r="J798" s="45" t="s">
        <v>265</v>
      </c>
      <c r="K798" s="45" t="s">
        <v>265</v>
      </c>
      <c r="L798" s="45">
        <v>5.69</v>
      </c>
      <c r="M798" s="45">
        <v>0.03</v>
      </c>
      <c r="N798" s="45" t="s">
        <v>265</v>
      </c>
      <c r="O798" s="45">
        <v>0</v>
      </c>
      <c r="P798" s="45">
        <v>1.07</v>
      </c>
      <c r="Q798" s="45">
        <v>0.16</v>
      </c>
      <c r="R798" s="45">
        <v>0.93</v>
      </c>
      <c r="S798" s="45" t="s">
        <v>265</v>
      </c>
      <c r="T798" s="45">
        <v>0.13</v>
      </c>
      <c r="U798" s="45">
        <v>1.1399999999999999</v>
      </c>
      <c r="V798" s="45">
        <v>0.22</v>
      </c>
      <c r="W798" s="45">
        <v>0.67</v>
      </c>
      <c r="X798" s="45">
        <v>0.24</v>
      </c>
      <c r="Y798" s="45">
        <v>1.05</v>
      </c>
      <c r="Z798" s="155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158" t="s">
        <v>285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BM799" s="55"/>
    </row>
    <row r="800" spans="1:65">
      <c r="BM800" s="55"/>
    </row>
    <row r="801" spans="1:65" ht="15">
      <c r="B801" s="8" t="s">
        <v>483</v>
      </c>
      <c r="BM801" s="28" t="s">
        <v>66</v>
      </c>
    </row>
    <row r="802" spans="1:65" ht="15">
      <c r="A802" s="25" t="s">
        <v>61</v>
      </c>
      <c r="B802" s="18" t="s">
        <v>110</v>
      </c>
      <c r="C802" s="15" t="s">
        <v>111</v>
      </c>
      <c r="D802" s="16" t="s">
        <v>226</v>
      </c>
      <c r="E802" s="17" t="s">
        <v>226</v>
      </c>
      <c r="F802" s="17" t="s">
        <v>226</v>
      </c>
      <c r="G802" s="17" t="s">
        <v>226</v>
      </c>
      <c r="H802" s="17" t="s">
        <v>226</v>
      </c>
      <c r="I802" s="17" t="s">
        <v>226</v>
      </c>
      <c r="J802" s="17" t="s">
        <v>226</v>
      </c>
      <c r="K802" s="17" t="s">
        <v>226</v>
      </c>
      <c r="L802" s="17" t="s">
        <v>226</v>
      </c>
      <c r="M802" s="17" t="s">
        <v>226</v>
      </c>
      <c r="N802" s="17" t="s">
        <v>226</v>
      </c>
      <c r="O802" s="17" t="s">
        <v>226</v>
      </c>
      <c r="P802" s="17" t="s">
        <v>226</v>
      </c>
      <c r="Q802" s="17" t="s">
        <v>226</v>
      </c>
      <c r="R802" s="17" t="s">
        <v>226</v>
      </c>
      <c r="S802" s="155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227</v>
      </c>
      <c r="C803" s="9" t="s">
        <v>227</v>
      </c>
      <c r="D803" s="153" t="s">
        <v>229</v>
      </c>
      <c r="E803" s="154" t="s">
        <v>230</v>
      </c>
      <c r="F803" s="154" t="s">
        <v>231</v>
      </c>
      <c r="G803" s="154" t="s">
        <v>232</v>
      </c>
      <c r="H803" s="154" t="s">
        <v>234</v>
      </c>
      <c r="I803" s="154" t="s">
        <v>237</v>
      </c>
      <c r="J803" s="154" t="s">
        <v>239</v>
      </c>
      <c r="K803" s="154" t="s">
        <v>240</v>
      </c>
      <c r="L803" s="154" t="s">
        <v>241</v>
      </c>
      <c r="M803" s="154" t="s">
        <v>242</v>
      </c>
      <c r="N803" s="154" t="s">
        <v>243</v>
      </c>
      <c r="O803" s="154" t="s">
        <v>244</v>
      </c>
      <c r="P803" s="154" t="s">
        <v>248</v>
      </c>
      <c r="Q803" s="154" t="s">
        <v>250</v>
      </c>
      <c r="R803" s="154" t="s">
        <v>251</v>
      </c>
      <c r="S803" s="155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272</v>
      </c>
      <c r="E804" s="11" t="s">
        <v>273</v>
      </c>
      <c r="F804" s="11" t="s">
        <v>114</v>
      </c>
      <c r="G804" s="11" t="s">
        <v>272</v>
      </c>
      <c r="H804" s="11" t="s">
        <v>273</v>
      </c>
      <c r="I804" s="11" t="s">
        <v>272</v>
      </c>
      <c r="J804" s="11" t="s">
        <v>273</v>
      </c>
      <c r="K804" s="11" t="s">
        <v>272</v>
      </c>
      <c r="L804" s="11" t="s">
        <v>273</v>
      </c>
      <c r="M804" s="11" t="s">
        <v>273</v>
      </c>
      <c r="N804" s="11" t="s">
        <v>114</v>
      </c>
      <c r="O804" s="11" t="s">
        <v>272</v>
      </c>
      <c r="P804" s="11" t="s">
        <v>273</v>
      </c>
      <c r="Q804" s="11" t="s">
        <v>272</v>
      </c>
      <c r="R804" s="11" t="s">
        <v>114</v>
      </c>
      <c r="S804" s="155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/>
      <c r="C805" s="9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155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8">
        <v>1</v>
      </c>
      <c r="C806" s="14">
        <v>1</v>
      </c>
      <c r="D806" s="228">
        <v>31</v>
      </c>
      <c r="E806" s="228">
        <v>31</v>
      </c>
      <c r="F806" s="228">
        <v>33.47</v>
      </c>
      <c r="G806" s="228">
        <v>32</v>
      </c>
      <c r="H806" s="235">
        <v>39</v>
      </c>
      <c r="I806" s="228">
        <v>31</v>
      </c>
      <c r="J806" s="228">
        <v>30</v>
      </c>
      <c r="K806" s="228">
        <v>30.639314400505835</v>
      </c>
      <c r="L806" s="235">
        <v>26.37</v>
      </c>
      <c r="M806" s="228">
        <v>32</v>
      </c>
      <c r="N806" s="228">
        <v>30</v>
      </c>
      <c r="O806" s="228">
        <v>30</v>
      </c>
      <c r="P806" s="228">
        <v>32</v>
      </c>
      <c r="Q806" s="235">
        <v>33.1</v>
      </c>
      <c r="R806" s="228">
        <v>31.07</v>
      </c>
      <c r="S806" s="229"/>
      <c r="T806" s="230"/>
      <c r="U806" s="230"/>
      <c r="V806" s="230"/>
      <c r="W806" s="230"/>
      <c r="X806" s="230"/>
      <c r="Y806" s="230"/>
      <c r="Z806" s="230"/>
      <c r="AA806" s="230"/>
      <c r="AB806" s="230"/>
      <c r="AC806" s="230"/>
      <c r="AD806" s="230"/>
      <c r="AE806" s="230"/>
      <c r="AF806" s="230"/>
      <c r="AG806" s="230"/>
      <c r="AH806" s="230"/>
      <c r="AI806" s="230"/>
      <c r="AJ806" s="230"/>
      <c r="AK806" s="230"/>
      <c r="AL806" s="230"/>
      <c r="AM806" s="230"/>
      <c r="AN806" s="230"/>
      <c r="AO806" s="230"/>
      <c r="AP806" s="230"/>
      <c r="AQ806" s="230"/>
      <c r="AR806" s="230"/>
      <c r="AS806" s="230"/>
      <c r="AT806" s="230"/>
      <c r="AU806" s="230"/>
      <c r="AV806" s="230"/>
      <c r="AW806" s="230"/>
      <c r="AX806" s="230"/>
      <c r="AY806" s="230"/>
      <c r="AZ806" s="230"/>
      <c r="BA806" s="230"/>
      <c r="BB806" s="230"/>
      <c r="BC806" s="230"/>
      <c r="BD806" s="230"/>
      <c r="BE806" s="230"/>
      <c r="BF806" s="230"/>
      <c r="BG806" s="230"/>
      <c r="BH806" s="230"/>
      <c r="BI806" s="230"/>
      <c r="BJ806" s="230"/>
      <c r="BK806" s="230"/>
      <c r="BL806" s="230"/>
      <c r="BM806" s="231">
        <v>1</v>
      </c>
    </row>
    <row r="807" spans="1:65">
      <c r="A807" s="30"/>
      <c r="B807" s="19">
        <v>1</v>
      </c>
      <c r="C807" s="9">
        <v>2</v>
      </c>
      <c r="D807" s="232">
        <v>31</v>
      </c>
      <c r="E807" s="232">
        <v>29</v>
      </c>
      <c r="F807" s="232">
        <v>33.950000000000003</v>
      </c>
      <c r="G807" s="232">
        <v>34</v>
      </c>
      <c r="H807" s="236">
        <v>36</v>
      </c>
      <c r="I807" s="232">
        <v>32</v>
      </c>
      <c r="J807" s="232">
        <v>30.5</v>
      </c>
      <c r="K807" s="232">
        <v>32.021417314993812</v>
      </c>
      <c r="L807" s="236">
        <v>27.23</v>
      </c>
      <c r="M807" s="232">
        <v>35</v>
      </c>
      <c r="N807" s="232">
        <v>30</v>
      </c>
      <c r="O807" s="232">
        <v>31</v>
      </c>
      <c r="P807" s="232">
        <v>32</v>
      </c>
      <c r="Q807" s="236">
        <v>34.700000000000003</v>
      </c>
      <c r="R807" s="232">
        <v>31.5</v>
      </c>
      <c r="S807" s="229"/>
      <c r="T807" s="230"/>
      <c r="U807" s="230"/>
      <c r="V807" s="230"/>
      <c r="W807" s="230"/>
      <c r="X807" s="230"/>
      <c r="Y807" s="230"/>
      <c r="Z807" s="230"/>
      <c r="AA807" s="230"/>
      <c r="AB807" s="230"/>
      <c r="AC807" s="230"/>
      <c r="AD807" s="230"/>
      <c r="AE807" s="230"/>
      <c r="AF807" s="230"/>
      <c r="AG807" s="230"/>
      <c r="AH807" s="230"/>
      <c r="AI807" s="230"/>
      <c r="AJ807" s="230"/>
      <c r="AK807" s="230"/>
      <c r="AL807" s="230"/>
      <c r="AM807" s="230"/>
      <c r="AN807" s="230"/>
      <c r="AO807" s="230"/>
      <c r="AP807" s="230"/>
      <c r="AQ807" s="230"/>
      <c r="AR807" s="230"/>
      <c r="AS807" s="230"/>
      <c r="AT807" s="230"/>
      <c r="AU807" s="230"/>
      <c r="AV807" s="230"/>
      <c r="AW807" s="230"/>
      <c r="AX807" s="230"/>
      <c r="AY807" s="230"/>
      <c r="AZ807" s="230"/>
      <c r="BA807" s="230"/>
      <c r="BB807" s="230"/>
      <c r="BC807" s="230"/>
      <c r="BD807" s="230"/>
      <c r="BE807" s="230"/>
      <c r="BF807" s="230"/>
      <c r="BG807" s="230"/>
      <c r="BH807" s="230"/>
      <c r="BI807" s="230"/>
      <c r="BJ807" s="230"/>
      <c r="BK807" s="230"/>
      <c r="BL807" s="230"/>
      <c r="BM807" s="231" t="e">
        <v>#N/A</v>
      </c>
    </row>
    <row r="808" spans="1:65">
      <c r="A808" s="30"/>
      <c r="B808" s="19">
        <v>1</v>
      </c>
      <c r="C808" s="9">
        <v>3</v>
      </c>
      <c r="D808" s="232">
        <v>31</v>
      </c>
      <c r="E808" s="232">
        <v>32</v>
      </c>
      <c r="F808" s="232">
        <v>31.869999999999997</v>
      </c>
      <c r="G808" s="232">
        <v>33</v>
      </c>
      <c r="H808" s="236">
        <v>35</v>
      </c>
      <c r="I808" s="232">
        <v>31</v>
      </c>
      <c r="J808" s="232">
        <v>31.100000000000005</v>
      </c>
      <c r="K808" s="232">
        <v>30.958594180610874</v>
      </c>
      <c r="L808" s="236">
        <v>25.68</v>
      </c>
      <c r="M808" s="232">
        <v>35</v>
      </c>
      <c r="N808" s="232">
        <v>30</v>
      </c>
      <c r="O808" s="232">
        <v>31</v>
      </c>
      <c r="P808" s="232">
        <v>32</v>
      </c>
      <c r="Q808" s="236">
        <v>34.200000000000003</v>
      </c>
      <c r="R808" s="232">
        <v>30.929999999999996</v>
      </c>
      <c r="S808" s="229"/>
      <c r="T808" s="230"/>
      <c r="U808" s="230"/>
      <c r="V808" s="230"/>
      <c r="W808" s="230"/>
      <c r="X808" s="230"/>
      <c r="Y808" s="230"/>
      <c r="Z808" s="230"/>
      <c r="AA808" s="230"/>
      <c r="AB808" s="230"/>
      <c r="AC808" s="230"/>
      <c r="AD808" s="230"/>
      <c r="AE808" s="230"/>
      <c r="AF808" s="230"/>
      <c r="AG808" s="230"/>
      <c r="AH808" s="230"/>
      <c r="AI808" s="230"/>
      <c r="AJ808" s="230"/>
      <c r="AK808" s="230"/>
      <c r="AL808" s="230"/>
      <c r="AM808" s="230"/>
      <c r="AN808" s="230"/>
      <c r="AO808" s="230"/>
      <c r="AP808" s="230"/>
      <c r="AQ808" s="230"/>
      <c r="AR808" s="230"/>
      <c r="AS808" s="230"/>
      <c r="AT808" s="230"/>
      <c r="AU808" s="230"/>
      <c r="AV808" s="230"/>
      <c r="AW808" s="230"/>
      <c r="AX808" s="230"/>
      <c r="AY808" s="230"/>
      <c r="AZ808" s="230"/>
      <c r="BA808" s="230"/>
      <c r="BB808" s="230"/>
      <c r="BC808" s="230"/>
      <c r="BD808" s="230"/>
      <c r="BE808" s="230"/>
      <c r="BF808" s="230"/>
      <c r="BG808" s="230"/>
      <c r="BH808" s="230"/>
      <c r="BI808" s="230"/>
      <c r="BJ808" s="230"/>
      <c r="BK808" s="230"/>
      <c r="BL808" s="230"/>
      <c r="BM808" s="231">
        <v>16</v>
      </c>
    </row>
    <row r="809" spans="1:65">
      <c r="A809" s="30"/>
      <c r="B809" s="19">
        <v>1</v>
      </c>
      <c r="C809" s="9">
        <v>4</v>
      </c>
      <c r="D809" s="232">
        <v>32</v>
      </c>
      <c r="E809" s="232">
        <v>32</v>
      </c>
      <c r="F809" s="232">
        <v>32.83</v>
      </c>
      <c r="G809" s="232">
        <v>33</v>
      </c>
      <c r="H809" s="236">
        <v>36</v>
      </c>
      <c r="I809" s="232">
        <v>31</v>
      </c>
      <c r="J809" s="232">
        <v>31.3</v>
      </c>
      <c r="K809" s="232">
        <v>31.647998628791981</v>
      </c>
      <c r="L809" s="236">
        <v>27.49</v>
      </c>
      <c r="M809" s="232">
        <v>31</v>
      </c>
      <c r="N809" s="232">
        <v>30</v>
      </c>
      <c r="O809" s="232">
        <v>31</v>
      </c>
      <c r="P809" s="232">
        <v>32</v>
      </c>
      <c r="Q809" s="236">
        <v>33.1</v>
      </c>
      <c r="R809" s="232">
        <v>31.130000000000003</v>
      </c>
      <c r="S809" s="229"/>
      <c r="T809" s="230"/>
      <c r="U809" s="230"/>
      <c r="V809" s="230"/>
      <c r="W809" s="230"/>
      <c r="X809" s="230"/>
      <c r="Y809" s="230"/>
      <c r="Z809" s="230"/>
      <c r="AA809" s="230"/>
      <c r="AB809" s="230"/>
      <c r="AC809" s="230"/>
      <c r="AD809" s="230"/>
      <c r="AE809" s="230"/>
      <c r="AF809" s="230"/>
      <c r="AG809" s="230"/>
      <c r="AH809" s="230"/>
      <c r="AI809" s="230"/>
      <c r="AJ809" s="230"/>
      <c r="AK809" s="230"/>
      <c r="AL809" s="230"/>
      <c r="AM809" s="230"/>
      <c r="AN809" s="230"/>
      <c r="AO809" s="230"/>
      <c r="AP809" s="230"/>
      <c r="AQ809" s="230"/>
      <c r="AR809" s="230"/>
      <c r="AS809" s="230"/>
      <c r="AT809" s="230"/>
      <c r="AU809" s="230"/>
      <c r="AV809" s="230"/>
      <c r="AW809" s="230"/>
      <c r="AX809" s="230"/>
      <c r="AY809" s="230"/>
      <c r="AZ809" s="230"/>
      <c r="BA809" s="230"/>
      <c r="BB809" s="230"/>
      <c r="BC809" s="230"/>
      <c r="BD809" s="230"/>
      <c r="BE809" s="230"/>
      <c r="BF809" s="230"/>
      <c r="BG809" s="230"/>
      <c r="BH809" s="230"/>
      <c r="BI809" s="230"/>
      <c r="BJ809" s="230"/>
      <c r="BK809" s="230"/>
      <c r="BL809" s="230"/>
      <c r="BM809" s="231">
        <v>31.48584646647134</v>
      </c>
    </row>
    <row r="810" spans="1:65">
      <c r="A810" s="30"/>
      <c r="B810" s="19">
        <v>1</v>
      </c>
      <c r="C810" s="9">
        <v>5</v>
      </c>
      <c r="D810" s="232">
        <v>32</v>
      </c>
      <c r="E810" s="232">
        <v>31</v>
      </c>
      <c r="F810" s="232">
        <v>29.87</v>
      </c>
      <c r="G810" s="232">
        <v>34</v>
      </c>
      <c r="H810" s="236">
        <v>34</v>
      </c>
      <c r="I810" s="232">
        <v>31</v>
      </c>
      <c r="J810" s="232">
        <v>30.4</v>
      </c>
      <c r="K810" s="232">
        <v>29.922330659104201</v>
      </c>
      <c r="L810" s="236">
        <v>26.63</v>
      </c>
      <c r="M810" s="232">
        <v>31</v>
      </c>
      <c r="N810" s="232">
        <v>30</v>
      </c>
      <c r="O810" s="232">
        <v>31</v>
      </c>
      <c r="P810" s="232">
        <v>31</v>
      </c>
      <c r="Q810" s="236">
        <v>34</v>
      </c>
      <c r="R810" s="232">
        <v>31.17</v>
      </c>
      <c r="S810" s="229"/>
      <c r="T810" s="230"/>
      <c r="U810" s="230"/>
      <c r="V810" s="230"/>
      <c r="W810" s="230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0"/>
      <c r="AP810" s="230"/>
      <c r="AQ810" s="230"/>
      <c r="AR810" s="230"/>
      <c r="AS810" s="230"/>
      <c r="AT810" s="230"/>
      <c r="AU810" s="230"/>
      <c r="AV810" s="230"/>
      <c r="AW810" s="230"/>
      <c r="AX810" s="230"/>
      <c r="AY810" s="230"/>
      <c r="AZ810" s="230"/>
      <c r="BA810" s="230"/>
      <c r="BB810" s="230"/>
      <c r="BC810" s="230"/>
      <c r="BD810" s="230"/>
      <c r="BE810" s="230"/>
      <c r="BF810" s="230"/>
      <c r="BG810" s="230"/>
      <c r="BH810" s="230"/>
      <c r="BI810" s="230"/>
      <c r="BJ810" s="230"/>
      <c r="BK810" s="230"/>
      <c r="BL810" s="230"/>
      <c r="BM810" s="231">
        <v>53</v>
      </c>
    </row>
    <row r="811" spans="1:65">
      <c r="A811" s="30"/>
      <c r="B811" s="19">
        <v>1</v>
      </c>
      <c r="C811" s="9">
        <v>6</v>
      </c>
      <c r="D811" s="232">
        <v>32</v>
      </c>
      <c r="E811" s="232">
        <v>31</v>
      </c>
      <c r="F811" s="232">
        <v>35.049999999999997</v>
      </c>
      <c r="G811" s="232">
        <v>32</v>
      </c>
      <c r="H811" s="236">
        <v>35</v>
      </c>
      <c r="I811" s="232">
        <v>31</v>
      </c>
      <c r="J811" s="232">
        <v>31.2</v>
      </c>
      <c r="K811" s="232">
        <v>30.381290401929487</v>
      </c>
      <c r="L811" s="236">
        <v>27.77</v>
      </c>
      <c r="M811" s="244">
        <v>36</v>
      </c>
      <c r="N811" s="232">
        <v>30</v>
      </c>
      <c r="O811" s="232">
        <v>31</v>
      </c>
      <c r="P811" s="232">
        <v>32</v>
      </c>
      <c r="Q811" s="236">
        <v>33.9</v>
      </c>
      <c r="R811" s="232">
        <v>31.269999999999996</v>
      </c>
      <c r="S811" s="229"/>
      <c r="T811" s="230"/>
      <c r="U811" s="230"/>
      <c r="V811" s="230"/>
      <c r="W811" s="230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0"/>
      <c r="AP811" s="230"/>
      <c r="AQ811" s="230"/>
      <c r="AR811" s="230"/>
      <c r="AS811" s="230"/>
      <c r="AT811" s="230"/>
      <c r="AU811" s="230"/>
      <c r="AV811" s="230"/>
      <c r="AW811" s="230"/>
      <c r="AX811" s="230"/>
      <c r="AY811" s="230"/>
      <c r="AZ811" s="230"/>
      <c r="BA811" s="230"/>
      <c r="BB811" s="230"/>
      <c r="BC811" s="230"/>
      <c r="BD811" s="230"/>
      <c r="BE811" s="230"/>
      <c r="BF811" s="230"/>
      <c r="BG811" s="230"/>
      <c r="BH811" s="230"/>
      <c r="BI811" s="230"/>
      <c r="BJ811" s="230"/>
      <c r="BK811" s="230"/>
      <c r="BL811" s="230"/>
      <c r="BM811" s="233"/>
    </row>
    <row r="812" spans="1:65">
      <c r="A812" s="30"/>
      <c r="B812" s="20" t="s">
        <v>260</v>
      </c>
      <c r="C812" s="12"/>
      <c r="D812" s="234">
        <v>31.5</v>
      </c>
      <c r="E812" s="234">
        <v>31</v>
      </c>
      <c r="F812" s="234">
        <v>32.840000000000003</v>
      </c>
      <c r="G812" s="234">
        <v>33</v>
      </c>
      <c r="H812" s="234">
        <v>35.833333333333336</v>
      </c>
      <c r="I812" s="234">
        <v>31.166666666666668</v>
      </c>
      <c r="J812" s="234">
        <v>30.75</v>
      </c>
      <c r="K812" s="234">
        <v>30.928490930989366</v>
      </c>
      <c r="L812" s="234">
        <v>26.861666666666668</v>
      </c>
      <c r="M812" s="234">
        <v>33.333333333333336</v>
      </c>
      <c r="N812" s="234">
        <v>30</v>
      </c>
      <c r="O812" s="234">
        <v>30.833333333333332</v>
      </c>
      <c r="P812" s="234">
        <v>31.833333333333332</v>
      </c>
      <c r="Q812" s="234">
        <v>33.833333333333336</v>
      </c>
      <c r="R812" s="234">
        <v>31.178333333333331</v>
      </c>
      <c r="S812" s="229"/>
      <c r="T812" s="230"/>
      <c r="U812" s="230"/>
      <c r="V812" s="230"/>
      <c r="W812" s="230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0"/>
      <c r="AP812" s="230"/>
      <c r="AQ812" s="230"/>
      <c r="AR812" s="230"/>
      <c r="AS812" s="230"/>
      <c r="AT812" s="230"/>
      <c r="AU812" s="230"/>
      <c r="AV812" s="230"/>
      <c r="AW812" s="230"/>
      <c r="AX812" s="230"/>
      <c r="AY812" s="230"/>
      <c r="AZ812" s="230"/>
      <c r="BA812" s="230"/>
      <c r="BB812" s="230"/>
      <c r="BC812" s="230"/>
      <c r="BD812" s="230"/>
      <c r="BE812" s="230"/>
      <c r="BF812" s="230"/>
      <c r="BG812" s="230"/>
      <c r="BH812" s="230"/>
      <c r="BI812" s="230"/>
      <c r="BJ812" s="230"/>
      <c r="BK812" s="230"/>
      <c r="BL812" s="230"/>
      <c r="BM812" s="233"/>
    </row>
    <row r="813" spans="1:65">
      <c r="A813" s="30"/>
      <c r="B813" s="3" t="s">
        <v>261</v>
      </c>
      <c r="C813" s="29"/>
      <c r="D813" s="232">
        <v>31.5</v>
      </c>
      <c r="E813" s="232">
        <v>31</v>
      </c>
      <c r="F813" s="232">
        <v>33.15</v>
      </c>
      <c r="G813" s="232">
        <v>33</v>
      </c>
      <c r="H813" s="232">
        <v>35.5</v>
      </c>
      <c r="I813" s="232">
        <v>31</v>
      </c>
      <c r="J813" s="232">
        <v>30.800000000000004</v>
      </c>
      <c r="K813" s="232">
        <v>30.798954290558356</v>
      </c>
      <c r="L813" s="232">
        <v>26.93</v>
      </c>
      <c r="M813" s="232">
        <v>33.5</v>
      </c>
      <c r="N813" s="232">
        <v>30</v>
      </c>
      <c r="O813" s="232">
        <v>31</v>
      </c>
      <c r="P813" s="232">
        <v>32</v>
      </c>
      <c r="Q813" s="232">
        <v>33.950000000000003</v>
      </c>
      <c r="R813" s="232">
        <v>31.150000000000002</v>
      </c>
      <c r="S813" s="229"/>
      <c r="T813" s="230"/>
      <c r="U813" s="230"/>
      <c r="V813" s="230"/>
      <c r="W813" s="230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0"/>
      <c r="AP813" s="230"/>
      <c r="AQ813" s="230"/>
      <c r="AR813" s="230"/>
      <c r="AS813" s="230"/>
      <c r="AT813" s="230"/>
      <c r="AU813" s="230"/>
      <c r="AV813" s="230"/>
      <c r="AW813" s="230"/>
      <c r="AX813" s="230"/>
      <c r="AY813" s="230"/>
      <c r="AZ813" s="230"/>
      <c r="BA813" s="230"/>
      <c r="BB813" s="230"/>
      <c r="BC813" s="230"/>
      <c r="BD813" s="230"/>
      <c r="BE813" s="230"/>
      <c r="BF813" s="230"/>
      <c r="BG813" s="230"/>
      <c r="BH813" s="230"/>
      <c r="BI813" s="230"/>
      <c r="BJ813" s="230"/>
      <c r="BK813" s="230"/>
      <c r="BL813" s="230"/>
      <c r="BM813" s="233"/>
    </row>
    <row r="814" spans="1:65">
      <c r="A814" s="30"/>
      <c r="B814" s="3" t="s">
        <v>262</v>
      </c>
      <c r="C814" s="29"/>
      <c r="D814" s="24">
        <v>0.54772255750516607</v>
      </c>
      <c r="E814" s="24">
        <v>1.0954451150103321</v>
      </c>
      <c r="F814" s="24">
        <v>1.804161855266871</v>
      </c>
      <c r="G814" s="24">
        <v>0.89442719099991586</v>
      </c>
      <c r="H814" s="24">
        <v>1.7224014243685084</v>
      </c>
      <c r="I814" s="24">
        <v>0.40824829046386296</v>
      </c>
      <c r="J814" s="24">
        <v>0.52440442408507659</v>
      </c>
      <c r="K814" s="24">
        <v>0.78847899035978908</v>
      </c>
      <c r="L814" s="24">
        <v>0.78067705657760056</v>
      </c>
      <c r="M814" s="24">
        <v>2.2509257354845511</v>
      </c>
      <c r="N814" s="24">
        <v>0</v>
      </c>
      <c r="O814" s="24">
        <v>0.40824829046386296</v>
      </c>
      <c r="P814" s="24">
        <v>0.40824829046386302</v>
      </c>
      <c r="Q814" s="24">
        <v>0.63140055960275099</v>
      </c>
      <c r="R814" s="24">
        <v>0.19374381710564814</v>
      </c>
      <c r="S814" s="155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86</v>
      </c>
      <c r="C815" s="29"/>
      <c r="D815" s="13">
        <v>1.7388017698576702E-2</v>
      </c>
      <c r="E815" s="13">
        <v>3.5336939193881679E-2</v>
      </c>
      <c r="F815" s="13">
        <v>5.4937937127493022E-2</v>
      </c>
      <c r="G815" s="13">
        <v>2.7103854272724721E-2</v>
      </c>
      <c r="H815" s="13">
        <v>4.8067016494004883E-2</v>
      </c>
      <c r="I815" s="13">
        <v>1.3098875629856566E-2</v>
      </c>
      <c r="J815" s="13">
        <v>1.7053802409270784E-2</v>
      </c>
      <c r="K815" s="13">
        <v>2.5493613384471925E-2</v>
      </c>
      <c r="L815" s="13">
        <v>2.9062867403769951E-2</v>
      </c>
      <c r="M815" s="13">
        <v>6.7527772064536529E-2</v>
      </c>
      <c r="N815" s="13">
        <v>0</v>
      </c>
      <c r="O815" s="13">
        <v>1.3240485096125286E-2</v>
      </c>
      <c r="P815" s="13">
        <v>1.2824553627137058E-2</v>
      </c>
      <c r="Q815" s="13">
        <v>1.8662085505500029E-2</v>
      </c>
      <c r="R815" s="13">
        <v>6.2140530423578817E-3</v>
      </c>
      <c r="S815" s="155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263</v>
      </c>
      <c r="C816" s="29"/>
      <c r="D816" s="13">
        <v>4.4952050260849141E-4</v>
      </c>
      <c r="E816" s="13">
        <v>-1.5430630616480645E-2</v>
      </c>
      <c r="F816" s="13">
        <v>4.3008325501767031E-2</v>
      </c>
      <c r="G816" s="13">
        <v>4.8089973859875457E-2</v>
      </c>
      <c r="H816" s="13">
        <v>0.13807749686804671</v>
      </c>
      <c r="I816" s="13">
        <v>-1.0137246910117526E-2</v>
      </c>
      <c r="J816" s="13">
        <v>-2.3370706176025102E-2</v>
      </c>
      <c r="K816" s="13">
        <v>-1.7701780261029088E-2</v>
      </c>
      <c r="L816" s="13">
        <v>-0.14686534804547402</v>
      </c>
      <c r="M816" s="13">
        <v>5.8676741272601474E-2</v>
      </c>
      <c r="N816" s="13">
        <v>-4.7190932854658696E-2</v>
      </c>
      <c r="O816" s="13">
        <v>-2.0724014322843654E-2</v>
      </c>
      <c r="P816" s="13">
        <v>1.1036287915334508E-2</v>
      </c>
      <c r="Q816" s="13">
        <v>7.455689239169061E-2</v>
      </c>
      <c r="R816" s="13">
        <v>-9.7667100506723115E-3</v>
      </c>
      <c r="S816" s="155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264</v>
      </c>
      <c r="C817" s="47"/>
      <c r="D817" s="45">
        <v>0.33</v>
      </c>
      <c r="E817" s="45">
        <v>0.18</v>
      </c>
      <c r="F817" s="45">
        <v>1.71</v>
      </c>
      <c r="G817" s="45">
        <v>1.88</v>
      </c>
      <c r="H817" s="45">
        <v>4.79</v>
      </c>
      <c r="I817" s="45">
        <v>0.01</v>
      </c>
      <c r="J817" s="45">
        <v>0.44</v>
      </c>
      <c r="K817" s="45">
        <v>0.26</v>
      </c>
      <c r="L817" s="45">
        <v>4.4400000000000004</v>
      </c>
      <c r="M817" s="45">
        <v>2.2200000000000002</v>
      </c>
      <c r="N817" s="45">
        <v>1.21</v>
      </c>
      <c r="O817" s="45">
        <v>0.36</v>
      </c>
      <c r="P817" s="45">
        <v>0.67</v>
      </c>
      <c r="Q817" s="45">
        <v>2.73</v>
      </c>
      <c r="R817" s="45">
        <v>0</v>
      </c>
      <c r="S817" s="155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BM818" s="55"/>
    </row>
    <row r="819" spans="1:65" ht="15">
      <c r="B819" s="8" t="s">
        <v>484</v>
      </c>
      <c r="BM819" s="28" t="s">
        <v>66</v>
      </c>
    </row>
    <row r="820" spans="1:65" ht="15">
      <c r="A820" s="25" t="s">
        <v>12</v>
      </c>
      <c r="B820" s="18" t="s">
        <v>110</v>
      </c>
      <c r="C820" s="15" t="s">
        <v>111</v>
      </c>
      <c r="D820" s="16" t="s">
        <v>226</v>
      </c>
      <c r="E820" s="17" t="s">
        <v>226</v>
      </c>
      <c r="F820" s="17" t="s">
        <v>226</v>
      </c>
      <c r="G820" s="17" t="s">
        <v>226</v>
      </c>
      <c r="H820" s="17" t="s">
        <v>226</v>
      </c>
      <c r="I820" s="17" t="s">
        <v>226</v>
      </c>
      <c r="J820" s="17" t="s">
        <v>226</v>
      </c>
      <c r="K820" s="17" t="s">
        <v>226</v>
      </c>
      <c r="L820" s="15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</v>
      </c>
    </row>
    <row r="821" spans="1:65">
      <c r="A821" s="30"/>
      <c r="B821" s="19" t="s">
        <v>227</v>
      </c>
      <c r="C821" s="9" t="s">
        <v>227</v>
      </c>
      <c r="D821" s="153" t="s">
        <v>229</v>
      </c>
      <c r="E821" s="154" t="s">
        <v>237</v>
      </c>
      <c r="F821" s="154" t="s">
        <v>239</v>
      </c>
      <c r="G821" s="154" t="s">
        <v>240</v>
      </c>
      <c r="H821" s="154" t="s">
        <v>241</v>
      </c>
      <c r="I821" s="154" t="s">
        <v>243</v>
      </c>
      <c r="J821" s="154" t="s">
        <v>246</v>
      </c>
      <c r="K821" s="154" t="s">
        <v>250</v>
      </c>
      <c r="L821" s="15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 t="s">
        <v>3</v>
      </c>
    </row>
    <row r="822" spans="1:65">
      <c r="A822" s="30"/>
      <c r="B822" s="19"/>
      <c r="C822" s="9"/>
      <c r="D822" s="10" t="s">
        <v>272</v>
      </c>
      <c r="E822" s="11" t="s">
        <v>272</v>
      </c>
      <c r="F822" s="11" t="s">
        <v>273</v>
      </c>
      <c r="G822" s="11" t="s">
        <v>272</v>
      </c>
      <c r="H822" s="11" t="s">
        <v>273</v>
      </c>
      <c r="I822" s="11" t="s">
        <v>272</v>
      </c>
      <c r="J822" s="11" t="s">
        <v>272</v>
      </c>
      <c r="K822" s="11" t="s">
        <v>272</v>
      </c>
      <c r="L822" s="15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9"/>
      <c r="C823" s="9"/>
      <c r="D823" s="26"/>
      <c r="E823" s="26"/>
      <c r="F823" s="26"/>
      <c r="G823" s="26"/>
      <c r="H823" s="26"/>
      <c r="I823" s="26"/>
      <c r="J823" s="26"/>
      <c r="K823" s="26"/>
      <c r="L823" s="15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</v>
      </c>
    </row>
    <row r="824" spans="1:65">
      <c r="A824" s="30"/>
      <c r="B824" s="18">
        <v>1</v>
      </c>
      <c r="C824" s="14">
        <v>1</v>
      </c>
      <c r="D824" s="22">
        <v>6.43</v>
      </c>
      <c r="E824" s="22">
        <v>6.5</v>
      </c>
      <c r="F824" s="22">
        <v>6.3</v>
      </c>
      <c r="G824" s="150">
        <v>5.8534596134047936</v>
      </c>
      <c r="H824" s="22">
        <v>6.4</v>
      </c>
      <c r="I824" s="22">
        <v>6.57</v>
      </c>
      <c r="J824" s="22">
        <v>6.2935297907117009</v>
      </c>
      <c r="K824" s="150">
        <v>7.04</v>
      </c>
      <c r="L824" s="15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>
        <v>1</v>
      </c>
      <c r="C825" s="9">
        <v>2</v>
      </c>
      <c r="D825" s="11">
        <v>6.28</v>
      </c>
      <c r="E825" s="11">
        <v>6.1</v>
      </c>
      <c r="F825" s="11">
        <v>6.9</v>
      </c>
      <c r="G825" s="151">
        <v>5.8901006139546039</v>
      </c>
      <c r="H825" s="11">
        <v>6.37</v>
      </c>
      <c r="I825" s="11">
        <v>6.74</v>
      </c>
      <c r="J825" s="11">
        <v>6.2413412864721822</v>
      </c>
      <c r="K825" s="151">
        <v>6.8</v>
      </c>
      <c r="L825" s="15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32</v>
      </c>
    </row>
    <row r="826" spans="1:65">
      <c r="A826" s="30"/>
      <c r="B826" s="19">
        <v>1</v>
      </c>
      <c r="C826" s="9">
        <v>3</v>
      </c>
      <c r="D826" s="11">
        <v>6.33</v>
      </c>
      <c r="E826" s="11">
        <v>6.7</v>
      </c>
      <c r="F826" s="11">
        <v>6.6</v>
      </c>
      <c r="G826" s="151">
        <v>5.7358762238421326</v>
      </c>
      <c r="H826" s="156">
        <v>6.17</v>
      </c>
      <c r="I826" s="11">
        <v>6.45</v>
      </c>
      <c r="J826" s="11">
        <v>6.2693899932001402</v>
      </c>
      <c r="K826" s="151">
        <v>7.15</v>
      </c>
      <c r="L826" s="15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16</v>
      </c>
    </row>
    <row r="827" spans="1:65">
      <c r="A827" s="30"/>
      <c r="B827" s="19">
        <v>1</v>
      </c>
      <c r="C827" s="9">
        <v>4</v>
      </c>
      <c r="D827" s="11">
        <v>6.06</v>
      </c>
      <c r="E827" s="11">
        <v>6.5</v>
      </c>
      <c r="F827" s="11">
        <v>6.6</v>
      </c>
      <c r="G827" s="151">
        <v>5.9773985281997746</v>
      </c>
      <c r="H827" s="11">
        <v>6.49</v>
      </c>
      <c r="I827" s="11">
        <v>6.61</v>
      </c>
      <c r="J827" s="11">
        <v>6.1250716555863836</v>
      </c>
      <c r="K827" s="151">
        <v>7.21</v>
      </c>
      <c r="L827" s="15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6.3745251533287801</v>
      </c>
    </row>
    <row r="828" spans="1:65">
      <c r="A828" s="30"/>
      <c r="B828" s="19">
        <v>1</v>
      </c>
      <c r="C828" s="9">
        <v>5</v>
      </c>
      <c r="D828" s="11">
        <v>6.05</v>
      </c>
      <c r="E828" s="11">
        <v>5.9</v>
      </c>
      <c r="F828" s="11">
        <v>6.4</v>
      </c>
      <c r="G828" s="151">
        <v>6.0364983953176763</v>
      </c>
      <c r="H828" s="11">
        <v>6.41</v>
      </c>
      <c r="I828" s="11">
        <v>6.91</v>
      </c>
      <c r="J828" s="11">
        <v>6.2743429905239996</v>
      </c>
      <c r="K828" s="151">
        <v>6.83</v>
      </c>
      <c r="L828" s="15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54</v>
      </c>
    </row>
    <row r="829" spans="1:65">
      <c r="A829" s="30"/>
      <c r="B829" s="19">
        <v>1</v>
      </c>
      <c r="C829" s="9">
        <v>6</v>
      </c>
      <c r="D829" s="11">
        <v>6.27</v>
      </c>
      <c r="E829" s="11">
        <v>5.9</v>
      </c>
      <c r="F829" s="11">
        <v>6</v>
      </c>
      <c r="G829" s="151">
        <v>5.9406650449738834</v>
      </c>
      <c r="H829" s="11">
        <v>6.45</v>
      </c>
      <c r="I829" s="11">
        <v>6.37</v>
      </c>
      <c r="J829" s="11">
        <v>6.2652298033417102</v>
      </c>
      <c r="K829" s="151">
        <v>7.06</v>
      </c>
      <c r="L829" s="15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20" t="s">
        <v>260</v>
      </c>
      <c r="C830" s="12"/>
      <c r="D830" s="23">
        <v>6.2366666666666672</v>
      </c>
      <c r="E830" s="23">
        <v>6.2666666666666666</v>
      </c>
      <c r="F830" s="23">
        <v>6.4666666666666659</v>
      </c>
      <c r="G830" s="23">
        <v>5.9056664032821438</v>
      </c>
      <c r="H830" s="23">
        <v>6.3816666666666668</v>
      </c>
      <c r="I830" s="23">
        <v>6.6083333333333334</v>
      </c>
      <c r="J830" s="23">
        <v>6.2448175866393525</v>
      </c>
      <c r="K830" s="23">
        <v>7.0150000000000006</v>
      </c>
      <c r="L830" s="15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261</v>
      </c>
      <c r="C831" s="29"/>
      <c r="D831" s="11">
        <v>6.2750000000000004</v>
      </c>
      <c r="E831" s="11">
        <v>6.3</v>
      </c>
      <c r="F831" s="11">
        <v>6.5</v>
      </c>
      <c r="G831" s="11">
        <v>5.9153828294642441</v>
      </c>
      <c r="H831" s="11">
        <v>6.4050000000000002</v>
      </c>
      <c r="I831" s="11">
        <v>6.59</v>
      </c>
      <c r="J831" s="11">
        <v>6.2673098982709252</v>
      </c>
      <c r="K831" s="11">
        <v>7.05</v>
      </c>
      <c r="L831" s="15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262</v>
      </c>
      <c r="C832" s="29"/>
      <c r="D832" s="24">
        <v>0.15174540080894278</v>
      </c>
      <c r="E832" s="24">
        <v>0.34448028487370164</v>
      </c>
      <c r="F832" s="24">
        <v>0.30767948691238212</v>
      </c>
      <c r="G832" s="24">
        <v>0.1051512820144475</v>
      </c>
      <c r="H832" s="24">
        <v>0.11178849076119907</v>
      </c>
      <c r="I832" s="24">
        <v>0.19579751445477206</v>
      </c>
      <c r="J832" s="24">
        <v>6.1018460684656675E-2</v>
      </c>
      <c r="K832" s="24">
        <v>0.16694310408040228</v>
      </c>
      <c r="L832" s="216"/>
      <c r="M832" s="217"/>
      <c r="N832" s="217"/>
      <c r="O832" s="217"/>
      <c r="P832" s="217"/>
      <c r="Q832" s="217"/>
      <c r="R832" s="217"/>
      <c r="S832" s="217"/>
      <c r="T832" s="217"/>
      <c r="U832" s="217"/>
      <c r="V832" s="217"/>
      <c r="W832" s="217"/>
      <c r="X832" s="217"/>
      <c r="Y832" s="217"/>
      <c r="Z832" s="217"/>
      <c r="AA832" s="217"/>
      <c r="AB832" s="217"/>
      <c r="AC832" s="217"/>
      <c r="AD832" s="217"/>
      <c r="AE832" s="217"/>
      <c r="AF832" s="217"/>
      <c r="AG832" s="217"/>
      <c r="AH832" s="217"/>
      <c r="AI832" s="217"/>
      <c r="AJ832" s="217"/>
      <c r="AK832" s="217"/>
      <c r="AL832" s="217"/>
      <c r="AM832" s="217"/>
      <c r="AN832" s="217"/>
      <c r="AO832" s="217"/>
      <c r="AP832" s="217"/>
      <c r="AQ832" s="217"/>
      <c r="AR832" s="217"/>
      <c r="AS832" s="217"/>
      <c r="AT832" s="217"/>
      <c r="AU832" s="217"/>
      <c r="AV832" s="217"/>
      <c r="AW832" s="217"/>
      <c r="AX832" s="217"/>
      <c r="AY832" s="217"/>
      <c r="AZ832" s="217"/>
      <c r="BA832" s="217"/>
      <c r="BB832" s="217"/>
      <c r="BC832" s="217"/>
      <c r="BD832" s="217"/>
      <c r="BE832" s="217"/>
      <c r="BF832" s="217"/>
      <c r="BG832" s="217"/>
      <c r="BH832" s="217"/>
      <c r="BI832" s="217"/>
      <c r="BJ832" s="217"/>
      <c r="BK832" s="217"/>
      <c r="BL832" s="217"/>
      <c r="BM832" s="56"/>
    </row>
    <row r="833" spans="1:65">
      <c r="A833" s="30"/>
      <c r="B833" s="3" t="s">
        <v>86</v>
      </c>
      <c r="C833" s="29"/>
      <c r="D833" s="13">
        <v>2.4331170626767946E-2</v>
      </c>
      <c r="E833" s="13">
        <v>5.4970258224526856E-2</v>
      </c>
      <c r="F833" s="13">
        <v>4.7579302099852908E-2</v>
      </c>
      <c r="G833" s="13">
        <v>1.7805150991259587E-2</v>
      </c>
      <c r="H833" s="13">
        <v>1.7517130962841326E-2</v>
      </c>
      <c r="I833" s="13">
        <v>2.9628879867052517E-2</v>
      </c>
      <c r="J833" s="13">
        <v>9.7710557335100243E-3</v>
      </c>
      <c r="K833" s="13">
        <v>2.3798019113385926E-2</v>
      </c>
      <c r="L833" s="15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263</v>
      </c>
      <c r="C834" s="29"/>
      <c r="D834" s="13">
        <v>-2.1626471516882018E-2</v>
      </c>
      <c r="E834" s="13">
        <v>-1.6920238616642602E-2</v>
      </c>
      <c r="F834" s="13">
        <v>1.4454647384953834E-2</v>
      </c>
      <c r="G834" s="13">
        <v>-7.3551949167821262E-2</v>
      </c>
      <c r="H834" s="13">
        <v>1.120320834275379E-3</v>
      </c>
      <c r="I834" s="13">
        <v>3.6678524969418147E-2</v>
      </c>
      <c r="J834" s="13">
        <v>-2.0347800592126375E-2</v>
      </c>
      <c r="K834" s="13">
        <v>0.10047412650599763</v>
      </c>
      <c r="L834" s="15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46" t="s">
        <v>264</v>
      </c>
      <c r="C835" s="47"/>
      <c r="D835" s="45">
        <v>0.51</v>
      </c>
      <c r="E835" s="45">
        <v>0.34</v>
      </c>
      <c r="F835" s="45">
        <v>0.84</v>
      </c>
      <c r="G835" s="45">
        <v>2.4500000000000002</v>
      </c>
      <c r="H835" s="45">
        <v>0.34</v>
      </c>
      <c r="I835" s="45">
        <v>1.67</v>
      </c>
      <c r="J835" s="45">
        <v>0.47</v>
      </c>
      <c r="K835" s="45">
        <v>4.05</v>
      </c>
      <c r="L835" s="15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1"/>
      <c r="C836" s="20"/>
      <c r="D836" s="20"/>
      <c r="E836" s="20"/>
      <c r="F836" s="20"/>
      <c r="G836" s="20"/>
      <c r="H836" s="20"/>
      <c r="I836" s="20"/>
      <c r="J836" s="20"/>
      <c r="K836" s="20"/>
      <c r="BM836" s="55"/>
    </row>
    <row r="837" spans="1:65" ht="15">
      <c r="B837" s="8" t="s">
        <v>485</v>
      </c>
      <c r="BM837" s="28" t="s">
        <v>66</v>
      </c>
    </row>
    <row r="838" spans="1:65" ht="15">
      <c r="A838" s="25" t="s">
        <v>15</v>
      </c>
      <c r="B838" s="18" t="s">
        <v>110</v>
      </c>
      <c r="C838" s="15" t="s">
        <v>111</v>
      </c>
      <c r="D838" s="16" t="s">
        <v>226</v>
      </c>
      <c r="E838" s="17" t="s">
        <v>226</v>
      </c>
      <c r="F838" s="17" t="s">
        <v>226</v>
      </c>
      <c r="G838" s="17" t="s">
        <v>226</v>
      </c>
      <c r="H838" s="17" t="s">
        <v>226</v>
      </c>
      <c r="I838" s="17" t="s">
        <v>226</v>
      </c>
      <c r="J838" s="17" t="s">
        <v>226</v>
      </c>
      <c r="K838" s="17" t="s">
        <v>226</v>
      </c>
      <c r="L838" s="17" t="s">
        <v>226</v>
      </c>
      <c r="M838" s="17" t="s">
        <v>226</v>
      </c>
      <c r="N838" s="17" t="s">
        <v>226</v>
      </c>
      <c r="O838" s="17" t="s">
        <v>226</v>
      </c>
      <c r="P838" s="17" t="s">
        <v>226</v>
      </c>
      <c r="Q838" s="17" t="s">
        <v>226</v>
      </c>
      <c r="R838" s="17" t="s">
        <v>226</v>
      </c>
      <c r="S838" s="17" t="s">
        <v>226</v>
      </c>
      <c r="T838" s="17" t="s">
        <v>226</v>
      </c>
      <c r="U838" s="17" t="s">
        <v>226</v>
      </c>
      <c r="V838" s="155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227</v>
      </c>
      <c r="C839" s="9" t="s">
        <v>227</v>
      </c>
      <c r="D839" s="153" t="s">
        <v>229</v>
      </c>
      <c r="E839" s="154" t="s">
        <v>230</v>
      </c>
      <c r="F839" s="154" t="s">
        <v>231</v>
      </c>
      <c r="G839" s="154" t="s">
        <v>232</v>
      </c>
      <c r="H839" s="154" t="s">
        <v>234</v>
      </c>
      <c r="I839" s="154" t="s">
        <v>237</v>
      </c>
      <c r="J839" s="154" t="s">
        <v>238</v>
      </c>
      <c r="K839" s="154" t="s">
        <v>239</v>
      </c>
      <c r="L839" s="154" t="s">
        <v>240</v>
      </c>
      <c r="M839" s="154" t="s">
        <v>241</v>
      </c>
      <c r="N839" s="154" t="s">
        <v>242</v>
      </c>
      <c r="O839" s="154" t="s">
        <v>243</v>
      </c>
      <c r="P839" s="154" t="s">
        <v>244</v>
      </c>
      <c r="Q839" s="154" t="s">
        <v>245</v>
      </c>
      <c r="R839" s="154" t="s">
        <v>248</v>
      </c>
      <c r="S839" s="154" t="s">
        <v>250</v>
      </c>
      <c r="T839" s="154" t="s">
        <v>251</v>
      </c>
      <c r="U839" s="154" t="s">
        <v>252</v>
      </c>
      <c r="V839" s="155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272</v>
      </c>
      <c r="E840" s="11" t="s">
        <v>273</v>
      </c>
      <c r="F840" s="11" t="s">
        <v>114</v>
      </c>
      <c r="G840" s="11" t="s">
        <v>272</v>
      </c>
      <c r="H840" s="11" t="s">
        <v>273</v>
      </c>
      <c r="I840" s="11" t="s">
        <v>272</v>
      </c>
      <c r="J840" s="11" t="s">
        <v>114</v>
      </c>
      <c r="K840" s="11" t="s">
        <v>273</v>
      </c>
      <c r="L840" s="11" t="s">
        <v>272</v>
      </c>
      <c r="M840" s="11" t="s">
        <v>273</v>
      </c>
      <c r="N840" s="11" t="s">
        <v>273</v>
      </c>
      <c r="O840" s="11" t="s">
        <v>272</v>
      </c>
      <c r="P840" s="11" t="s">
        <v>272</v>
      </c>
      <c r="Q840" s="11" t="s">
        <v>273</v>
      </c>
      <c r="R840" s="11" t="s">
        <v>273</v>
      </c>
      <c r="S840" s="11" t="s">
        <v>272</v>
      </c>
      <c r="T840" s="11" t="s">
        <v>114</v>
      </c>
      <c r="U840" s="11" t="s">
        <v>114</v>
      </c>
      <c r="V840" s="155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9"/>
      <c r="C841" s="9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155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</v>
      </c>
    </row>
    <row r="842" spans="1:65">
      <c r="A842" s="30"/>
      <c r="B842" s="18">
        <v>1</v>
      </c>
      <c r="C842" s="14">
        <v>1</v>
      </c>
      <c r="D842" s="22">
        <v>7.1</v>
      </c>
      <c r="E842" s="22">
        <v>7.7000000000000011</v>
      </c>
      <c r="F842" s="22">
        <v>6.17</v>
      </c>
      <c r="G842" s="22">
        <v>7.5</v>
      </c>
      <c r="H842" s="22">
        <v>7.1</v>
      </c>
      <c r="I842" s="150">
        <v>7</v>
      </c>
      <c r="J842" s="150" t="s">
        <v>96</v>
      </c>
      <c r="K842" s="150">
        <v>7</v>
      </c>
      <c r="L842" s="22">
        <v>6.587937341017537</v>
      </c>
      <c r="M842" s="22">
        <v>6.58</v>
      </c>
      <c r="N842" s="22">
        <v>6.8</v>
      </c>
      <c r="O842" s="22">
        <v>8</v>
      </c>
      <c r="P842" s="22">
        <v>7.5</v>
      </c>
      <c r="Q842" s="22">
        <v>7.7000000000000011</v>
      </c>
      <c r="R842" s="22">
        <v>7.9</v>
      </c>
      <c r="S842" s="22">
        <v>7.7000000000000011</v>
      </c>
      <c r="T842" s="22">
        <v>7.15</v>
      </c>
      <c r="U842" s="150">
        <v>4.8279999999999994</v>
      </c>
      <c r="V842" s="155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>
        <v>1</v>
      </c>
      <c r="C843" s="9">
        <v>2</v>
      </c>
      <c r="D843" s="11">
        <v>7.2</v>
      </c>
      <c r="E843" s="11">
        <v>7.2</v>
      </c>
      <c r="F843" s="11">
        <v>6.64</v>
      </c>
      <c r="G843" s="11">
        <v>7.4</v>
      </c>
      <c r="H843" s="11">
        <v>6.7</v>
      </c>
      <c r="I843" s="151">
        <v>7</v>
      </c>
      <c r="J843" s="151" t="s">
        <v>96</v>
      </c>
      <c r="K843" s="151">
        <v>7</v>
      </c>
      <c r="L843" s="11">
        <v>6.5249272013782083</v>
      </c>
      <c r="M843" s="11">
        <v>6.85</v>
      </c>
      <c r="N843" s="11">
        <v>7.1</v>
      </c>
      <c r="O843" s="11">
        <v>7.9</v>
      </c>
      <c r="P843" s="11">
        <v>7.4</v>
      </c>
      <c r="Q843" s="11">
        <v>7.5</v>
      </c>
      <c r="R843" s="11">
        <v>7.5</v>
      </c>
      <c r="S843" s="11">
        <v>7.4</v>
      </c>
      <c r="T843" s="11">
        <v>6.85</v>
      </c>
      <c r="U843" s="151">
        <v>5.5026666666666664</v>
      </c>
      <c r="V843" s="155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16</v>
      </c>
    </row>
    <row r="844" spans="1:65">
      <c r="A844" s="30"/>
      <c r="B844" s="19">
        <v>1</v>
      </c>
      <c r="C844" s="9">
        <v>3</v>
      </c>
      <c r="D844" s="11">
        <v>7.2</v>
      </c>
      <c r="E844" s="11">
        <v>7.5</v>
      </c>
      <c r="F844" s="11">
        <v>6.46</v>
      </c>
      <c r="G844" s="11">
        <v>7.5</v>
      </c>
      <c r="H844" s="11">
        <v>6.9</v>
      </c>
      <c r="I844" s="151">
        <v>8</v>
      </c>
      <c r="J844" s="151" t="s">
        <v>96</v>
      </c>
      <c r="K844" s="151">
        <v>7</v>
      </c>
      <c r="L844" s="11">
        <v>6.9241383365347957</v>
      </c>
      <c r="M844" s="11">
        <v>6.53</v>
      </c>
      <c r="N844" s="11">
        <v>7</v>
      </c>
      <c r="O844" s="11">
        <v>7.4</v>
      </c>
      <c r="P844" s="11">
        <v>7.6</v>
      </c>
      <c r="Q844" s="11">
        <v>6.7</v>
      </c>
      <c r="R844" s="11">
        <v>7.3</v>
      </c>
      <c r="S844" s="11">
        <v>7.6</v>
      </c>
      <c r="T844" s="11">
        <v>6.9</v>
      </c>
      <c r="U844" s="151">
        <v>5.298</v>
      </c>
      <c r="V844" s="155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16</v>
      </c>
    </row>
    <row r="845" spans="1:65">
      <c r="A845" s="30"/>
      <c r="B845" s="19">
        <v>1</v>
      </c>
      <c r="C845" s="9">
        <v>4</v>
      </c>
      <c r="D845" s="11">
        <v>7.2</v>
      </c>
      <c r="E845" s="11">
        <v>7.5</v>
      </c>
      <c r="F845" s="11">
        <v>6.25</v>
      </c>
      <c r="G845" s="11">
        <v>7.6</v>
      </c>
      <c r="H845" s="11">
        <v>7.1</v>
      </c>
      <c r="I845" s="151">
        <v>7</v>
      </c>
      <c r="J845" s="151" t="s">
        <v>96</v>
      </c>
      <c r="K845" s="151">
        <v>7</v>
      </c>
      <c r="L845" s="11">
        <v>6.8398949013938974</v>
      </c>
      <c r="M845" s="11">
        <v>6.79</v>
      </c>
      <c r="N845" s="11">
        <v>6.7</v>
      </c>
      <c r="O845" s="11">
        <v>7.4</v>
      </c>
      <c r="P845" s="11">
        <v>7.3</v>
      </c>
      <c r="Q845" s="11">
        <v>7.8</v>
      </c>
      <c r="R845" s="11">
        <v>7.4</v>
      </c>
      <c r="S845" s="11">
        <v>7.5</v>
      </c>
      <c r="T845" s="11">
        <v>7.15</v>
      </c>
      <c r="U845" s="151">
        <v>5.2440000000000007</v>
      </c>
      <c r="V845" s="155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7.1619803053602142</v>
      </c>
    </row>
    <row r="846" spans="1:65">
      <c r="A846" s="30"/>
      <c r="B846" s="19">
        <v>1</v>
      </c>
      <c r="C846" s="9">
        <v>5</v>
      </c>
      <c r="D846" s="11">
        <v>7</v>
      </c>
      <c r="E846" s="11">
        <v>7.4</v>
      </c>
      <c r="F846" s="11">
        <v>6.54</v>
      </c>
      <c r="G846" s="11">
        <v>7.2</v>
      </c>
      <c r="H846" s="11">
        <v>6.4</v>
      </c>
      <c r="I846" s="151">
        <v>7</v>
      </c>
      <c r="J846" s="151" t="s">
        <v>96</v>
      </c>
      <c r="K846" s="151">
        <v>7</v>
      </c>
      <c r="L846" s="11">
        <v>6.8148540146737124</v>
      </c>
      <c r="M846" s="11">
        <v>6.94</v>
      </c>
      <c r="N846" s="11">
        <v>6.6</v>
      </c>
      <c r="O846" s="11">
        <v>7.3</v>
      </c>
      <c r="P846" s="11">
        <v>7.8</v>
      </c>
      <c r="Q846" s="11">
        <v>7.4</v>
      </c>
      <c r="R846" s="11">
        <v>7.8</v>
      </c>
      <c r="S846" s="11">
        <v>7.9</v>
      </c>
      <c r="T846" s="11">
        <v>6.65</v>
      </c>
      <c r="U846" s="151">
        <v>5.5680000000000005</v>
      </c>
      <c r="V846" s="155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55</v>
      </c>
    </row>
    <row r="847" spans="1:65">
      <c r="A847" s="30"/>
      <c r="B847" s="19">
        <v>1</v>
      </c>
      <c r="C847" s="9">
        <v>6</v>
      </c>
      <c r="D847" s="11">
        <v>7.2</v>
      </c>
      <c r="E847" s="11">
        <v>7.8</v>
      </c>
      <c r="F847" s="11">
        <v>6.61</v>
      </c>
      <c r="G847" s="11">
        <v>7.1</v>
      </c>
      <c r="H847" s="11">
        <v>6.7</v>
      </c>
      <c r="I847" s="151">
        <v>7</v>
      </c>
      <c r="J847" s="151" t="s">
        <v>96</v>
      </c>
      <c r="K847" s="151">
        <v>7</v>
      </c>
      <c r="L847" s="11">
        <v>6.8545938552597372</v>
      </c>
      <c r="M847" s="11">
        <v>6.88</v>
      </c>
      <c r="N847" s="11">
        <v>6.9</v>
      </c>
      <c r="O847" s="11">
        <v>7.6</v>
      </c>
      <c r="P847" s="11">
        <v>7.4</v>
      </c>
      <c r="Q847" s="11">
        <v>6.9</v>
      </c>
      <c r="R847" s="11">
        <v>7.5</v>
      </c>
      <c r="S847" s="156">
        <v>14.8</v>
      </c>
      <c r="T847" s="11">
        <v>7.1</v>
      </c>
      <c r="U847" s="151">
        <v>5.4089999999999998</v>
      </c>
      <c r="V847" s="155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20" t="s">
        <v>260</v>
      </c>
      <c r="C848" s="12"/>
      <c r="D848" s="23">
        <v>7.1500000000000012</v>
      </c>
      <c r="E848" s="23">
        <v>7.5166666666666666</v>
      </c>
      <c r="F848" s="23">
        <v>6.4450000000000003</v>
      </c>
      <c r="G848" s="23">
        <v>7.3833333333333337</v>
      </c>
      <c r="H848" s="23">
        <v>6.8166666666666673</v>
      </c>
      <c r="I848" s="23">
        <v>7.166666666666667</v>
      </c>
      <c r="J848" s="23" t="s">
        <v>627</v>
      </c>
      <c r="K848" s="23">
        <v>7</v>
      </c>
      <c r="L848" s="23">
        <v>6.7577242750429809</v>
      </c>
      <c r="M848" s="23">
        <v>6.7616666666666667</v>
      </c>
      <c r="N848" s="23">
        <v>6.8499999999999988</v>
      </c>
      <c r="O848" s="23">
        <v>7.6000000000000005</v>
      </c>
      <c r="P848" s="23">
        <v>7.5</v>
      </c>
      <c r="Q848" s="23">
        <v>7.333333333333333</v>
      </c>
      <c r="R848" s="23">
        <v>7.5666666666666664</v>
      </c>
      <c r="S848" s="23">
        <v>8.8166666666666682</v>
      </c>
      <c r="T848" s="23">
        <v>6.9666666666666659</v>
      </c>
      <c r="U848" s="23">
        <v>5.3082777777777777</v>
      </c>
      <c r="V848" s="155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261</v>
      </c>
      <c r="C849" s="29"/>
      <c r="D849" s="11">
        <v>7.2</v>
      </c>
      <c r="E849" s="11">
        <v>7.5</v>
      </c>
      <c r="F849" s="11">
        <v>6.5</v>
      </c>
      <c r="G849" s="11">
        <v>7.45</v>
      </c>
      <c r="H849" s="11">
        <v>6.8000000000000007</v>
      </c>
      <c r="I849" s="11">
        <v>7</v>
      </c>
      <c r="J849" s="11" t="s">
        <v>627</v>
      </c>
      <c r="K849" s="11">
        <v>7</v>
      </c>
      <c r="L849" s="11">
        <v>6.8273744580338054</v>
      </c>
      <c r="M849" s="11">
        <v>6.82</v>
      </c>
      <c r="N849" s="11">
        <v>6.85</v>
      </c>
      <c r="O849" s="11">
        <v>7.5</v>
      </c>
      <c r="P849" s="11">
        <v>7.45</v>
      </c>
      <c r="Q849" s="11">
        <v>7.45</v>
      </c>
      <c r="R849" s="11">
        <v>7.5</v>
      </c>
      <c r="S849" s="11">
        <v>7.65</v>
      </c>
      <c r="T849" s="11">
        <v>7</v>
      </c>
      <c r="U849" s="11">
        <v>5.3535000000000004</v>
      </c>
      <c r="V849" s="155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262</v>
      </c>
      <c r="C850" s="29"/>
      <c r="D850" s="24">
        <v>8.3666002653407678E-2</v>
      </c>
      <c r="E850" s="24">
        <v>0.21369760566432813</v>
      </c>
      <c r="F850" s="24">
        <v>0.19398453546610361</v>
      </c>
      <c r="G850" s="24">
        <v>0.19407902170679514</v>
      </c>
      <c r="H850" s="24">
        <v>0.27141603981096352</v>
      </c>
      <c r="I850" s="24">
        <v>0.40824829046386302</v>
      </c>
      <c r="J850" s="24" t="s">
        <v>627</v>
      </c>
      <c r="K850" s="24">
        <v>0</v>
      </c>
      <c r="L850" s="24">
        <v>0.16131661717962675</v>
      </c>
      <c r="M850" s="24">
        <v>0.16797817318528815</v>
      </c>
      <c r="N850" s="24">
        <v>0.18708286933869708</v>
      </c>
      <c r="O850" s="24">
        <v>0.28982753492378882</v>
      </c>
      <c r="P850" s="24">
        <v>0.17888543819998304</v>
      </c>
      <c r="Q850" s="24">
        <v>0.44121045620731464</v>
      </c>
      <c r="R850" s="24">
        <v>0.23380903889000249</v>
      </c>
      <c r="S850" s="24">
        <v>2.9362674719219037</v>
      </c>
      <c r="T850" s="24">
        <v>0.20165977949672231</v>
      </c>
      <c r="U850" s="24">
        <v>0.2646853407909659</v>
      </c>
      <c r="V850" s="216"/>
      <c r="W850" s="217"/>
      <c r="X850" s="217"/>
      <c r="Y850" s="217"/>
      <c r="Z850" s="217"/>
      <c r="AA850" s="217"/>
      <c r="AB850" s="217"/>
      <c r="AC850" s="217"/>
      <c r="AD850" s="217"/>
      <c r="AE850" s="217"/>
      <c r="AF850" s="217"/>
      <c r="AG850" s="217"/>
      <c r="AH850" s="217"/>
      <c r="AI850" s="217"/>
      <c r="AJ850" s="217"/>
      <c r="AK850" s="217"/>
      <c r="AL850" s="217"/>
      <c r="AM850" s="217"/>
      <c r="AN850" s="217"/>
      <c r="AO850" s="217"/>
      <c r="AP850" s="217"/>
      <c r="AQ850" s="217"/>
      <c r="AR850" s="217"/>
      <c r="AS850" s="217"/>
      <c r="AT850" s="217"/>
      <c r="AU850" s="217"/>
      <c r="AV850" s="217"/>
      <c r="AW850" s="217"/>
      <c r="AX850" s="217"/>
      <c r="AY850" s="217"/>
      <c r="AZ850" s="217"/>
      <c r="BA850" s="217"/>
      <c r="BB850" s="217"/>
      <c r="BC850" s="217"/>
      <c r="BD850" s="217"/>
      <c r="BE850" s="217"/>
      <c r="BF850" s="217"/>
      <c r="BG850" s="217"/>
      <c r="BH850" s="217"/>
      <c r="BI850" s="217"/>
      <c r="BJ850" s="217"/>
      <c r="BK850" s="217"/>
      <c r="BL850" s="217"/>
      <c r="BM850" s="56"/>
    </row>
    <row r="851" spans="1:65">
      <c r="A851" s="30"/>
      <c r="B851" s="3" t="s">
        <v>86</v>
      </c>
      <c r="C851" s="29"/>
      <c r="D851" s="13">
        <v>1.1701538832644428E-2</v>
      </c>
      <c r="E851" s="13">
        <v>2.8429836673746538E-2</v>
      </c>
      <c r="F851" s="13">
        <v>3.0098453912506377E-2</v>
      </c>
      <c r="G851" s="13">
        <v>2.6286097748098664E-2</v>
      </c>
      <c r="H851" s="13">
        <v>3.9816533957598557E-2</v>
      </c>
      <c r="I851" s="13">
        <v>5.6964877739143674E-2</v>
      </c>
      <c r="J851" s="13" t="s">
        <v>627</v>
      </c>
      <c r="K851" s="13">
        <v>0</v>
      </c>
      <c r="L851" s="13">
        <v>2.3871441126325138E-2</v>
      </c>
      <c r="M851" s="13">
        <v>2.4842717256882644E-2</v>
      </c>
      <c r="N851" s="13">
        <v>2.7311367786671113E-2</v>
      </c>
      <c r="O851" s="13">
        <v>3.8135201963656419E-2</v>
      </c>
      <c r="P851" s="13">
        <v>2.3851391759997738E-2</v>
      </c>
      <c r="Q851" s="13">
        <v>6.0165062210088362E-2</v>
      </c>
      <c r="R851" s="13">
        <v>3.0899872981057598E-2</v>
      </c>
      <c r="S851" s="13">
        <v>0.33303600815749373</v>
      </c>
      <c r="T851" s="13">
        <v>2.8946379832065407E-2</v>
      </c>
      <c r="U851" s="13">
        <v>4.9862752454106124E-2</v>
      </c>
      <c r="V851" s="155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263</v>
      </c>
      <c r="C852" s="29"/>
      <c r="D852" s="13">
        <v>-1.6727643541893933E-3</v>
      </c>
      <c r="E852" s="13">
        <v>4.9523504140467356E-2</v>
      </c>
      <c r="F852" s="13">
        <v>-0.10010922605073447</v>
      </c>
      <c r="G852" s="13">
        <v>3.0906679233319467E-2</v>
      </c>
      <c r="H852" s="13">
        <v>-4.8214826622059448E-2</v>
      </c>
      <c r="I852" s="13">
        <v>6.5433875920395401E-4</v>
      </c>
      <c r="J852" s="13" t="s">
        <v>627</v>
      </c>
      <c r="K852" s="13">
        <v>-2.2616692374731073E-2</v>
      </c>
      <c r="L852" s="13">
        <v>-5.6444728005559774E-2</v>
      </c>
      <c r="M852" s="13">
        <v>-5.5894266896258094E-2</v>
      </c>
      <c r="N852" s="13">
        <v>-4.3560620395272642E-2</v>
      </c>
      <c r="O852" s="13">
        <v>6.1159019707434981E-2</v>
      </c>
      <c r="P852" s="13">
        <v>4.7196401027073787E-2</v>
      </c>
      <c r="Q852" s="13">
        <v>2.3925369893138759E-2</v>
      </c>
      <c r="R852" s="13">
        <v>5.6504813480647842E-2</v>
      </c>
      <c r="S852" s="13">
        <v>0.23103754698516044</v>
      </c>
      <c r="T852" s="13">
        <v>-2.7270898601518101E-2</v>
      </c>
      <c r="U852" s="13">
        <v>-0.25882541539454906</v>
      </c>
      <c r="V852" s="155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264</v>
      </c>
      <c r="C853" s="47"/>
      <c r="D853" s="45">
        <v>0.16</v>
      </c>
      <c r="E853" s="45">
        <v>0.81</v>
      </c>
      <c r="F853" s="45">
        <v>1.08</v>
      </c>
      <c r="G853" s="45">
        <v>0.56999999999999995</v>
      </c>
      <c r="H853" s="45">
        <v>0.43</v>
      </c>
      <c r="I853" s="45" t="s">
        <v>265</v>
      </c>
      <c r="J853" s="45">
        <v>3.62</v>
      </c>
      <c r="K853" s="45" t="s">
        <v>265</v>
      </c>
      <c r="L853" s="45">
        <v>0.53</v>
      </c>
      <c r="M853" s="45">
        <v>0.52</v>
      </c>
      <c r="N853" s="45">
        <v>0.37</v>
      </c>
      <c r="O853" s="45">
        <v>0.95</v>
      </c>
      <c r="P853" s="45">
        <v>0.78</v>
      </c>
      <c r="Q853" s="45">
        <v>0.48</v>
      </c>
      <c r="R853" s="45">
        <v>0.89</v>
      </c>
      <c r="S853" s="45">
        <v>3.09</v>
      </c>
      <c r="T853" s="45">
        <v>0.16</v>
      </c>
      <c r="U853" s="45">
        <v>3.08</v>
      </c>
      <c r="V853" s="155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 t="s">
        <v>286</v>
      </c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BM854" s="55"/>
    </row>
    <row r="855" spans="1:65">
      <c r="BM855" s="55"/>
    </row>
    <row r="856" spans="1:65" ht="15">
      <c r="B856" s="8" t="s">
        <v>486</v>
      </c>
      <c r="BM856" s="28" t="s">
        <v>66</v>
      </c>
    </row>
    <row r="857" spans="1:65" ht="15">
      <c r="A857" s="25" t="s">
        <v>18</v>
      </c>
      <c r="B857" s="18" t="s">
        <v>110</v>
      </c>
      <c r="C857" s="15" t="s">
        <v>111</v>
      </c>
      <c r="D857" s="16" t="s">
        <v>226</v>
      </c>
      <c r="E857" s="17" t="s">
        <v>226</v>
      </c>
      <c r="F857" s="17" t="s">
        <v>226</v>
      </c>
      <c r="G857" s="17" t="s">
        <v>226</v>
      </c>
      <c r="H857" s="17" t="s">
        <v>226</v>
      </c>
      <c r="I857" s="17" t="s">
        <v>226</v>
      </c>
      <c r="J857" s="17" t="s">
        <v>226</v>
      </c>
      <c r="K857" s="17" t="s">
        <v>226</v>
      </c>
      <c r="L857" s="17" t="s">
        <v>226</v>
      </c>
      <c r="M857" s="17" t="s">
        <v>226</v>
      </c>
      <c r="N857" s="17" t="s">
        <v>226</v>
      </c>
      <c r="O857" s="17" t="s">
        <v>226</v>
      </c>
      <c r="P857" s="17" t="s">
        <v>226</v>
      </c>
      <c r="Q857" s="17" t="s">
        <v>226</v>
      </c>
      <c r="R857" s="17" t="s">
        <v>226</v>
      </c>
      <c r="S857" s="17" t="s">
        <v>226</v>
      </c>
      <c r="T857" s="17" t="s">
        <v>226</v>
      </c>
      <c r="U857" s="17" t="s">
        <v>226</v>
      </c>
      <c r="V857" s="17" t="s">
        <v>226</v>
      </c>
      <c r="W857" s="17" t="s">
        <v>226</v>
      </c>
      <c r="X857" s="17" t="s">
        <v>226</v>
      </c>
      <c r="Y857" s="17" t="s">
        <v>226</v>
      </c>
      <c r="Z857" s="155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227</v>
      </c>
      <c r="C858" s="9" t="s">
        <v>227</v>
      </c>
      <c r="D858" s="153" t="s">
        <v>229</v>
      </c>
      <c r="E858" s="154" t="s">
        <v>230</v>
      </c>
      <c r="F858" s="154" t="s">
        <v>231</v>
      </c>
      <c r="G858" s="154" t="s">
        <v>232</v>
      </c>
      <c r="H858" s="154" t="s">
        <v>233</v>
      </c>
      <c r="I858" s="154" t="s">
        <v>234</v>
      </c>
      <c r="J858" s="154" t="s">
        <v>235</v>
      </c>
      <c r="K858" s="154" t="s">
        <v>236</v>
      </c>
      <c r="L858" s="154" t="s">
        <v>237</v>
      </c>
      <c r="M858" s="154" t="s">
        <v>238</v>
      </c>
      <c r="N858" s="154" t="s">
        <v>239</v>
      </c>
      <c r="O858" s="154" t="s">
        <v>240</v>
      </c>
      <c r="P858" s="154" t="s">
        <v>241</v>
      </c>
      <c r="Q858" s="154" t="s">
        <v>242</v>
      </c>
      <c r="R858" s="154" t="s">
        <v>243</v>
      </c>
      <c r="S858" s="154" t="s">
        <v>244</v>
      </c>
      <c r="T858" s="154" t="s">
        <v>245</v>
      </c>
      <c r="U858" s="154" t="s">
        <v>246</v>
      </c>
      <c r="V858" s="154" t="s">
        <v>248</v>
      </c>
      <c r="W858" s="154" t="s">
        <v>250</v>
      </c>
      <c r="X858" s="154" t="s">
        <v>251</v>
      </c>
      <c r="Y858" s="154" t="s">
        <v>252</v>
      </c>
      <c r="Z858" s="155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272</v>
      </c>
      <c r="E859" s="11" t="s">
        <v>273</v>
      </c>
      <c r="F859" s="11" t="s">
        <v>114</v>
      </c>
      <c r="G859" s="11" t="s">
        <v>273</v>
      </c>
      <c r="H859" s="11" t="s">
        <v>114</v>
      </c>
      <c r="I859" s="11" t="s">
        <v>273</v>
      </c>
      <c r="J859" s="11" t="s">
        <v>114</v>
      </c>
      <c r="K859" s="11" t="s">
        <v>114</v>
      </c>
      <c r="L859" s="11" t="s">
        <v>272</v>
      </c>
      <c r="M859" s="11" t="s">
        <v>114</v>
      </c>
      <c r="N859" s="11" t="s">
        <v>273</v>
      </c>
      <c r="O859" s="11" t="s">
        <v>272</v>
      </c>
      <c r="P859" s="11" t="s">
        <v>273</v>
      </c>
      <c r="Q859" s="11" t="s">
        <v>273</v>
      </c>
      <c r="R859" s="11" t="s">
        <v>114</v>
      </c>
      <c r="S859" s="11" t="s">
        <v>272</v>
      </c>
      <c r="T859" s="11" t="s">
        <v>273</v>
      </c>
      <c r="U859" s="11" t="s">
        <v>114</v>
      </c>
      <c r="V859" s="11" t="s">
        <v>273</v>
      </c>
      <c r="W859" s="11" t="s">
        <v>114</v>
      </c>
      <c r="X859" s="11" t="s">
        <v>114</v>
      </c>
      <c r="Y859" s="11" t="s">
        <v>114</v>
      </c>
      <c r="Z859" s="155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0</v>
      </c>
    </row>
    <row r="860" spans="1:65">
      <c r="A860" s="30"/>
      <c r="B860" s="19"/>
      <c r="C860" s="9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155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0</v>
      </c>
    </row>
    <row r="861" spans="1:65">
      <c r="A861" s="30"/>
      <c r="B861" s="18">
        <v>1</v>
      </c>
      <c r="C861" s="14">
        <v>1</v>
      </c>
      <c r="D861" s="218">
        <v>238.5</v>
      </c>
      <c r="E861" s="219">
        <v>163.80000000000001</v>
      </c>
      <c r="F861" s="218">
        <v>217.6</v>
      </c>
      <c r="G861" s="218">
        <v>236</v>
      </c>
      <c r="H861" s="219">
        <v>200</v>
      </c>
      <c r="I861" s="218">
        <v>216</v>
      </c>
      <c r="J861" s="218">
        <v>220</v>
      </c>
      <c r="K861" s="218">
        <v>210</v>
      </c>
      <c r="L861" s="218">
        <v>235</v>
      </c>
      <c r="M861" s="218">
        <v>219</v>
      </c>
      <c r="N861" s="218">
        <v>226</v>
      </c>
      <c r="O861" s="218">
        <v>216.20406518137159</v>
      </c>
      <c r="P861" s="219">
        <v>262</v>
      </c>
      <c r="Q861" s="218">
        <v>227</v>
      </c>
      <c r="R861" s="218">
        <v>225</v>
      </c>
      <c r="S861" s="218">
        <v>243</v>
      </c>
      <c r="T861" s="218">
        <v>234</v>
      </c>
      <c r="U861" s="218">
        <v>223.46239199999999</v>
      </c>
      <c r="V861" s="218">
        <v>220</v>
      </c>
      <c r="W861" s="218">
        <v>220</v>
      </c>
      <c r="X861" s="218">
        <v>232</v>
      </c>
      <c r="Y861" s="219">
        <v>280.76100000000002</v>
      </c>
      <c r="Z861" s="220"/>
      <c r="AA861" s="221"/>
      <c r="AB861" s="221"/>
      <c r="AC861" s="221"/>
      <c r="AD861" s="221"/>
      <c r="AE861" s="221"/>
      <c r="AF861" s="221"/>
      <c r="AG861" s="221"/>
      <c r="AH861" s="221"/>
      <c r="AI861" s="221"/>
      <c r="AJ861" s="221"/>
      <c r="AK861" s="221"/>
      <c r="AL861" s="221"/>
      <c r="AM861" s="221"/>
      <c r="AN861" s="221"/>
      <c r="AO861" s="221"/>
      <c r="AP861" s="221"/>
      <c r="AQ861" s="221"/>
      <c r="AR861" s="221"/>
      <c r="AS861" s="221"/>
      <c r="AT861" s="221"/>
      <c r="AU861" s="221"/>
      <c r="AV861" s="221"/>
      <c r="AW861" s="221"/>
      <c r="AX861" s="221"/>
      <c r="AY861" s="221"/>
      <c r="AZ861" s="221"/>
      <c r="BA861" s="221"/>
      <c r="BB861" s="221"/>
      <c r="BC861" s="221"/>
      <c r="BD861" s="221"/>
      <c r="BE861" s="221"/>
      <c r="BF861" s="221"/>
      <c r="BG861" s="221"/>
      <c r="BH861" s="221"/>
      <c r="BI861" s="221"/>
      <c r="BJ861" s="221"/>
      <c r="BK861" s="221"/>
      <c r="BL861" s="221"/>
      <c r="BM861" s="222">
        <v>1</v>
      </c>
    </row>
    <row r="862" spans="1:65">
      <c r="A862" s="30"/>
      <c r="B862" s="19">
        <v>1</v>
      </c>
      <c r="C862" s="9">
        <v>2</v>
      </c>
      <c r="D862" s="223">
        <v>231.4</v>
      </c>
      <c r="E862" s="224">
        <v>133.80000000000001</v>
      </c>
      <c r="F862" s="223">
        <v>213.2</v>
      </c>
      <c r="G862" s="223">
        <v>234</v>
      </c>
      <c r="H862" s="224">
        <v>190</v>
      </c>
      <c r="I862" s="223">
        <v>219</v>
      </c>
      <c r="J862" s="223">
        <v>220</v>
      </c>
      <c r="K862" s="223">
        <v>210</v>
      </c>
      <c r="L862" s="223">
        <v>235.2</v>
      </c>
      <c r="M862" s="223">
        <v>227</v>
      </c>
      <c r="N862" s="227">
        <v>264</v>
      </c>
      <c r="O862" s="223">
        <v>215.87089215870898</v>
      </c>
      <c r="P862" s="224">
        <v>263</v>
      </c>
      <c r="Q862" s="223">
        <v>235</v>
      </c>
      <c r="R862" s="223">
        <v>225</v>
      </c>
      <c r="S862" s="223">
        <v>240</v>
      </c>
      <c r="T862" s="223">
        <v>226</v>
      </c>
      <c r="U862" s="223">
        <v>223.02317600000001</v>
      </c>
      <c r="V862" s="223">
        <v>227.8</v>
      </c>
      <c r="W862" s="223">
        <v>223</v>
      </c>
      <c r="X862" s="223">
        <v>226</v>
      </c>
      <c r="Y862" s="224">
        <v>287.52566666666667</v>
      </c>
      <c r="Z862" s="220"/>
      <c r="AA862" s="221"/>
      <c r="AB862" s="221"/>
      <c r="AC862" s="221"/>
      <c r="AD862" s="221"/>
      <c r="AE862" s="221"/>
      <c r="AF862" s="221"/>
      <c r="AG862" s="221"/>
      <c r="AH862" s="221"/>
      <c r="AI862" s="221"/>
      <c r="AJ862" s="221"/>
      <c r="AK862" s="221"/>
      <c r="AL862" s="221"/>
      <c r="AM862" s="221"/>
      <c r="AN862" s="221"/>
      <c r="AO862" s="221"/>
      <c r="AP862" s="221"/>
      <c r="AQ862" s="221"/>
      <c r="AR862" s="221"/>
      <c r="AS862" s="221"/>
      <c r="AT862" s="221"/>
      <c r="AU862" s="221"/>
      <c r="AV862" s="221"/>
      <c r="AW862" s="221"/>
      <c r="AX862" s="221"/>
      <c r="AY862" s="221"/>
      <c r="AZ862" s="221"/>
      <c r="BA862" s="221"/>
      <c r="BB862" s="221"/>
      <c r="BC862" s="221"/>
      <c r="BD862" s="221"/>
      <c r="BE862" s="221"/>
      <c r="BF862" s="221"/>
      <c r="BG862" s="221"/>
      <c r="BH862" s="221"/>
      <c r="BI862" s="221"/>
      <c r="BJ862" s="221"/>
      <c r="BK862" s="221"/>
      <c r="BL862" s="221"/>
      <c r="BM862" s="222">
        <v>17</v>
      </c>
    </row>
    <row r="863" spans="1:65">
      <c r="A863" s="30"/>
      <c r="B863" s="19">
        <v>1</v>
      </c>
      <c r="C863" s="9">
        <v>3</v>
      </c>
      <c r="D863" s="223">
        <v>236.2</v>
      </c>
      <c r="E863" s="224">
        <v>141.1</v>
      </c>
      <c r="F863" s="223">
        <v>216.54</v>
      </c>
      <c r="G863" s="223">
        <v>242</v>
      </c>
      <c r="H863" s="224">
        <v>190</v>
      </c>
      <c r="I863" s="223">
        <v>213</v>
      </c>
      <c r="J863" s="223">
        <v>220</v>
      </c>
      <c r="K863" s="223">
        <v>210</v>
      </c>
      <c r="L863" s="223">
        <v>236.1</v>
      </c>
      <c r="M863" s="223">
        <v>226</v>
      </c>
      <c r="N863" s="223">
        <v>233</v>
      </c>
      <c r="O863" s="223">
        <v>219.12670230715028</v>
      </c>
      <c r="P863" s="224">
        <v>256</v>
      </c>
      <c r="Q863" s="223">
        <v>225</v>
      </c>
      <c r="R863" s="223">
        <v>222</v>
      </c>
      <c r="S863" s="223">
        <v>246.00000000000003</v>
      </c>
      <c r="T863" s="223">
        <v>224</v>
      </c>
      <c r="U863" s="223">
        <v>221.93638800000002</v>
      </c>
      <c r="V863" s="223">
        <v>222.9</v>
      </c>
      <c r="W863" s="223">
        <v>228</v>
      </c>
      <c r="X863" s="223">
        <v>230</v>
      </c>
      <c r="Y863" s="224">
        <v>299.0095</v>
      </c>
      <c r="Z863" s="220"/>
      <c r="AA863" s="221"/>
      <c r="AB863" s="221"/>
      <c r="AC863" s="221"/>
      <c r="AD863" s="221"/>
      <c r="AE863" s="221"/>
      <c r="AF863" s="221"/>
      <c r="AG863" s="221"/>
      <c r="AH863" s="221"/>
      <c r="AI863" s="221"/>
      <c r="AJ863" s="221"/>
      <c r="AK863" s="221"/>
      <c r="AL863" s="221"/>
      <c r="AM863" s="221"/>
      <c r="AN863" s="221"/>
      <c r="AO863" s="221"/>
      <c r="AP863" s="221"/>
      <c r="AQ863" s="221"/>
      <c r="AR863" s="221"/>
      <c r="AS863" s="221"/>
      <c r="AT863" s="221"/>
      <c r="AU863" s="221"/>
      <c r="AV863" s="221"/>
      <c r="AW863" s="221"/>
      <c r="AX863" s="221"/>
      <c r="AY863" s="221"/>
      <c r="AZ863" s="221"/>
      <c r="BA863" s="221"/>
      <c r="BB863" s="221"/>
      <c r="BC863" s="221"/>
      <c r="BD863" s="221"/>
      <c r="BE863" s="221"/>
      <c r="BF863" s="221"/>
      <c r="BG863" s="221"/>
      <c r="BH863" s="221"/>
      <c r="BI863" s="221"/>
      <c r="BJ863" s="221"/>
      <c r="BK863" s="221"/>
      <c r="BL863" s="221"/>
      <c r="BM863" s="222">
        <v>16</v>
      </c>
    </row>
    <row r="864" spans="1:65">
      <c r="A864" s="30"/>
      <c r="B864" s="19">
        <v>1</v>
      </c>
      <c r="C864" s="9">
        <v>4</v>
      </c>
      <c r="D864" s="223">
        <v>222.3</v>
      </c>
      <c r="E864" s="224">
        <v>97.9</v>
      </c>
      <c r="F864" s="223">
        <v>213.07</v>
      </c>
      <c r="G864" s="223">
        <v>229</v>
      </c>
      <c r="H864" s="224">
        <v>190</v>
      </c>
      <c r="I864" s="223">
        <v>219</v>
      </c>
      <c r="J864" s="223">
        <v>240</v>
      </c>
      <c r="K864" s="223">
        <v>220</v>
      </c>
      <c r="L864" s="223">
        <v>235.7</v>
      </c>
      <c r="M864" s="223">
        <v>236</v>
      </c>
      <c r="N864" s="223">
        <v>248</v>
      </c>
      <c r="O864" s="223">
        <v>218.33323429882168</v>
      </c>
      <c r="P864" s="224">
        <v>262</v>
      </c>
      <c r="Q864" s="223">
        <v>232</v>
      </c>
      <c r="R864" s="223">
        <v>224</v>
      </c>
      <c r="S864" s="223">
        <v>246.00000000000003</v>
      </c>
      <c r="T864" s="223">
        <v>220</v>
      </c>
      <c r="U864" s="223">
        <v>221.08860799999999</v>
      </c>
      <c r="V864" s="223">
        <v>232.6</v>
      </c>
      <c r="W864" s="223">
        <v>226</v>
      </c>
      <c r="X864" s="223">
        <v>223</v>
      </c>
      <c r="Y864" s="224">
        <v>300.92966666666666</v>
      </c>
      <c r="Z864" s="220"/>
      <c r="AA864" s="221"/>
      <c r="AB864" s="221"/>
      <c r="AC864" s="221"/>
      <c r="AD864" s="221"/>
      <c r="AE864" s="221"/>
      <c r="AF864" s="221"/>
      <c r="AG864" s="221"/>
      <c r="AH864" s="221"/>
      <c r="AI864" s="221"/>
      <c r="AJ864" s="221"/>
      <c r="AK864" s="221"/>
      <c r="AL864" s="221"/>
      <c r="AM864" s="221"/>
      <c r="AN864" s="221"/>
      <c r="AO864" s="221"/>
      <c r="AP864" s="221"/>
      <c r="AQ864" s="221"/>
      <c r="AR864" s="221"/>
      <c r="AS864" s="221"/>
      <c r="AT864" s="221"/>
      <c r="AU864" s="221"/>
      <c r="AV864" s="221"/>
      <c r="AW864" s="221"/>
      <c r="AX864" s="221"/>
      <c r="AY864" s="221"/>
      <c r="AZ864" s="221"/>
      <c r="BA864" s="221"/>
      <c r="BB864" s="221"/>
      <c r="BC864" s="221"/>
      <c r="BD864" s="221"/>
      <c r="BE864" s="221"/>
      <c r="BF864" s="221"/>
      <c r="BG864" s="221"/>
      <c r="BH864" s="221"/>
      <c r="BI864" s="221"/>
      <c r="BJ864" s="221"/>
      <c r="BK864" s="221"/>
      <c r="BL864" s="221"/>
      <c r="BM864" s="222">
        <v>225.91334099164681</v>
      </c>
    </row>
    <row r="865" spans="1:65">
      <c r="A865" s="30"/>
      <c r="B865" s="19">
        <v>1</v>
      </c>
      <c r="C865" s="9">
        <v>5</v>
      </c>
      <c r="D865" s="223">
        <v>224.6</v>
      </c>
      <c r="E865" s="224">
        <v>162.6</v>
      </c>
      <c r="F865" s="223">
        <v>209.55</v>
      </c>
      <c r="G865" s="223">
        <v>229</v>
      </c>
      <c r="H865" s="224">
        <v>200</v>
      </c>
      <c r="I865" s="223">
        <v>217</v>
      </c>
      <c r="J865" s="223">
        <v>210</v>
      </c>
      <c r="K865" s="223">
        <v>220</v>
      </c>
      <c r="L865" s="223">
        <v>231.4</v>
      </c>
      <c r="M865" s="223">
        <v>231</v>
      </c>
      <c r="N865" s="223">
        <v>232</v>
      </c>
      <c r="O865" s="223">
        <v>218.9752282518366</v>
      </c>
      <c r="P865" s="224">
        <v>262</v>
      </c>
      <c r="Q865" s="223">
        <v>216</v>
      </c>
      <c r="R865" s="223">
        <v>222</v>
      </c>
      <c r="S865" s="223">
        <v>245</v>
      </c>
      <c r="T865" s="223">
        <v>211</v>
      </c>
      <c r="U865" s="223">
        <v>224.19416000000001</v>
      </c>
      <c r="V865" s="223">
        <v>223.8</v>
      </c>
      <c r="W865" s="223">
        <v>222</v>
      </c>
      <c r="X865" s="223">
        <v>225</v>
      </c>
      <c r="Y865" s="224">
        <v>342.98199999999997</v>
      </c>
      <c r="Z865" s="220"/>
      <c r="AA865" s="221"/>
      <c r="AB865" s="221"/>
      <c r="AC865" s="221"/>
      <c r="AD865" s="221"/>
      <c r="AE865" s="221"/>
      <c r="AF865" s="221"/>
      <c r="AG865" s="221"/>
      <c r="AH865" s="221"/>
      <c r="AI865" s="221"/>
      <c r="AJ865" s="221"/>
      <c r="AK865" s="221"/>
      <c r="AL865" s="221"/>
      <c r="AM865" s="221"/>
      <c r="AN865" s="221"/>
      <c r="AO865" s="221"/>
      <c r="AP865" s="221"/>
      <c r="AQ865" s="221"/>
      <c r="AR865" s="221"/>
      <c r="AS865" s="221"/>
      <c r="AT865" s="221"/>
      <c r="AU865" s="221"/>
      <c r="AV865" s="221"/>
      <c r="AW865" s="221"/>
      <c r="AX865" s="221"/>
      <c r="AY865" s="221"/>
      <c r="AZ865" s="221"/>
      <c r="BA865" s="221"/>
      <c r="BB865" s="221"/>
      <c r="BC865" s="221"/>
      <c r="BD865" s="221"/>
      <c r="BE865" s="221"/>
      <c r="BF865" s="221"/>
      <c r="BG865" s="221"/>
      <c r="BH865" s="221"/>
      <c r="BI865" s="221"/>
      <c r="BJ865" s="221"/>
      <c r="BK865" s="221"/>
      <c r="BL865" s="221"/>
      <c r="BM865" s="222">
        <v>56</v>
      </c>
    </row>
    <row r="866" spans="1:65">
      <c r="A866" s="30"/>
      <c r="B866" s="19">
        <v>1</v>
      </c>
      <c r="C866" s="9">
        <v>6</v>
      </c>
      <c r="D866" s="223">
        <v>233</v>
      </c>
      <c r="E866" s="224">
        <v>152.69999999999999</v>
      </c>
      <c r="F866" s="223">
        <v>217.99</v>
      </c>
      <c r="G866" s="223">
        <v>228</v>
      </c>
      <c r="H866" s="224">
        <v>200</v>
      </c>
      <c r="I866" s="223">
        <v>214</v>
      </c>
      <c r="J866" s="223">
        <v>220</v>
      </c>
      <c r="K866" s="223">
        <v>220</v>
      </c>
      <c r="L866" s="227">
        <v>227.5</v>
      </c>
      <c r="M866" s="223">
        <v>225</v>
      </c>
      <c r="N866" s="223">
        <v>234</v>
      </c>
      <c r="O866" s="223">
        <v>222.16223289996603</v>
      </c>
      <c r="P866" s="224">
        <v>262</v>
      </c>
      <c r="Q866" s="223">
        <v>238</v>
      </c>
      <c r="R866" s="223">
        <v>226</v>
      </c>
      <c r="S866" s="223">
        <v>239</v>
      </c>
      <c r="T866" s="223">
        <v>222</v>
      </c>
      <c r="U866" s="223">
        <v>221.633748</v>
      </c>
      <c r="V866" s="223">
        <v>225.9</v>
      </c>
      <c r="W866" s="223">
        <v>226</v>
      </c>
      <c r="X866" s="223">
        <v>236</v>
      </c>
      <c r="Y866" s="224">
        <v>368.10599999999999</v>
      </c>
      <c r="Z866" s="220"/>
      <c r="AA866" s="221"/>
      <c r="AB866" s="221"/>
      <c r="AC866" s="221"/>
      <c r="AD866" s="221"/>
      <c r="AE866" s="221"/>
      <c r="AF866" s="221"/>
      <c r="AG866" s="221"/>
      <c r="AH866" s="221"/>
      <c r="AI866" s="221"/>
      <c r="AJ866" s="221"/>
      <c r="AK866" s="221"/>
      <c r="AL866" s="221"/>
      <c r="AM866" s="221"/>
      <c r="AN866" s="221"/>
      <c r="AO866" s="221"/>
      <c r="AP866" s="221"/>
      <c r="AQ866" s="221"/>
      <c r="AR866" s="221"/>
      <c r="AS866" s="221"/>
      <c r="AT866" s="221"/>
      <c r="AU866" s="221"/>
      <c r="AV866" s="221"/>
      <c r="AW866" s="221"/>
      <c r="AX866" s="221"/>
      <c r="AY866" s="221"/>
      <c r="AZ866" s="221"/>
      <c r="BA866" s="221"/>
      <c r="BB866" s="221"/>
      <c r="BC866" s="221"/>
      <c r="BD866" s="221"/>
      <c r="BE866" s="221"/>
      <c r="BF866" s="221"/>
      <c r="BG866" s="221"/>
      <c r="BH866" s="221"/>
      <c r="BI866" s="221"/>
      <c r="BJ866" s="221"/>
      <c r="BK866" s="221"/>
      <c r="BL866" s="221"/>
      <c r="BM866" s="225"/>
    </row>
    <row r="867" spans="1:65">
      <c r="A867" s="30"/>
      <c r="B867" s="20" t="s">
        <v>260</v>
      </c>
      <c r="C867" s="12"/>
      <c r="D867" s="226">
        <v>230.99999999999997</v>
      </c>
      <c r="E867" s="226">
        <v>141.98333333333335</v>
      </c>
      <c r="F867" s="226">
        <v>214.6583333333333</v>
      </c>
      <c r="G867" s="226">
        <v>233</v>
      </c>
      <c r="H867" s="226">
        <v>195</v>
      </c>
      <c r="I867" s="226">
        <v>216.33333333333334</v>
      </c>
      <c r="J867" s="226">
        <v>221.66666666666666</v>
      </c>
      <c r="K867" s="226">
        <v>215</v>
      </c>
      <c r="L867" s="226">
        <v>233.48333333333335</v>
      </c>
      <c r="M867" s="226">
        <v>227.33333333333334</v>
      </c>
      <c r="N867" s="226">
        <v>239.5</v>
      </c>
      <c r="O867" s="226">
        <v>218.4453925163092</v>
      </c>
      <c r="P867" s="226">
        <v>261.16666666666669</v>
      </c>
      <c r="Q867" s="226">
        <v>228.83333333333334</v>
      </c>
      <c r="R867" s="226">
        <v>224</v>
      </c>
      <c r="S867" s="226">
        <v>243.16666666666666</v>
      </c>
      <c r="T867" s="226">
        <v>222.83333333333334</v>
      </c>
      <c r="U867" s="226">
        <v>222.55641200000002</v>
      </c>
      <c r="V867" s="226">
        <v>225.50000000000003</v>
      </c>
      <c r="W867" s="226">
        <v>224.16666666666666</v>
      </c>
      <c r="X867" s="226">
        <v>228.66666666666666</v>
      </c>
      <c r="Y867" s="226">
        <v>313.21897222222225</v>
      </c>
      <c r="Z867" s="220"/>
      <c r="AA867" s="221"/>
      <c r="AB867" s="221"/>
      <c r="AC867" s="221"/>
      <c r="AD867" s="221"/>
      <c r="AE867" s="221"/>
      <c r="AF867" s="221"/>
      <c r="AG867" s="221"/>
      <c r="AH867" s="221"/>
      <c r="AI867" s="221"/>
      <c r="AJ867" s="221"/>
      <c r="AK867" s="221"/>
      <c r="AL867" s="221"/>
      <c r="AM867" s="221"/>
      <c r="AN867" s="221"/>
      <c r="AO867" s="221"/>
      <c r="AP867" s="221"/>
      <c r="AQ867" s="221"/>
      <c r="AR867" s="221"/>
      <c r="AS867" s="221"/>
      <c r="AT867" s="221"/>
      <c r="AU867" s="221"/>
      <c r="AV867" s="221"/>
      <c r="AW867" s="221"/>
      <c r="AX867" s="221"/>
      <c r="AY867" s="221"/>
      <c r="AZ867" s="221"/>
      <c r="BA867" s="221"/>
      <c r="BB867" s="221"/>
      <c r="BC867" s="221"/>
      <c r="BD867" s="221"/>
      <c r="BE867" s="221"/>
      <c r="BF867" s="221"/>
      <c r="BG867" s="221"/>
      <c r="BH867" s="221"/>
      <c r="BI867" s="221"/>
      <c r="BJ867" s="221"/>
      <c r="BK867" s="221"/>
      <c r="BL867" s="221"/>
      <c r="BM867" s="225"/>
    </row>
    <row r="868" spans="1:65">
      <c r="A868" s="30"/>
      <c r="B868" s="3" t="s">
        <v>261</v>
      </c>
      <c r="C868" s="29"/>
      <c r="D868" s="223">
        <v>232.2</v>
      </c>
      <c r="E868" s="223">
        <v>146.89999999999998</v>
      </c>
      <c r="F868" s="223">
        <v>214.87</v>
      </c>
      <c r="G868" s="223">
        <v>231.5</v>
      </c>
      <c r="H868" s="223">
        <v>195</v>
      </c>
      <c r="I868" s="223">
        <v>216.5</v>
      </c>
      <c r="J868" s="223">
        <v>220</v>
      </c>
      <c r="K868" s="223">
        <v>215</v>
      </c>
      <c r="L868" s="223">
        <v>235.1</v>
      </c>
      <c r="M868" s="223">
        <v>226.5</v>
      </c>
      <c r="N868" s="223">
        <v>233.5</v>
      </c>
      <c r="O868" s="223">
        <v>218.65423127532915</v>
      </c>
      <c r="P868" s="223">
        <v>262</v>
      </c>
      <c r="Q868" s="223">
        <v>229.5</v>
      </c>
      <c r="R868" s="223">
        <v>224.5</v>
      </c>
      <c r="S868" s="223">
        <v>244</v>
      </c>
      <c r="T868" s="223">
        <v>223</v>
      </c>
      <c r="U868" s="223">
        <v>222.479782</v>
      </c>
      <c r="V868" s="223">
        <v>224.85000000000002</v>
      </c>
      <c r="W868" s="223">
        <v>224.5</v>
      </c>
      <c r="X868" s="223">
        <v>228</v>
      </c>
      <c r="Y868" s="223">
        <v>299.96958333333333</v>
      </c>
      <c r="Z868" s="220"/>
      <c r="AA868" s="221"/>
      <c r="AB868" s="221"/>
      <c r="AC868" s="221"/>
      <c r="AD868" s="221"/>
      <c r="AE868" s="221"/>
      <c r="AF868" s="221"/>
      <c r="AG868" s="221"/>
      <c r="AH868" s="221"/>
      <c r="AI868" s="221"/>
      <c r="AJ868" s="221"/>
      <c r="AK868" s="221"/>
      <c r="AL868" s="221"/>
      <c r="AM868" s="221"/>
      <c r="AN868" s="221"/>
      <c r="AO868" s="221"/>
      <c r="AP868" s="221"/>
      <c r="AQ868" s="221"/>
      <c r="AR868" s="221"/>
      <c r="AS868" s="221"/>
      <c r="AT868" s="221"/>
      <c r="AU868" s="221"/>
      <c r="AV868" s="221"/>
      <c r="AW868" s="221"/>
      <c r="AX868" s="221"/>
      <c r="AY868" s="221"/>
      <c r="AZ868" s="221"/>
      <c r="BA868" s="221"/>
      <c r="BB868" s="221"/>
      <c r="BC868" s="221"/>
      <c r="BD868" s="221"/>
      <c r="BE868" s="221"/>
      <c r="BF868" s="221"/>
      <c r="BG868" s="221"/>
      <c r="BH868" s="221"/>
      <c r="BI868" s="221"/>
      <c r="BJ868" s="221"/>
      <c r="BK868" s="221"/>
      <c r="BL868" s="221"/>
      <c r="BM868" s="225"/>
    </row>
    <row r="869" spans="1:65">
      <c r="A869" s="30"/>
      <c r="B869" s="3" t="s">
        <v>262</v>
      </c>
      <c r="C869" s="29"/>
      <c r="D869" s="223">
        <v>6.3890531379853108</v>
      </c>
      <c r="E869" s="223">
        <v>24.604667578869275</v>
      </c>
      <c r="F869" s="223">
        <v>3.287512230648983</v>
      </c>
      <c r="G869" s="223">
        <v>5.440588203494177</v>
      </c>
      <c r="H869" s="223">
        <v>5.4772255750516612</v>
      </c>
      <c r="I869" s="223">
        <v>2.503331114069145</v>
      </c>
      <c r="J869" s="223">
        <v>9.8319208025017524</v>
      </c>
      <c r="K869" s="223">
        <v>5.4772255750516612</v>
      </c>
      <c r="L869" s="223">
        <v>3.380779002932111</v>
      </c>
      <c r="M869" s="223">
        <v>5.7503623074260863</v>
      </c>
      <c r="N869" s="223">
        <v>14.024977718342372</v>
      </c>
      <c r="O869" s="223">
        <v>2.2901524470957022</v>
      </c>
      <c r="P869" s="223">
        <v>2.5625508125043428</v>
      </c>
      <c r="Q869" s="223">
        <v>7.9351538527407683</v>
      </c>
      <c r="R869" s="223">
        <v>1.6733200530681511</v>
      </c>
      <c r="S869" s="223">
        <v>3.0605010483034851</v>
      </c>
      <c r="T869" s="223">
        <v>7.547626558506102</v>
      </c>
      <c r="U869" s="223">
        <v>1.1925664848123168</v>
      </c>
      <c r="V869" s="223">
        <v>4.3762998069145098</v>
      </c>
      <c r="W869" s="223">
        <v>2.9944392908634274</v>
      </c>
      <c r="X869" s="223">
        <v>4.8853522561496696</v>
      </c>
      <c r="Y869" s="223">
        <v>34.53990643820832</v>
      </c>
      <c r="Z869" s="220"/>
      <c r="AA869" s="221"/>
      <c r="AB869" s="221"/>
      <c r="AC869" s="221"/>
      <c r="AD869" s="221"/>
      <c r="AE869" s="221"/>
      <c r="AF869" s="221"/>
      <c r="AG869" s="221"/>
      <c r="AH869" s="221"/>
      <c r="AI869" s="221"/>
      <c r="AJ869" s="221"/>
      <c r="AK869" s="221"/>
      <c r="AL869" s="221"/>
      <c r="AM869" s="221"/>
      <c r="AN869" s="221"/>
      <c r="AO869" s="221"/>
      <c r="AP869" s="221"/>
      <c r="AQ869" s="221"/>
      <c r="AR869" s="221"/>
      <c r="AS869" s="221"/>
      <c r="AT869" s="221"/>
      <c r="AU869" s="221"/>
      <c r="AV869" s="221"/>
      <c r="AW869" s="221"/>
      <c r="AX869" s="221"/>
      <c r="AY869" s="221"/>
      <c r="AZ869" s="221"/>
      <c r="BA869" s="221"/>
      <c r="BB869" s="221"/>
      <c r="BC869" s="221"/>
      <c r="BD869" s="221"/>
      <c r="BE869" s="221"/>
      <c r="BF869" s="221"/>
      <c r="BG869" s="221"/>
      <c r="BH869" s="221"/>
      <c r="BI869" s="221"/>
      <c r="BJ869" s="221"/>
      <c r="BK869" s="221"/>
      <c r="BL869" s="221"/>
      <c r="BM869" s="225"/>
    </row>
    <row r="870" spans="1:65">
      <c r="A870" s="30"/>
      <c r="B870" s="3" t="s">
        <v>86</v>
      </c>
      <c r="C870" s="29"/>
      <c r="D870" s="13">
        <v>2.7658238692577105E-2</v>
      </c>
      <c r="E870" s="13">
        <v>0.17329264640593453</v>
      </c>
      <c r="F870" s="13">
        <v>1.5315092498850033E-2</v>
      </c>
      <c r="G870" s="13">
        <v>2.3350163963494323E-2</v>
      </c>
      <c r="H870" s="13">
        <v>2.8088336282316211E-2</v>
      </c>
      <c r="I870" s="13">
        <v>1.1571638431752596E-2</v>
      </c>
      <c r="J870" s="13">
        <v>4.4354529936098133E-2</v>
      </c>
      <c r="K870" s="13">
        <v>2.5475467790937959E-2</v>
      </c>
      <c r="L870" s="13">
        <v>1.4479744462554546E-2</v>
      </c>
      <c r="M870" s="13">
        <v>2.5294848859645541E-2</v>
      </c>
      <c r="N870" s="13">
        <v>5.8559405922097588E-2</v>
      </c>
      <c r="O870" s="13">
        <v>1.0483867023767593E-2</v>
      </c>
      <c r="P870" s="13">
        <v>9.8119367421991427E-3</v>
      </c>
      <c r="Q870" s="13">
        <v>3.4676564542202921E-2</v>
      </c>
      <c r="R870" s="13">
        <v>7.4701788083399601E-3</v>
      </c>
      <c r="S870" s="13">
        <v>1.2586022131474237E-2</v>
      </c>
      <c r="T870" s="13">
        <v>3.3871173785367699E-2</v>
      </c>
      <c r="U870" s="13">
        <v>5.3584907938411435E-3</v>
      </c>
      <c r="V870" s="13">
        <v>1.9407094487425763E-2</v>
      </c>
      <c r="W870" s="13">
        <v>1.3358093490840569E-2</v>
      </c>
      <c r="X870" s="13">
        <v>2.1364514239721587E-2</v>
      </c>
      <c r="Y870" s="13">
        <v>0.11027399200359736</v>
      </c>
      <c r="Z870" s="155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263</v>
      </c>
      <c r="C871" s="29"/>
      <c r="D871" s="13">
        <v>2.2515974426411844E-2</v>
      </c>
      <c r="E871" s="13">
        <v>-0.371514171274271</v>
      </c>
      <c r="F871" s="13">
        <v>-4.9820022177130552E-2</v>
      </c>
      <c r="G871" s="13">
        <v>3.1368926585948032E-2</v>
      </c>
      <c r="H871" s="13">
        <v>-0.13683716444523675</v>
      </c>
      <c r="I871" s="13">
        <v>-4.2405674743518973E-2</v>
      </c>
      <c r="J871" s="13">
        <v>-1.8797802318089585E-2</v>
      </c>
      <c r="K871" s="13">
        <v>-4.830764284987632E-2</v>
      </c>
      <c r="L871" s="13">
        <v>3.3508390024502566E-2</v>
      </c>
      <c r="M871" s="13">
        <v>6.2855621339292789E-3</v>
      </c>
      <c r="N871" s="13">
        <v>6.0141021104439973E-2</v>
      </c>
      <c r="O871" s="13">
        <v>-3.3056695291021954E-2</v>
      </c>
      <c r="P871" s="13">
        <v>0.15604800283274711</v>
      </c>
      <c r="Q871" s="13">
        <v>1.2925276253581197E-2</v>
      </c>
      <c r="R871" s="13">
        <v>-8.4693581319642552E-3</v>
      </c>
      <c r="S871" s="13">
        <v>7.6371433396922761E-2</v>
      </c>
      <c r="T871" s="13">
        <v>-1.3633580225026809E-2</v>
      </c>
      <c r="U871" s="13">
        <v>-1.4859365883004294E-2</v>
      </c>
      <c r="V871" s="13">
        <v>-1.8296440123120039E-3</v>
      </c>
      <c r="W871" s="13">
        <v>-7.731612118669573E-3</v>
      </c>
      <c r="X871" s="13">
        <v>1.2187530240286515E-2</v>
      </c>
      <c r="Y871" s="13">
        <v>0.38645628827118972</v>
      </c>
      <c r="Z871" s="155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264</v>
      </c>
      <c r="C872" s="47"/>
      <c r="D872" s="45">
        <v>0.56999999999999995</v>
      </c>
      <c r="E872" s="45">
        <v>7.68</v>
      </c>
      <c r="F872" s="45">
        <v>0.94</v>
      </c>
      <c r="G872" s="45">
        <v>0.76</v>
      </c>
      <c r="H872" s="45">
        <v>2.76</v>
      </c>
      <c r="I872" s="45">
        <v>0.79</v>
      </c>
      <c r="J872" s="45">
        <v>0.28999999999999998</v>
      </c>
      <c r="K872" s="45">
        <v>0.91</v>
      </c>
      <c r="L872" s="45">
        <v>0.8</v>
      </c>
      <c r="M872" s="45">
        <v>0.23</v>
      </c>
      <c r="N872" s="45">
        <v>1.36</v>
      </c>
      <c r="O872" s="45">
        <v>0.59</v>
      </c>
      <c r="P872" s="45">
        <v>3.37</v>
      </c>
      <c r="Q872" s="45">
        <v>0.37</v>
      </c>
      <c r="R872" s="45">
        <v>0.08</v>
      </c>
      <c r="S872" s="45">
        <v>1.7</v>
      </c>
      <c r="T872" s="45">
        <v>0.19</v>
      </c>
      <c r="U872" s="45">
        <v>0.21</v>
      </c>
      <c r="V872" s="45">
        <v>0.06</v>
      </c>
      <c r="W872" s="45">
        <v>0.06</v>
      </c>
      <c r="X872" s="45">
        <v>0.36</v>
      </c>
      <c r="Y872" s="45">
        <v>8.19</v>
      </c>
      <c r="Z872" s="155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BM873" s="55"/>
    </row>
    <row r="874" spans="1:65" ht="15">
      <c r="B874" s="8" t="s">
        <v>487</v>
      </c>
      <c r="BM874" s="28" t="s">
        <v>66</v>
      </c>
    </row>
    <row r="875" spans="1:65" ht="15">
      <c r="A875" s="25" t="s">
        <v>21</v>
      </c>
      <c r="B875" s="18" t="s">
        <v>110</v>
      </c>
      <c r="C875" s="15" t="s">
        <v>111</v>
      </c>
      <c r="D875" s="16" t="s">
        <v>226</v>
      </c>
      <c r="E875" s="17" t="s">
        <v>226</v>
      </c>
      <c r="F875" s="17" t="s">
        <v>226</v>
      </c>
      <c r="G875" s="17" t="s">
        <v>226</v>
      </c>
      <c r="H875" s="17" t="s">
        <v>226</v>
      </c>
      <c r="I875" s="17" t="s">
        <v>226</v>
      </c>
      <c r="J875" s="17" t="s">
        <v>226</v>
      </c>
      <c r="K875" s="17" t="s">
        <v>226</v>
      </c>
      <c r="L875" s="17" t="s">
        <v>226</v>
      </c>
      <c r="M875" s="17" t="s">
        <v>226</v>
      </c>
      <c r="N875" s="17" t="s">
        <v>226</v>
      </c>
      <c r="O875" s="17" t="s">
        <v>226</v>
      </c>
      <c r="P875" s="17" t="s">
        <v>226</v>
      </c>
      <c r="Q875" s="17" t="s">
        <v>226</v>
      </c>
      <c r="R875" s="17" t="s">
        <v>226</v>
      </c>
      <c r="S875" s="155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227</v>
      </c>
      <c r="C876" s="9" t="s">
        <v>227</v>
      </c>
      <c r="D876" s="153" t="s">
        <v>229</v>
      </c>
      <c r="E876" s="154" t="s">
        <v>230</v>
      </c>
      <c r="F876" s="154" t="s">
        <v>232</v>
      </c>
      <c r="G876" s="154" t="s">
        <v>234</v>
      </c>
      <c r="H876" s="154" t="s">
        <v>237</v>
      </c>
      <c r="I876" s="154" t="s">
        <v>239</v>
      </c>
      <c r="J876" s="154" t="s">
        <v>240</v>
      </c>
      <c r="K876" s="154" t="s">
        <v>241</v>
      </c>
      <c r="L876" s="154" t="s">
        <v>242</v>
      </c>
      <c r="M876" s="154" t="s">
        <v>243</v>
      </c>
      <c r="N876" s="154" t="s">
        <v>244</v>
      </c>
      <c r="O876" s="154" t="s">
        <v>245</v>
      </c>
      <c r="P876" s="154" t="s">
        <v>248</v>
      </c>
      <c r="Q876" s="154" t="s">
        <v>250</v>
      </c>
      <c r="R876" s="154" t="s">
        <v>251</v>
      </c>
      <c r="S876" s="155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272</v>
      </c>
      <c r="E877" s="11" t="s">
        <v>273</v>
      </c>
      <c r="F877" s="11" t="s">
        <v>272</v>
      </c>
      <c r="G877" s="11" t="s">
        <v>273</v>
      </c>
      <c r="H877" s="11" t="s">
        <v>272</v>
      </c>
      <c r="I877" s="11" t="s">
        <v>273</v>
      </c>
      <c r="J877" s="11" t="s">
        <v>272</v>
      </c>
      <c r="K877" s="11" t="s">
        <v>273</v>
      </c>
      <c r="L877" s="11" t="s">
        <v>273</v>
      </c>
      <c r="M877" s="11" t="s">
        <v>272</v>
      </c>
      <c r="N877" s="11" t="s">
        <v>272</v>
      </c>
      <c r="O877" s="11" t="s">
        <v>273</v>
      </c>
      <c r="P877" s="11" t="s">
        <v>273</v>
      </c>
      <c r="Q877" s="11" t="s">
        <v>272</v>
      </c>
      <c r="R877" s="11" t="s">
        <v>114</v>
      </c>
      <c r="S877" s="155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9"/>
      <c r="C878" s="9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155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3</v>
      </c>
    </row>
    <row r="879" spans="1:65">
      <c r="A879" s="30"/>
      <c r="B879" s="18">
        <v>1</v>
      </c>
      <c r="C879" s="14">
        <v>1</v>
      </c>
      <c r="D879" s="22">
        <v>0.93</v>
      </c>
      <c r="E879" s="22">
        <v>0.98</v>
      </c>
      <c r="F879" s="22">
        <v>0.93</v>
      </c>
      <c r="G879" s="22">
        <v>0.87</v>
      </c>
      <c r="H879" s="150">
        <v>1</v>
      </c>
      <c r="I879" s="150">
        <v>1</v>
      </c>
      <c r="J879" s="22">
        <v>0.84708626314545954</v>
      </c>
      <c r="K879" s="22">
        <v>0.81</v>
      </c>
      <c r="L879" s="22">
        <v>0.86</v>
      </c>
      <c r="M879" s="150">
        <v>1.36</v>
      </c>
      <c r="N879" s="22">
        <v>0.89</v>
      </c>
      <c r="O879" s="150">
        <v>1</v>
      </c>
      <c r="P879" s="150">
        <v>1.59</v>
      </c>
      <c r="Q879" s="22">
        <v>0.96</v>
      </c>
      <c r="R879" s="22">
        <v>1.05</v>
      </c>
      <c r="S879" s="155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>
        <v>1</v>
      </c>
      <c r="C880" s="9">
        <v>2</v>
      </c>
      <c r="D880" s="11">
        <v>0.92</v>
      </c>
      <c r="E880" s="11">
        <v>0.97000000000000008</v>
      </c>
      <c r="F880" s="11">
        <v>0.94</v>
      </c>
      <c r="G880" s="11">
        <v>0.88</v>
      </c>
      <c r="H880" s="151">
        <v>0.9</v>
      </c>
      <c r="I880" s="151">
        <v>1</v>
      </c>
      <c r="J880" s="11">
        <v>0.87366138087160217</v>
      </c>
      <c r="K880" s="11">
        <v>0.78</v>
      </c>
      <c r="L880" s="11">
        <v>0.87</v>
      </c>
      <c r="M880" s="151">
        <v>1.37</v>
      </c>
      <c r="N880" s="11">
        <v>0.89</v>
      </c>
      <c r="O880" s="151">
        <v>1</v>
      </c>
      <c r="P880" s="151">
        <v>1.6</v>
      </c>
      <c r="Q880" s="11">
        <v>0.92</v>
      </c>
      <c r="R880" s="11">
        <v>1</v>
      </c>
      <c r="S880" s="155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5</v>
      </c>
    </row>
    <row r="881" spans="1:65">
      <c r="A881" s="30"/>
      <c r="B881" s="19">
        <v>1</v>
      </c>
      <c r="C881" s="9">
        <v>3</v>
      </c>
      <c r="D881" s="11">
        <v>0.89</v>
      </c>
      <c r="E881" s="11">
        <v>1.02</v>
      </c>
      <c r="F881" s="11">
        <v>0.96</v>
      </c>
      <c r="G881" s="11">
        <v>0.87</v>
      </c>
      <c r="H881" s="151">
        <v>0.9</v>
      </c>
      <c r="I881" s="151">
        <v>0.9</v>
      </c>
      <c r="J881" s="11">
        <v>0.85731368755707082</v>
      </c>
      <c r="K881" s="11">
        <v>0.73</v>
      </c>
      <c r="L881" s="11">
        <v>0.92</v>
      </c>
      <c r="M881" s="151">
        <v>1.39</v>
      </c>
      <c r="N881" s="11">
        <v>0.89</v>
      </c>
      <c r="O881" s="151">
        <v>0.9</v>
      </c>
      <c r="P881" s="151">
        <v>1.65</v>
      </c>
      <c r="Q881" s="11">
        <v>0.94</v>
      </c>
      <c r="R881" s="11">
        <v>1</v>
      </c>
      <c r="S881" s="155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16</v>
      </c>
    </row>
    <row r="882" spans="1:65">
      <c r="A882" s="30"/>
      <c r="B882" s="19">
        <v>1</v>
      </c>
      <c r="C882" s="9">
        <v>4</v>
      </c>
      <c r="D882" s="11">
        <v>0.92</v>
      </c>
      <c r="E882" s="11">
        <v>1.01</v>
      </c>
      <c r="F882" s="11">
        <v>0.92</v>
      </c>
      <c r="G882" s="11">
        <v>0.86</v>
      </c>
      <c r="H882" s="151">
        <v>0.9</v>
      </c>
      <c r="I882" s="151">
        <v>1</v>
      </c>
      <c r="J882" s="11">
        <v>0.88549086516429243</v>
      </c>
      <c r="K882" s="11">
        <v>0.84</v>
      </c>
      <c r="L882" s="11">
        <v>0.83</v>
      </c>
      <c r="M882" s="151">
        <v>1.38</v>
      </c>
      <c r="N882" s="11">
        <v>0.91</v>
      </c>
      <c r="O882" s="151">
        <v>1.1000000000000001</v>
      </c>
      <c r="P882" s="151">
        <v>1.58</v>
      </c>
      <c r="Q882" s="11">
        <v>0.94</v>
      </c>
      <c r="R882" s="11">
        <v>1</v>
      </c>
      <c r="S882" s="155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0.90854431608885855</v>
      </c>
    </row>
    <row r="883" spans="1:65">
      <c r="A883" s="30"/>
      <c r="B883" s="19">
        <v>1</v>
      </c>
      <c r="C883" s="9">
        <v>5</v>
      </c>
      <c r="D883" s="11">
        <v>0.87</v>
      </c>
      <c r="E883" s="11">
        <v>0.96</v>
      </c>
      <c r="F883" s="11">
        <v>0.94</v>
      </c>
      <c r="G883" s="11">
        <v>0.9</v>
      </c>
      <c r="H883" s="151">
        <v>0.9</v>
      </c>
      <c r="I883" s="151">
        <v>1</v>
      </c>
      <c r="J883" s="11">
        <v>0.85301770463074111</v>
      </c>
      <c r="K883" s="11">
        <v>0.77</v>
      </c>
      <c r="L883" s="11">
        <v>0.83</v>
      </c>
      <c r="M883" s="151">
        <v>1.33</v>
      </c>
      <c r="N883" s="11">
        <v>0.88</v>
      </c>
      <c r="O883" s="151">
        <v>1.1000000000000001</v>
      </c>
      <c r="P883" s="151">
        <v>1.53</v>
      </c>
      <c r="Q883" s="11">
        <v>0.92</v>
      </c>
      <c r="R883" s="11">
        <v>1.05</v>
      </c>
      <c r="S883" s="155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57</v>
      </c>
    </row>
    <row r="884" spans="1:65">
      <c r="A884" s="30"/>
      <c r="B884" s="19">
        <v>1</v>
      </c>
      <c r="C884" s="9">
        <v>6</v>
      </c>
      <c r="D884" s="11">
        <v>0.95</v>
      </c>
      <c r="E884" s="11">
        <v>0.98</v>
      </c>
      <c r="F884" s="11">
        <v>0.92</v>
      </c>
      <c r="G884" s="11">
        <v>0.86</v>
      </c>
      <c r="H884" s="151">
        <v>0.8</v>
      </c>
      <c r="I884" s="151">
        <v>0.9</v>
      </c>
      <c r="J884" s="11">
        <v>0.88608906396235287</v>
      </c>
      <c r="K884" s="11">
        <v>0.84</v>
      </c>
      <c r="L884" s="11">
        <v>0.88</v>
      </c>
      <c r="M884" s="151">
        <v>1.39</v>
      </c>
      <c r="N884" s="11">
        <v>0.9</v>
      </c>
      <c r="O884" s="151">
        <v>1</v>
      </c>
      <c r="P884" s="151">
        <v>1.46</v>
      </c>
      <c r="Q884" s="11">
        <v>0.96</v>
      </c>
      <c r="R884" s="11">
        <v>1</v>
      </c>
      <c r="S884" s="155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20" t="s">
        <v>260</v>
      </c>
      <c r="C885" s="12"/>
      <c r="D885" s="23">
        <v>0.91333333333333344</v>
      </c>
      <c r="E885" s="23">
        <v>0.98666666666666669</v>
      </c>
      <c r="F885" s="23">
        <v>0.93499999999999994</v>
      </c>
      <c r="G885" s="23">
        <v>0.87333333333333341</v>
      </c>
      <c r="H885" s="23">
        <v>0.89999999999999991</v>
      </c>
      <c r="I885" s="23">
        <v>0.96666666666666679</v>
      </c>
      <c r="J885" s="23">
        <v>0.86710982755525323</v>
      </c>
      <c r="K885" s="23">
        <v>0.79500000000000004</v>
      </c>
      <c r="L885" s="23">
        <v>0.86499999999999988</v>
      </c>
      <c r="M885" s="23">
        <v>1.37</v>
      </c>
      <c r="N885" s="23">
        <v>0.89333333333333342</v>
      </c>
      <c r="O885" s="23">
        <v>1.0166666666666666</v>
      </c>
      <c r="P885" s="23">
        <v>1.5683333333333334</v>
      </c>
      <c r="Q885" s="23">
        <v>0.94</v>
      </c>
      <c r="R885" s="23">
        <v>1.0166666666666666</v>
      </c>
      <c r="S885" s="155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261</v>
      </c>
      <c r="C886" s="29"/>
      <c r="D886" s="11">
        <v>0.92</v>
      </c>
      <c r="E886" s="11">
        <v>0.98</v>
      </c>
      <c r="F886" s="11">
        <v>0.93500000000000005</v>
      </c>
      <c r="G886" s="11">
        <v>0.87</v>
      </c>
      <c r="H886" s="11">
        <v>0.9</v>
      </c>
      <c r="I886" s="11">
        <v>1</v>
      </c>
      <c r="J886" s="11">
        <v>0.86548753421433644</v>
      </c>
      <c r="K886" s="11">
        <v>0.79500000000000004</v>
      </c>
      <c r="L886" s="11">
        <v>0.86499999999999999</v>
      </c>
      <c r="M886" s="11">
        <v>1.375</v>
      </c>
      <c r="N886" s="11">
        <v>0.89</v>
      </c>
      <c r="O886" s="11">
        <v>1</v>
      </c>
      <c r="P886" s="11">
        <v>1.585</v>
      </c>
      <c r="Q886" s="11">
        <v>0.94</v>
      </c>
      <c r="R886" s="11">
        <v>1</v>
      </c>
      <c r="S886" s="155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262</v>
      </c>
      <c r="C887" s="29"/>
      <c r="D887" s="24">
        <v>2.8751811537130429E-2</v>
      </c>
      <c r="E887" s="24">
        <v>2.338090388900025E-2</v>
      </c>
      <c r="F887" s="24">
        <v>1.5165750888103064E-2</v>
      </c>
      <c r="G887" s="24">
        <v>1.5055453054181633E-2</v>
      </c>
      <c r="H887" s="24">
        <v>6.3245553203367569E-2</v>
      </c>
      <c r="I887" s="24">
        <v>5.1639777949432218E-2</v>
      </c>
      <c r="J887" s="24">
        <v>1.6949880401319405E-2</v>
      </c>
      <c r="K887" s="24">
        <v>4.3243496620879299E-2</v>
      </c>
      <c r="L887" s="24">
        <v>3.3911649915626375E-2</v>
      </c>
      <c r="M887" s="24">
        <v>2.2803508501982681E-2</v>
      </c>
      <c r="N887" s="24">
        <v>1.0327955589886454E-2</v>
      </c>
      <c r="O887" s="24">
        <v>7.5277265270908139E-2</v>
      </c>
      <c r="P887" s="24">
        <v>6.5548963887056735E-2</v>
      </c>
      <c r="Q887" s="24">
        <v>1.7888543819998284E-2</v>
      </c>
      <c r="R887" s="24">
        <v>2.5819888974716137E-2</v>
      </c>
      <c r="S887" s="216"/>
      <c r="T887" s="217"/>
      <c r="U887" s="217"/>
      <c r="V887" s="217"/>
      <c r="W887" s="217"/>
      <c r="X887" s="217"/>
      <c r="Y887" s="217"/>
      <c r="Z887" s="217"/>
      <c r="AA887" s="217"/>
      <c r="AB887" s="217"/>
      <c r="AC887" s="217"/>
      <c r="AD887" s="217"/>
      <c r="AE887" s="217"/>
      <c r="AF887" s="217"/>
      <c r="AG887" s="217"/>
      <c r="AH887" s="217"/>
      <c r="AI887" s="217"/>
      <c r="AJ887" s="217"/>
      <c r="AK887" s="217"/>
      <c r="AL887" s="217"/>
      <c r="AM887" s="217"/>
      <c r="AN887" s="217"/>
      <c r="AO887" s="217"/>
      <c r="AP887" s="217"/>
      <c r="AQ887" s="217"/>
      <c r="AR887" s="217"/>
      <c r="AS887" s="217"/>
      <c r="AT887" s="217"/>
      <c r="AU887" s="217"/>
      <c r="AV887" s="217"/>
      <c r="AW887" s="217"/>
      <c r="AX887" s="217"/>
      <c r="AY887" s="217"/>
      <c r="AZ887" s="217"/>
      <c r="BA887" s="217"/>
      <c r="BB887" s="217"/>
      <c r="BC887" s="217"/>
      <c r="BD887" s="217"/>
      <c r="BE887" s="217"/>
      <c r="BF887" s="217"/>
      <c r="BG887" s="217"/>
      <c r="BH887" s="217"/>
      <c r="BI887" s="217"/>
      <c r="BJ887" s="217"/>
      <c r="BK887" s="217"/>
      <c r="BL887" s="217"/>
      <c r="BM887" s="56"/>
    </row>
    <row r="888" spans="1:65">
      <c r="A888" s="30"/>
      <c r="B888" s="3" t="s">
        <v>86</v>
      </c>
      <c r="C888" s="29"/>
      <c r="D888" s="13">
        <v>3.1480085624595359E-2</v>
      </c>
      <c r="E888" s="13">
        <v>2.3696862049662416E-2</v>
      </c>
      <c r="F888" s="13">
        <v>1.6220054425778677E-2</v>
      </c>
      <c r="G888" s="13">
        <v>1.7239068382650723E-2</v>
      </c>
      <c r="H888" s="13">
        <v>7.0272836892630641E-2</v>
      </c>
      <c r="I888" s="13">
        <v>5.3420459947688494E-2</v>
      </c>
      <c r="J888" s="13">
        <v>1.954755887049307E-2</v>
      </c>
      <c r="K888" s="13">
        <v>5.4394335372175216E-2</v>
      </c>
      <c r="L888" s="13">
        <v>3.920421955563743E-2</v>
      </c>
      <c r="M888" s="13">
        <v>1.664489671677568E-2</v>
      </c>
      <c r="N888" s="13">
        <v>1.1561144317037074E-2</v>
      </c>
      <c r="O888" s="13">
        <v>7.4043211741876863E-2</v>
      </c>
      <c r="P888" s="13">
        <v>4.1795301096954347E-2</v>
      </c>
      <c r="Q888" s="13">
        <v>1.9030365765955622E-2</v>
      </c>
      <c r="R888" s="13">
        <v>2.5396612106278169E-2</v>
      </c>
      <c r="S888" s="155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263</v>
      </c>
      <c r="C889" s="29"/>
      <c r="D889" s="13">
        <v>5.2710882228517164E-3</v>
      </c>
      <c r="E889" s="13">
        <v>8.5986285087460201E-2</v>
      </c>
      <c r="F889" s="13">
        <v>2.9118760023758572E-2</v>
      </c>
      <c r="G889" s="13">
        <v>-3.8755382794207427E-2</v>
      </c>
      <c r="H889" s="13">
        <v>-9.4044021161682201E-3</v>
      </c>
      <c r="I889" s="13">
        <v>6.3973049578930796E-2</v>
      </c>
      <c r="J889" s="13">
        <v>-4.560535771328611E-2</v>
      </c>
      <c r="K889" s="13">
        <v>-0.12497388853594849</v>
      </c>
      <c r="L889" s="13">
        <v>-4.7927564256095012E-2</v>
      </c>
      <c r="M889" s="13">
        <v>0.50790663233427757</v>
      </c>
      <c r="N889" s="13">
        <v>-1.67421472856778E-2</v>
      </c>
      <c r="O889" s="13">
        <v>0.11900613835025453</v>
      </c>
      <c r="P889" s="13">
        <v>0.72620455112719595</v>
      </c>
      <c r="Q889" s="13">
        <v>3.4622068900891145E-2</v>
      </c>
      <c r="R889" s="13">
        <v>0.11900613835025453</v>
      </c>
      <c r="S889" s="155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264</v>
      </c>
      <c r="C890" s="47"/>
      <c r="D890" s="45">
        <v>0.13</v>
      </c>
      <c r="E890" s="45">
        <v>0.73</v>
      </c>
      <c r="F890" s="45">
        <v>0.13</v>
      </c>
      <c r="G890" s="45">
        <v>0.59</v>
      </c>
      <c r="H890" s="45" t="s">
        <v>265</v>
      </c>
      <c r="I890" s="45" t="s">
        <v>265</v>
      </c>
      <c r="J890" s="45">
        <v>0.66</v>
      </c>
      <c r="K890" s="45">
        <v>1.5</v>
      </c>
      <c r="L890" s="45">
        <v>0.69</v>
      </c>
      <c r="M890" s="45">
        <v>5.17</v>
      </c>
      <c r="N890" s="45">
        <v>0.36</v>
      </c>
      <c r="O890" s="45" t="s">
        <v>265</v>
      </c>
      <c r="P890" s="45">
        <v>7.47</v>
      </c>
      <c r="Q890" s="45">
        <v>0.18</v>
      </c>
      <c r="R890" s="45">
        <v>1.07</v>
      </c>
      <c r="S890" s="155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 t="s">
        <v>287</v>
      </c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BM891" s="55"/>
    </row>
    <row r="892" spans="1:65">
      <c r="BM892" s="55"/>
    </row>
    <row r="893" spans="1:65" ht="15">
      <c r="B893" s="8" t="s">
        <v>488</v>
      </c>
      <c r="BM893" s="28" t="s">
        <v>66</v>
      </c>
    </row>
    <row r="894" spans="1:65" ht="15">
      <c r="A894" s="25" t="s">
        <v>24</v>
      </c>
      <c r="B894" s="18" t="s">
        <v>110</v>
      </c>
      <c r="C894" s="15" t="s">
        <v>111</v>
      </c>
      <c r="D894" s="16" t="s">
        <v>226</v>
      </c>
      <c r="E894" s="17" t="s">
        <v>226</v>
      </c>
      <c r="F894" s="17" t="s">
        <v>226</v>
      </c>
      <c r="G894" s="17" t="s">
        <v>226</v>
      </c>
      <c r="H894" s="17" t="s">
        <v>226</v>
      </c>
      <c r="I894" s="17" t="s">
        <v>226</v>
      </c>
      <c r="J894" s="17" t="s">
        <v>226</v>
      </c>
      <c r="K894" s="17" t="s">
        <v>226</v>
      </c>
      <c r="L894" s="17" t="s">
        <v>226</v>
      </c>
      <c r="M894" s="17" t="s">
        <v>226</v>
      </c>
      <c r="N894" s="17" t="s">
        <v>226</v>
      </c>
      <c r="O894" s="17" t="s">
        <v>226</v>
      </c>
      <c r="P894" s="155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 t="s">
        <v>227</v>
      </c>
      <c r="C895" s="9" t="s">
        <v>227</v>
      </c>
      <c r="D895" s="153" t="s">
        <v>229</v>
      </c>
      <c r="E895" s="154" t="s">
        <v>230</v>
      </c>
      <c r="F895" s="154" t="s">
        <v>232</v>
      </c>
      <c r="G895" s="154" t="s">
        <v>237</v>
      </c>
      <c r="H895" s="154" t="s">
        <v>239</v>
      </c>
      <c r="I895" s="154" t="s">
        <v>240</v>
      </c>
      <c r="J895" s="154" t="s">
        <v>241</v>
      </c>
      <c r="K895" s="154" t="s">
        <v>243</v>
      </c>
      <c r="L895" s="154" t="s">
        <v>246</v>
      </c>
      <c r="M895" s="154" t="s">
        <v>248</v>
      </c>
      <c r="N895" s="154" t="s">
        <v>250</v>
      </c>
      <c r="O895" s="154" t="s">
        <v>251</v>
      </c>
      <c r="P895" s="155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 t="s">
        <v>3</v>
      </c>
    </row>
    <row r="896" spans="1:65">
      <c r="A896" s="30"/>
      <c r="B896" s="19"/>
      <c r="C896" s="9"/>
      <c r="D896" s="10" t="s">
        <v>272</v>
      </c>
      <c r="E896" s="11" t="s">
        <v>273</v>
      </c>
      <c r="F896" s="11" t="s">
        <v>272</v>
      </c>
      <c r="G896" s="11" t="s">
        <v>272</v>
      </c>
      <c r="H896" s="11" t="s">
        <v>273</v>
      </c>
      <c r="I896" s="11" t="s">
        <v>272</v>
      </c>
      <c r="J896" s="11" t="s">
        <v>273</v>
      </c>
      <c r="K896" s="11" t="s">
        <v>272</v>
      </c>
      <c r="L896" s="11" t="s">
        <v>272</v>
      </c>
      <c r="M896" s="11" t="s">
        <v>273</v>
      </c>
      <c r="N896" s="11" t="s">
        <v>272</v>
      </c>
      <c r="O896" s="11" t="s">
        <v>114</v>
      </c>
      <c r="P896" s="155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9"/>
      <c r="C897" s="9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155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3</v>
      </c>
    </row>
    <row r="898" spans="1:65">
      <c r="A898" s="30"/>
      <c r="B898" s="18">
        <v>1</v>
      </c>
      <c r="C898" s="14">
        <v>1</v>
      </c>
      <c r="D898" s="22">
        <v>0.73</v>
      </c>
      <c r="E898" s="150">
        <v>0.62</v>
      </c>
      <c r="F898" s="22">
        <v>0.7</v>
      </c>
      <c r="G898" s="22">
        <v>0.7</v>
      </c>
      <c r="H898" s="150">
        <v>0.8</v>
      </c>
      <c r="I898" s="22">
        <v>0.6627026770505523</v>
      </c>
      <c r="J898" s="150" t="s">
        <v>97</v>
      </c>
      <c r="K898" s="22">
        <v>0.78</v>
      </c>
      <c r="L898" s="22">
        <v>0.73499928991042851</v>
      </c>
      <c r="M898" s="22">
        <v>0.67</v>
      </c>
      <c r="N898" s="22">
        <v>0.78</v>
      </c>
      <c r="O898" s="22">
        <v>0.7</v>
      </c>
      <c r="P898" s="155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>
        <v>1</v>
      </c>
      <c r="C899" s="9">
        <v>2</v>
      </c>
      <c r="D899" s="11">
        <v>0.72</v>
      </c>
      <c r="E899" s="151">
        <v>0.5</v>
      </c>
      <c r="F899" s="11">
        <v>0.7</v>
      </c>
      <c r="G899" s="11">
        <v>0.69</v>
      </c>
      <c r="H899" s="151">
        <v>0.7</v>
      </c>
      <c r="I899" s="11">
        <v>0.69068390661364953</v>
      </c>
      <c r="J899" s="151" t="s">
        <v>97</v>
      </c>
      <c r="K899" s="11">
        <v>0.77</v>
      </c>
      <c r="L899" s="11">
        <v>0.75393925921680105</v>
      </c>
      <c r="M899" s="11">
        <v>0.7</v>
      </c>
      <c r="N899" s="11">
        <v>0.77</v>
      </c>
      <c r="O899" s="11">
        <v>0.7</v>
      </c>
      <c r="P899" s="155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19</v>
      </c>
    </row>
    <row r="900" spans="1:65">
      <c r="A900" s="30"/>
      <c r="B900" s="19">
        <v>1</v>
      </c>
      <c r="C900" s="9">
        <v>3</v>
      </c>
      <c r="D900" s="11">
        <v>0.73</v>
      </c>
      <c r="E900" s="151">
        <v>0.52</v>
      </c>
      <c r="F900" s="11">
        <v>0.71</v>
      </c>
      <c r="G900" s="11">
        <v>0.75</v>
      </c>
      <c r="H900" s="151">
        <v>0.8</v>
      </c>
      <c r="I900" s="11">
        <v>0.66826301319996384</v>
      </c>
      <c r="J900" s="151" t="s">
        <v>97</v>
      </c>
      <c r="K900" s="11">
        <v>0.77</v>
      </c>
      <c r="L900" s="11">
        <v>0.69059883875884109</v>
      </c>
      <c r="M900" s="11">
        <v>0.68</v>
      </c>
      <c r="N900" s="11">
        <v>0.78</v>
      </c>
      <c r="O900" s="11">
        <v>0.7</v>
      </c>
      <c r="P900" s="155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16</v>
      </c>
    </row>
    <row r="901" spans="1:65">
      <c r="A901" s="30"/>
      <c r="B901" s="19">
        <v>1</v>
      </c>
      <c r="C901" s="9">
        <v>4</v>
      </c>
      <c r="D901" s="11">
        <v>0.7</v>
      </c>
      <c r="E901" s="151">
        <v>0.42</v>
      </c>
      <c r="F901" s="11">
        <v>0.69</v>
      </c>
      <c r="G901" s="11">
        <v>0.71</v>
      </c>
      <c r="H901" s="151">
        <v>0.8</v>
      </c>
      <c r="I901" s="11">
        <v>0.69560531955139904</v>
      </c>
      <c r="J901" s="151" t="s">
        <v>97</v>
      </c>
      <c r="K901" s="11">
        <v>0.76</v>
      </c>
      <c r="L901" s="11">
        <v>0.66733238976406495</v>
      </c>
      <c r="M901" s="11">
        <v>0.68</v>
      </c>
      <c r="N901" s="11">
        <v>0.77</v>
      </c>
      <c r="O901" s="11">
        <v>0.7</v>
      </c>
      <c r="P901" s="155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0.71365748897553205</v>
      </c>
    </row>
    <row r="902" spans="1:65">
      <c r="A902" s="30"/>
      <c r="B902" s="19">
        <v>1</v>
      </c>
      <c r="C902" s="9">
        <v>5</v>
      </c>
      <c r="D902" s="11">
        <v>0.7</v>
      </c>
      <c r="E902" s="151">
        <v>0.56999999999999995</v>
      </c>
      <c r="F902" s="11">
        <v>0.7</v>
      </c>
      <c r="G902" s="11">
        <v>0.72</v>
      </c>
      <c r="H902" s="151">
        <v>0.8</v>
      </c>
      <c r="I902" s="11">
        <v>0.68541122878097671</v>
      </c>
      <c r="J902" s="151" t="s">
        <v>97</v>
      </c>
      <c r="K902" s="11">
        <v>0.79</v>
      </c>
      <c r="L902" s="11">
        <v>0.65119564455940449</v>
      </c>
      <c r="M902" s="11">
        <v>0.66</v>
      </c>
      <c r="N902" s="11">
        <v>0.77</v>
      </c>
      <c r="O902" s="156">
        <v>0.65</v>
      </c>
      <c r="P902" s="155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58</v>
      </c>
    </row>
    <row r="903" spans="1:65">
      <c r="A903" s="30"/>
      <c r="B903" s="19">
        <v>1</v>
      </c>
      <c r="C903" s="9">
        <v>6</v>
      </c>
      <c r="D903" s="11">
        <v>0.75</v>
      </c>
      <c r="E903" s="151">
        <v>0.57999999999999996</v>
      </c>
      <c r="F903" s="11">
        <v>0.69</v>
      </c>
      <c r="G903" s="11">
        <v>0.67</v>
      </c>
      <c r="H903" s="151">
        <v>0.8</v>
      </c>
      <c r="I903" s="11">
        <v>0.68271419589678628</v>
      </c>
      <c r="J903" s="151" t="s">
        <v>97</v>
      </c>
      <c r="K903" s="11">
        <v>0.73</v>
      </c>
      <c r="L903" s="11">
        <v>0.69405864137586504</v>
      </c>
      <c r="M903" s="11">
        <v>0.67</v>
      </c>
      <c r="N903" s="11">
        <v>0.77</v>
      </c>
      <c r="O903" s="11">
        <v>0.7</v>
      </c>
      <c r="P903" s="155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20" t="s">
        <v>260</v>
      </c>
      <c r="C904" s="12"/>
      <c r="D904" s="23">
        <v>0.72166666666666668</v>
      </c>
      <c r="E904" s="23">
        <v>0.53500000000000003</v>
      </c>
      <c r="F904" s="23">
        <v>0.69833333333333325</v>
      </c>
      <c r="G904" s="23">
        <v>0.70666666666666655</v>
      </c>
      <c r="H904" s="23">
        <v>0.78333333333333321</v>
      </c>
      <c r="I904" s="23">
        <v>0.68089672351555464</v>
      </c>
      <c r="J904" s="23" t="s">
        <v>627</v>
      </c>
      <c r="K904" s="23">
        <v>0.76666666666666661</v>
      </c>
      <c r="L904" s="23">
        <v>0.69868734393090082</v>
      </c>
      <c r="M904" s="23">
        <v>0.67666666666666675</v>
      </c>
      <c r="N904" s="23">
        <v>0.77333333333333343</v>
      </c>
      <c r="O904" s="23">
        <v>0.69166666666666654</v>
      </c>
      <c r="P904" s="155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261</v>
      </c>
      <c r="C905" s="29"/>
      <c r="D905" s="11">
        <v>0.72499999999999998</v>
      </c>
      <c r="E905" s="11">
        <v>0.54499999999999993</v>
      </c>
      <c r="F905" s="11">
        <v>0.7</v>
      </c>
      <c r="G905" s="11">
        <v>0.70499999999999996</v>
      </c>
      <c r="H905" s="11">
        <v>0.8</v>
      </c>
      <c r="I905" s="11">
        <v>0.6840627123388815</v>
      </c>
      <c r="J905" s="11" t="s">
        <v>627</v>
      </c>
      <c r="K905" s="11">
        <v>0.77</v>
      </c>
      <c r="L905" s="11">
        <v>0.69232874006735301</v>
      </c>
      <c r="M905" s="11">
        <v>0.67500000000000004</v>
      </c>
      <c r="N905" s="11">
        <v>0.77</v>
      </c>
      <c r="O905" s="11">
        <v>0.7</v>
      </c>
      <c r="P905" s="155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262</v>
      </c>
      <c r="C906" s="29"/>
      <c r="D906" s="24">
        <v>1.9407902170679534E-2</v>
      </c>
      <c r="E906" s="24">
        <v>7.0922492905988593E-2</v>
      </c>
      <c r="F906" s="24">
        <v>7.5277265270908165E-3</v>
      </c>
      <c r="G906" s="24">
        <v>2.7325202042558921E-2</v>
      </c>
      <c r="H906" s="24">
        <v>4.0824829046386332E-2</v>
      </c>
      <c r="I906" s="24">
        <v>1.2856513346147038E-2</v>
      </c>
      <c r="J906" s="24" t="s">
        <v>627</v>
      </c>
      <c r="K906" s="24">
        <v>2.0655911179772907E-2</v>
      </c>
      <c r="L906" s="24">
        <v>3.9234614887465963E-2</v>
      </c>
      <c r="M906" s="24">
        <v>1.366260102127944E-2</v>
      </c>
      <c r="N906" s="24">
        <v>5.1639777949432268E-3</v>
      </c>
      <c r="O906" s="24">
        <v>2.0412414523193124E-2</v>
      </c>
      <c r="P906" s="216"/>
      <c r="Q906" s="217"/>
      <c r="R906" s="217"/>
      <c r="S906" s="217"/>
      <c r="T906" s="217"/>
      <c r="U906" s="217"/>
      <c r="V906" s="217"/>
      <c r="W906" s="217"/>
      <c r="X906" s="217"/>
      <c r="Y906" s="217"/>
      <c r="Z906" s="217"/>
      <c r="AA906" s="217"/>
      <c r="AB906" s="217"/>
      <c r="AC906" s="217"/>
      <c r="AD906" s="217"/>
      <c r="AE906" s="217"/>
      <c r="AF906" s="217"/>
      <c r="AG906" s="217"/>
      <c r="AH906" s="217"/>
      <c r="AI906" s="217"/>
      <c r="AJ906" s="217"/>
      <c r="AK906" s="217"/>
      <c r="AL906" s="217"/>
      <c r="AM906" s="217"/>
      <c r="AN906" s="217"/>
      <c r="AO906" s="217"/>
      <c r="AP906" s="217"/>
      <c r="AQ906" s="217"/>
      <c r="AR906" s="217"/>
      <c r="AS906" s="217"/>
      <c r="AT906" s="217"/>
      <c r="AU906" s="217"/>
      <c r="AV906" s="217"/>
      <c r="AW906" s="217"/>
      <c r="AX906" s="217"/>
      <c r="AY906" s="217"/>
      <c r="AZ906" s="217"/>
      <c r="BA906" s="217"/>
      <c r="BB906" s="217"/>
      <c r="BC906" s="217"/>
      <c r="BD906" s="217"/>
      <c r="BE906" s="217"/>
      <c r="BF906" s="217"/>
      <c r="BG906" s="217"/>
      <c r="BH906" s="217"/>
      <c r="BI906" s="217"/>
      <c r="BJ906" s="217"/>
      <c r="BK906" s="217"/>
      <c r="BL906" s="217"/>
      <c r="BM906" s="56"/>
    </row>
    <row r="907" spans="1:65">
      <c r="A907" s="30"/>
      <c r="B907" s="3" t="s">
        <v>86</v>
      </c>
      <c r="C907" s="29"/>
      <c r="D907" s="13">
        <v>2.6893166980156397E-2</v>
      </c>
      <c r="E907" s="13">
        <v>0.13256540730091326</v>
      </c>
      <c r="F907" s="13">
        <v>1.0779560659318593E-2</v>
      </c>
      <c r="G907" s="13">
        <v>3.866773873947018E-2</v>
      </c>
      <c r="H907" s="13">
        <v>5.2116803037940009E-2</v>
      </c>
      <c r="I907" s="13">
        <v>1.8881737717531166E-2</v>
      </c>
      <c r="J907" s="13" t="s">
        <v>627</v>
      </c>
      <c r="K907" s="13">
        <v>2.6942492843182054E-2</v>
      </c>
      <c r="L907" s="13">
        <v>5.6154752520243462E-2</v>
      </c>
      <c r="M907" s="13">
        <v>2.0191035992038579E-2</v>
      </c>
      <c r="N907" s="13">
        <v>6.6775574934610686E-3</v>
      </c>
      <c r="O907" s="13">
        <v>2.9511924611845486E-2</v>
      </c>
      <c r="P907" s="155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263</v>
      </c>
      <c r="C908" s="29"/>
      <c r="D908" s="13">
        <v>1.1222719322446784E-2</v>
      </c>
      <c r="E908" s="13">
        <v>-0.25034066304271252</v>
      </c>
      <c r="F908" s="13">
        <v>-2.1472703473198185E-2</v>
      </c>
      <c r="G908" s="13">
        <v>-9.7957667604678944E-3</v>
      </c>
      <c r="H908" s="13">
        <v>9.7632050996651065E-2</v>
      </c>
      <c r="I908" s="13">
        <v>-4.5905446192410992E-2</v>
      </c>
      <c r="J908" s="13" t="s">
        <v>627</v>
      </c>
      <c r="K908" s="13">
        <v>7.4278177571190485E-2</v>
      </c>
      <c r="L908" s="13">
        <v>-2.0976652351986314E-2</v>
      </c>
      <c r="M908" s="13">
        <v>-5.1832738926296806E-2</v>
      </c>
      <c r="N908" s="13">
        <v>8.3619726941374983E-2</v>
      </c>
      <c r="O908" s="13">
        <v>-3.0814252843382461E-2</v>
      </c>
      <c r="P908" s="155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46" t="s">
        <v>264</v>
      </c>
      <c r="C909" s="47"/>
      <c r="D909" s="45">
        <v>0.73</v>
      </c>
      <c r="E909" s="45">
        <v>5.08</v>
      </c>
      <c r="F909" s="45">
        <v>0</v>
      </c>
      <c r="G909" s="45">
        <v>0.26</v>
      </c>
      <c r="H909" s="45" t="s">
        <v>265</v>
      </c>
      <c r="I909" s="45">
        <v>0.54</v>
      </c>
      <c r="J909" s="45">
        <v>18.62</v>
      </c>
      <c r="K909" s="45">
        <v>2.13</v>
      </c>
      <c r="L909" s="45">
        <v>0.01</v>
      </c>
      <c r="M909" s="45">
        <v>0.67</v>
      </c>
      <c r="N909" s="45">
        <v>2.33</v>
      </c>
      <c r="O909" s="45">
        <v>0.21</v>
      </c>
      <c r="P909" s="155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1" t="s">
        <v>282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BM910" s="55"/>
    </row>
    <row r="911" spans="1:65">
      <c r="BM911" s="55"/>
    </row>
    <row r="912" spans="1:65" ht="15">
      <c r="B912" s="8" t="s">
        <v>489</v>
      </c>
      <c r="BM912" s="28" t="s">
        <v>66</v>
      </c>
    </row>
    <row r="913" spans="1:65" ht="15">
      <c r="A913" s="25" t="s">
        <v>27</v>
      </c>
      <c r="B913" s="18" t="s">
        <v>110</v>
      </c>
      <c r="C913" s="15" t="s">
        <v>111</v>
      </c>
      <c r="D913" s="16" t="s">
        <v>226</v>
      </c>
      <c r="E913" s="17" t="s">
        <v>226</v>
      </c>
      <c r="F913" s="17" t="s">
        <v>226</v>
      </c>
      <c r="G913" s="17" t="s">
        <v>226</v>
      </c>
      <c r="H913" s="17" t="s">
        <v>226</v>
      </c>
      <c r="I913" s="17" t="s">
        <v>226</v>
      </c>
      <c r="J913" s="17" t="s">
        <v>226</v>
      </c>
      <c r="K913" s="17" t="s">
        <v>226</v>
      </c>
      <c r="L913" s="17" t="s">
        <v>226</v>
      </c>
      <c r="M913" s="17" t="s">
        <v>226</v>
      </c>
      <c r="N913" s="17" t="s">
        <v>226</v>
      </c>
      <c r="O913" s="17" t="s">
        <v>226</v>
      </c>
      <c r="P913" s="17" t="s">
        <v>226</v>
      </c>
      <c r="Q913" s="17" t="s">
        <v>226</v>
      </c>
      <c r="R913" s="17" t="s">
        <v>226</v>
      </c>
      <c r="S913" s="17" t="s">
        <v>226</v>
      </c>
      <c r="T913" s="155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227</v>
      </c>
      <c r="C914" s="9" t="s">
        <v>227</v>
      </c>
      <c r="D914" s="153" t="s">
        <v>229</v>
      </c>
      <c r="E914" s="154" t="s">
        <v>230</v>
      </c>
      <c r="F914" s="154" t="s">
        <v>231</v>
      </c>
      <c r="G914" s="154" t="s">
        <v>232</v>
      </c>
      <c r="H914" s="154" t="s">
        <v>234</v>
      </c>
      <c r="I914" s="154" t="s">
        <v>237</v>
      </c>
      <c r="J914" s="154" t="s">
        <v>239</v>
      </c>
      <c r="K914" s="154" t="s">
        <v>240</v>
      </c>
      <c r="L914" s="154" t="s">
        <v>241</v>
      </c>
      <c r="M914" s="154" t="s">
        <v>242</v>
      </c>
      <c r="N914" s="154" t="s">
        <v>243</v>
      </c>
      <c r="O914" s="154" t="s">
        <v>244</v>
      </c>
      <c r="P914" s="154" t="s">
        <v>245</v>
      </c>
      <c r="Q914" s="154" t="s">
        <v>248</v>
      </c>
      <c r="R914" s="154" t="s">
        <v>250</v>
      </c>
      <c r="S914" s="154" t="s">
        <v>251</v>
      </c>
      <c r="T914" s="155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272</v>
      </c>
      <c r="E915" s="11" t="s">
        <v>273</v>
      </c>
      <c r="F915" s="11" t="s">
        <v>114</v>
      </c>
      <c r="G915" s="11" t="s">
        <v>272</v>
      </c>
      <c r="H915" s="11" t="s">
        <v>273</v>
      </c>
      <c r="I915" s="11" t="s">
        <v>272</v>
      </c>
      <c r="J915" s="11" t="s">
        <v>273</v>
      </c>
      <c r="K915" s="11" t="s">
        <v>272</v>
      </c>
      <c r="L915" s="11" t="s">
        <v>273</v>
      </c>
      <c r="M915" s="11" t="s">
        <v>273</v>
      </c>
      <c r="N915" s="11" t="s">
        <v>272</v>
      </c>
      <c r="O915" s="11" t="s">
        <v>272</v>
      </c>
      <c r="P915" s="11" t="s">
        <v>273</v>
      </c>
      <c r="Q915" s="11" t="s">
        <v>273</v>
      </c>
      <c r="R915" s="11" t="s">
        <v>272</v>
      </c>
      <c r="S915" s="11" t="s">
        <v>114</v>
      </c>
      <c r="T915" s="155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/>
      <c r="C916" s="9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155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2</v>
      </c>
    </row>
    <row r="917" spans="1:65">
      <c r="A917" s="30"/>
      <c r="B917" s="18">
        <v>1</v>
      </c>
      <c r="C917" s="14">
        <v>1</v>
      </c>
      <c r="D917" s="228">
        <v>12.97</v>
      </c>
      <c r="E917" s="228">
        <v>12.21</v>
      </c>
      <c r="F917" s="235">
        <v>3.66</v>
      </c>
      <c r="G917" s="228">
        <v>14.36</v>
      </c>
      <c r="H917" s="228">
        <v>16.5</v>
      </c>
      <c r="I917" s="228">
        <v>14.2</v>
      </c>
      <c r="J917" s="228">
        <v>13.8</v>
      </c>
      <c r="K917" s="228">
        <v>13.47761679151642</v>
      </c>
      <c r="L917" s="228">
        <v>13.3</v>
      </c>
      <c r="M917" s="228">
        <v>13.35</v>
      </c>
      <c r="N917" s="228">
        <v>13.83</v>
      </c>
      <c r="O917" s="228">
        <v>15.7</v>
      </c>
      <c r="P917" s="228">
        <v>13.6</v>
      </c>
      <c r="Q917" s="228">
        <v>14.3</v>
      </c>
      <c r="R917" s="228">
        <v>15</v>
      </c>
      <c r="S917" s="228">
        <v>13.42</v>
      </c>
      <c r="T917" s="229"/>
      <c r="U917" s="230"/>
      <c r="V917" s="230"/>
      <c r="W917" s="230"/>
      <c r="X917" s="230"/>
      <c r="Y917" s="230"/>
      <c r="Z917" s="230"/>
      <c r="AA917" s="230"/>
      <c r="AB917" s="230"/>
      <c r="AC917" s="230"/>
      <c r="AD917" s="230"/>
      <c r="AE917" s="230"/>
      <c r="AF917" s="230"/>
      <c r="AG917" s="230"/>
      <c r="AH917" s="230"/>
      <c r="AI917" s="230"/>
      <c r="AJ917" s="230"/>
      <c r="AK917" s="230"/>
      <c r="AL917" s="230"/>
      <c r="AM917" s="230"/>
      <c r="AN917" s="230"/>
      <c r="AO917" s="230"/>
      <c r="AP917" s="230"/>
      <c r="AQ917" s="230"/>
      <c r="AR917" s="230"/>
      <c r="AS917" s="230"/>
      <c r="AT917" s="230"/>
      <c r="AU917" s="230"/>
      <c r="AV917" s="230"/>
      <c r="AW917" s="230"/>
      <c r="AX917" s="230"/>
      <c r="AY917" s="230"/>
      <c r="AZ917" s="230"/>
      <c r="BA917" s="230"/>
      <c r="BB917" s="230"/>
      <c r="BC917" s="230"/>
      <c r="BD917" s="230"/>
      <c r="BE917" s="230"/>
      <c r="BF917" s="230"/>
      <c r="BG917" s="230"/>
      <c r="BH917" s="230"/>
      <c r="BI917" s="230"/>
      <c r="BJ917" s="230"/>
      <c r="BK917" s="230"/>
      <c r="BL917" s="230"/>
      <c r="BM917" s="231">
        <v>1</v>
      </c>
    </row>
    <row r="918" spans="1:65">
      <c r="A918" s="30"/>
      <c r="B918" s="19">
        <v>1</v>
      </c>
      <c r="C918" s="9">
        <v>2</v>
      </c>
      <c r="D918" s="232">
        <v>13.17</v>
      </c>
      <c r="E918" s="232">
        <v>12.18</v>
      </c>
      <c r="F918" s="236">
        <v>4</v>
      </c>
      <c r="G918" s="232">
        <v>13.91</v>
      </c>
      <c r="H918" s="232">
        <v>15.7</v>
      </c>
      <c r="I918" s="232">
        <v>14.5</v>
      </c>
      <c r="J918" s="232">
        <v>14.9</v>
      </c>
      <c r="K918" s="232">
        <v>14.627153414446882</v>
      </c>
      <c r="L918" s="232">
        <v>13.83</v>
      </c>
      <c r="M918" s="232">
        <v>13.8</v>
      </c>
      <c r="N918" s="232">
        <v>13.85</v>
      </c>
      <c r="O918" s="232">
        <v>15.2</v>
      </c>
      <c r="P918" s="232">
        <v>16</v>
      </c>
      <c r="Q918" s="232">
        <v>14.6</v>
      </c>
      <c r="R918" s="232">
        <v>14.6</v>
      </c>
      <c r="S918" s="232">
        <v>12.83</v>
      </c>
      <c r="T918" s="229"/>
      <c r="U918" s="230"/>
      <c r="V918" s="230"/>
      <c r="W918" s="230"/>
      <c r="X918" s="230"/>
      <c r="Y918" s="230"/>
      <c r="Z918" s="230"/>
      <c r="AA918" s="230"/>
      <c r="AB918" s="230"/>
      <c r="AC918" s="230"/>
      <c r="AD918" s="230"/>
      <c r="AE918" s="230"/>
      <c r="AF918" s="230"/>
      <c r="AG918" s="230"/>
      <c r="AH918" s="230"/>
      <c r="AI918" s="230"/>
      <c r="AJ918" s="230"/>
      <c r="AK918" s="230"/>
      <c r="AL918" s="230"/>
      <c r="AM918" s="230"/>
      <c r="AN918" s="230"/>
      <c r="AO918" s="230"/>
      <c r="AP918" s="230"/>
      <c r="AQ918" s="230"/>
      <c r="AR918" s="230"/>
      <c r="AS918" s="230"/>
      <c r="AT918" s="230"/>
      <c r="AU918" s="230"/>
      <c r="AV918" s="230"/>
      <c r="AW918" s="230"/>
      <c r="AX918" s="230"/>
      <c r="AY918" s="230"/>
      <c r="AZ918" s="230"/>
      <c r="BA918" s="230"/>
      <c r="BB918" s="230"/>
      <c r="BC918" s="230"/>
      <c r="BD918" s="230"/>
      <c r="BE918" s="230"/>
      <c r="BF918" s="230"/>
      <c r="BG918" s="230"/>
      <c r="BH918" s="230"/>
      <c r="BI918" s="230"/>
      <c r="BJ918" s="230"/>
      <c r="BK918" s="230"/>
      <c r="BL918" s="230"/>
      <c r="BM918" s="231">
        <v>20</v>
      </c>
    </row>
    <row r="919" spans="1:65">
      <c r="A919" s="30"/>
      <c r="B919" s="19">
        <v>1</v>
      </c>
      <c r="C919" s="9">
        <v>3</v>
      </c>
      <c r="D919" s="232">
        <v>13.47</v>
      </c>
      <c r="E919" s="232">
        <v>12.33</v>
      </c>
      <c r="F919" s="236">
        <v>7.07</v>
      </c>
      <c r="G919" s="232">
        <v>14.16</v>
      </c>
      <c r="H919" s="232">
        <v>15.9</v>
      </c>
      <c r="I919" s="232">
        <v>13.9</v>
      </c>
      <c r="J919" s="232">
        <v>14.1</v>
      </c>
      <c r="K919" s="232">
        <v>13.919394220182236</v>
      </c>
      <c r="L919" s="232">
        <v>13.45</v>
      </c>
      <c r="M919" s="232">
        <v>14.05</v>
      </c>
      <c r="N919" s="232">
        <v>13.64</v>
      </c>
      <c r="O919" s="232">
        <v>15.2</v>
      </c>
      <c r="P919" s="232">
        <v>13.2</v>
      </c>
      <c r="Q919" s="232">
        <v>14.6</v>
      </c>
      <c r="R919" s="232">
        <v>14.5</v>
      </c>
      <c r="S919" s="232">
        <v>13.66</v>
      </c>
      <c r="T919" s="229"/>
      <c r="U919" s="230"/>
      <c r="V919" s="230"/>
      <c r="W919" s="230"/>
      <c r="X919" s="230"/>
      <c r="Y919" s="230"/>
      <c r="Z919" s="230"/>
      <c r="AA919" s="230"/>
      <c r="AB919" s="230"/>
      <c r="AC919" s="230"/>
      <c r="AD919" s="230"/>
      <c r="AE919" s="230"/>
      <c r="AF919" s="230"/>
      <c r="AG919" s="230"/>
      <c r="AH919" s="230"/>
      <c r="AI919" s="230"/>
      <c r="AJ919" s="230"/>
      <c r="AK919" s="230"/>
      <c r="AL919" s="230"/>
      <c r="AM919" s="230"/>
      <c r="AN919" s="230"/>
      <c r="AO919" s="230"/>
      <c r="AP919" s="230"/>
      <c r="AQ919" s="230"/>
      <c r="AR919" s="230"/>
      <c r="AS919" s="230"/>
      <c r="AT919" s="230"/>
      <c r="AU919" s="230"/>
      <c r="AV919" s="230"/>
      <c r="AW919" s="230"/>
      <c r="AX919" s="230"/>
      <c r="AY919" s="230"/>
      <c r="AZ919" s="230"/>
      <c r="BA919" s="230"/>
      <c r="BB919" s="230"/>
      <c r="BC919" s="230"/>
      <c r="BD919" s="230"/>
      <c r="BE919" s="230"/>
      <c r="BF919" s="230"/>
      <c r="BG919" s="230"/>
      <c r="BH919" s="230"/>
      <c r="BI919" s="230"/>
      <c r="BJ919" s="230"/>
      <c r="BK919" s="230"/>
      <c r="BL919" s="230"/>
      <c r="BM919" s="231">
        <v>16</v>
      </c>
    </row>
    <row r="920" spans="1:65">
      <c r="A920" s="30"/>
      <c r="B920" s="19">
        <v>1</v>
      </c>
      <c r="C920" s="9">
        <v>4</v>
      </c>
      <c r="D920" s="232">
        <v>13.62</v>
      </c>
      <c r="E920" s="232">
        <v>13.06</v>
      </c>
      <c r="F920" s="236">
        <v>7.28</v>
      </c>
      <c r="G920" s="232">
        <v>13.79</v>
      </c>
      <c r="H920" s="232">
        <v>16.149999999999999</v>
      </c>
      <c r="I920" s="232">
        <v>14.2</v>
      </c>
      <c r="J920" s="232">
        <v>13.2</v>
      </c>
      <c r="K920" s="232">
        <v>14.19910704700853</v>
      </c>
      <c r="L920" s="232">
        <v>13.9</v>
      </c>
      <c r="M920" s="232">
        <v>13.1</v>
      </c>
      <c r="N920" s="232">
        <v>13.53</v>
      </c>
      <c r="O920" s="232">
        <v>15.1</v>
      </c>
      <c r="P920" s="232">
        <v>15</v>
      </c>
      <c r="Q920" s="232">
        <v>13.9</v>
      </c>
      <c r="R920" s="232">
        <v>14.8</v>
      </c>
      <c r="S920" s="232">
        <v>13.08</v>
      </c>
      <c r="T920" s="229"/>
      <c r="U920" s="230"/>
      <c r="V920" s="230"/>
      <c r="W920" s="230"/>
      <c r="X920" s="230"/>
      <c r="Y920" s="230"/>
      <c r="Z920" s="230"/>
      <c r="AA920" s="230"/>
      <c r="AB920" s="230"/>
      <c r="AC920" s="230"/>
      <c r="AD920" s="230"/>
      <c r="AE920" s="230"/>
      <c r="AF920" s="230"/>
      <c r="AG920" s="230"/>
      <c r="AH920" s="230"/>
      <c r="AI920" s="230"/>
      <c r="AJ920" s="230"/>
      <c r="AK920" s="230"/>
      <c r="AL920" s="230"/>
      <c r="AM920" s="230"/>
      <c r="AN920" s="230"/>
      <c r="AO920" s="230"/>
      <c r="AP920" s="230"/>
      <c r="AQ920" s="230"/>
      <c r="AR920" s="230"/>
      <c r="AS920" s="230"/>
      <c r="AT920" s="230"/>
      <c r="AU920" s="230"/>
      <c r="AV920" s="230"/>
      <c r="AW920" s="230"/>
      <c r="AX920" s="230"/>
      <c r="AY920" s="230"/>
      <c r="AZ920" s="230"/>
      <c r="BA920" s="230"/>
      <c r="BB920" s="230"/>
      <c r="BC920" s="230"/>
      <c r="BD920" s="230"/>
      <c r="BE920" s="230"/>
      <c r="BF920" s="230"/>
      <c r="BG920" s="230"/>
      <c r="BH920" s="230"/>
      <c r="BI920" s="230"/>
      <c r="BJ920" s="230"/>
      <c r="BK920" s="230"/>
      <c r="BL920" s="230"/>
      <c r="BM920" s="231">
        <v>13.986345298969884</v>
      </c>
    </row>
    <row r="921" spans="1:65">
      <c r="A921" s="30"/>
      <c r="B921" s="19">
        <v>1</v>
      </c>
      <c r="C921" s="9">
        <v>5</v>
      </c>
      <c r="D921" s="232">
        <v>13.2</v>
      </c>
      <c r="E921" s="232">
        <v>12.4</v>
      </c>
      <c r="F921" s="236">
        <v>3.68</v>
      </c>
      <c r="G921" s="232">
        <v>14.04</v>
      </c>
      <c r="H921" s="232">
        <v>15</v>
      </c>
      <c r="I921" s="232">
        <v>13.8</v>
      </c>
      <c r="J921" s="232">
        <v>12.9</v>
      </c>
      <c r="K921" s="232">
        <v>14.163010495373927</v>
      </c>
      <c r="L921" s="232">
        <v>13.87</v>
      </c>
      <c r="M921" s="232">
        <v>12.75</v>
      </c>
      <c r="N921" s="232">
        <v>14.61</v>
      </c>
      <c r="O921" s="232">
        <v>15.1</v>
      </c>
      <c r="P921" s="232">
        <v>14.8</v>
      </c>
      <c r="Q921" s="232">
        <v>13.5</v>
      </c>
      <c r="R921" s="232">
        <v>14.3</v>
      </c>
      <c r="S921" s="232">
        <v>13.37</v>
      </c>
      <c r="T921" s="229"/>
      <c r="U921" s="230"/>
      <c r="V921" s="230"/>
      <c r="W921" s="230"/>
      <c r="X921" s="230"/>
      <c r="Y921" s="230"/>
      <c r="Z921" s="230"/>
      <c r="AA921" s="230"/>
      <c r="AB921" s="230"/>
      <c r="AC921" s="230"/>
      <c r="AD921" s="230"/>
      <c r="AE921" s="230"/>
      <c r="AF921" s="230"/>
      <c r="AG921" s="230"/>
      <c r="AH921" s="230"/>
      <c r="AI921" s="230"/>
      <c r="AJ921" s="230"/>
      <c r="AK921" s="230"/>
      <c r="AL921" s="230"/>
      <c r="AM921" s="230"/>
      <c r="AN921" s="230"/>
      <c r="AO921" s="230"/>
      <c r="AP921" s="230"/>
      <c r="AQ921" s="230"/>
      <c r="AR921" s="230"/>
      <c r="AS921" s="230"/>
      <c r="AT921" s="230"/>
      <c r="AU921" s="230"/>
      <c r="AV921" s="230"/>
      <c r="AW921" s="230"/>
      <c r="AX921" s="230"/>
      <c r="AY921" s="230"/>
      <c r="AZ921" s="230"/>
      <c r="BA921" s="230"/>
      <c r="BB921" s="230"/>
      <c r="BC921" s="230"/>
      <c r="BD921" s="230"/>
      <c r="BE921" s="230"/>
      <c r="BF921" s="230"/>
      <c r="BG921" s="230"/>
      <c r="BH921" s="230"/>
      <c r="BI921" s="230"/>
      <c r="BJ921" s="230"/>
      <c r="BK921" s="230"/>
      <c r="BL921" s="230"/>
      <c r="BM921" s="231">
        <v>59</v>
      </c>
    </row>
    <row r="922" spans="1:65">
      <c r="A922" s="30"/>
      <c r="B922" s="19">
        <v>1</v>
      </c>
      <c r="C922" s="9">
        <v>6</v>
      </c>
      <c r="D922" s="232">
        <v>12.95</v>
      </c>
      <c r="E922" s="232">
        <v>11.14</v>
      </c>
      <c r="F922" s="236">
        <v>5.83</v>
      </c>
      <c r="G922" s="232">
        <v>13.62</v>
      </c>
      <c r="H922" s="232">
        <v>15.05</v>
      </c>
      <c r="I922" s="232">
        <v>14.3</v>
      </c>
      <c r="J922" s="232">
        <v>11.9</v>
      </c>
      <c r="K922" s="232">
        <v>14.244794938761553</v>
      </c>
      <c r="L922" s="232">
        <v>13.82</v>
      </c>
      <c r="M922" s="232">
        <v>14.05</v>
      </c>
      <c r="N922" s="232">
        <v>14.72</v>
      </c>
      <c r="O922" s="232">
        <v>15.400000000000002</v>
      </c>
      <c r="P922" s="232">
        <v>13.9</v>
      </c>
      <c r="Q922" s="232">
        <v>13.7</v>
      </c>
      <c r="R922" s="232">
        <v>14.6</v>
      </c>
      <c r="S922" s="232">
        <v>13.15</v>
      </c>
      <c r="T922" s="229"/>
      <c r="U922" s="230"/>
      <c r="V922" s="230"/>
      <c r="W922" s="230"/>
      <c r="X922" s="230"/>
      <c r="Y922" s="230"/>
      <c r="Z922" s="230"/>
      <c r="AA922" s="230"/>
      <c r="AB922" s="230"/>
      <c r="AC922" s="230"/>
      <c r="AD922" s="230"/>
      <c r="AE922" s="230"/>
      <c r="AF922" s="230"/>
      <c r="AG922" s="230"/>
      <c r="AH922" s="230"/>
      <c r="AI922" s="230"/>
      <c r="AJ922" s="230"/>
      <c r="AK922" s="230"/>
      <c r="AL922" s="230"/>
      <c r="AM922" s="230"/>
      <c r="AN922" s="230"/>
      <c r="AO922" s="230"/>
      <c r="AP922" s="230"/>
      <c r="AQ922" s="230"/>
      <c r="AR922" s="230"/>
      <c r="AS922" s="230"/>
      <c r="AT922" s="230"/>
      <c r="AU922" s="230"/>
      <c r="AV922" s="230"/>
      <c r="AW922" s="230"/>
      <c r="AX922" s="230"/>
      <c r="AY922" s="230"/>
      <c r="AZ922" s="230"/>
      <c r="BA922" s="230"/>
      <c r="BB922" s="230"/>
      <c r="BC922" s="230"/>
      <c r="BD922" s="230"/>
      <c r="BE922" s="230"/>
      <c r="BF922" s="230"/>
      <c r="BG922" s="230"/>
      <c r="BH922" s="230"/>
      <c r="BI922" s="230"/>
      <c r="BJ922" s="230"/>
      <c r="BK922" s="230"/>
      <c r="BL922" s="230"/>
      <c r="BM922" s="233"/>
    </row>
    <row r="923" spans="1:65">
      <c r="A923" s="30"/>
      <c r="B923" s="20" t="s">
        <v>260</v>
      </c>
      <c r="C923" s="12"/>
      <c r="D923" s="234">
        <v>13.229999999999999</v>
      </c>
      <c r="E923" s="234">
        <v>12.219999999999999</v>
      </c>
      <c r="F923" s="234">
        <v>5.2533333333333339</v>
      </c>
      <c r="G923" s="234">
        <v>13.979999999999999</v>
      </c>
      <c r="H923" s="234">
        <v>15.716666666666667</v>
      </c>
      <c r="I923" s="234">
        <v>14.149999999999999</v>
      </c>
      <c r="J923" s="234">
        <v>13.466666666666669</v>
      </c>
      <c r="K923" s="234">
        <v>14.105179484548259</v>
      </c>
      <c r="L923" s="234">
        <v>13.694999999999999</v>
      </c>
      <c r="M923" s="234">
        <v>13.516666666666667</v>
      </c>
      <c r="N923" s="234">
        <v>14.030000000000001</v>
      </c>
      <c r="O923" s="234">
        <v>15.283333333333333</v>
      </c>
      <c r="P923" s="234">
        <v>14.416666666666666</v>
      </c>
      <c r="Q923" s="234">
        <v>14.100000000000001</v>
      </c>
      <c r="R923" s="234">
        <v>14.633333333333333</v>
      </c>
      <c r="S923" s="234">
        <v>13.251666666666667</v>
      </c>
      <c r="T923" s="229"/>
      <c r="U923" s="230"/>
      <c r="V923" s="230"/>
      <c r="W923" s="230"/>
      <c r="X923" s="230"/>
      <c r="Y923" s="230"/>
      <c r="Z923" s="230"/>
      <c r="AA923" s="230"/>
      <c r="AB923" s="230"/>
      <c r="AC923" s="230"/>
      <c r="AD923" s="230"/>
      <c r="AE923" s="230"/>
      <c r="AF923" s="230"/>
      <c r="AG923" s="230"/>
      <c r="AH923" s="230"/>
      <c r="AI923" s="230"/>
      <c r="AJ923" s="230"/>
      <c r="AK923" s="230"/>
      <c r="AL923" s="230"/>
      <c r="AM923" s="230"/>
      <c r="AN923" s="230"/>
      <c r="AO923" s="230"/>
      <c r="AP923" s="230"/>
      <c r="AQ923" s="230"/>
      <c r="AR923" s="230"/>
      <c r="AS923" s="230"/>
      <c r="AT923" s="230"/>
      <c r="AU923" s="230"/>
      <c r="AV923" s="230"/>
      <c r="AW923" s="230"/>
      <c r="AX923" s="230"/>
      <c r="AY923" s="230"/>
      <c r="AZ923" s="230"/>
      <c r="BA923" s="230"/>
      <c r="BB923" s="230"/>
      <c r="BC923" s="230"/>
      <c r="BD923" s="230"/>
      <c r="BE923" s="230"/>
      <c r="BF923" s="230"/>
      <c r="BG923" s="230"/>
      <c r="BH923" s="230"/>
      <c r="BI923" s="230"/>
      <c r="BJ923" s="230"/>
      <c r="BK923" s="230"/>
      <c r="BL923" s="230"/>
      <c r="BM923" s="233"/>
    </row>
    <row r="924" spans="1:65">
      <c r="A924" s="30"/>
      <c r="B924" s="3" t="s">
        <v>261</v>
      </c>
      <c r="C924" s="29"/>
      <c r="D924" s="232">
        <v>13.184999999999999</v>
      </c>
      <c r="E924" s="232">
        <v>12.27</v>
      </c>
      <c r="F924" s="232">
        <v>4.915</v>
      </c>
      <c r="G924" s="232">
        <v>13.975</v>
      </c>
      <c r="H924" s="232">
        <v>15.8</v>
      </c>
      <c r="I924" s="232">
        <v>14.2</v>
      </c>
      <c r="J924" s="232">
        <v>13.5</v>
      </c>
      <c r="K924" s="232">
        <v>14.181058771191228</v>
      </c>
      <c r="L924" s="232">
        <v>13.824999999999999</v>
      </c>
      <c r="M924" s="232">
        <v>13.574999999999999</v>
      </c>
      <c r="N924" s="232">
        <v>13.84</v>
      </c>
      <c r="O924" s="232">
        <v>15.2</v>
      </c>
      <c r="P924" s="232">
        <v>14.350000000000001</v>
      </c>
      <c r="Q924" s="232">
        <v>14.100000000000001</v>
      </c>
      <c r="R924" s="232">
        <v>14.6</v>
      </c>
      <c r="S924" s="232">
        <v>13.26</v>
      </c>
      <c r="T924" s="229"/>
      <c r="U924" s="230"/>
      <c r="V924" s="230"/>
      <c r="W924" s="230"/>
      <c r="X924" s="230"/>
      <c r="Y924" s="230"/>
      <c r="Z924" s="230"/>
      <c r="AA924" s="230"/>
      <c r="AB924" s="230"/>
      <c r="AC924" s="230"/>
      <c r="AD924" s="230"/>
      <c r="AE924" s="230"/>
      <c r="AF924" s="230"/>
      <c r="AG924" s="230"/>
      <c r="AH924" s="230"/>
      <c r="AI924" s="230"/>
      <c r="AJ924" s="230"/>
      <c r="AK924" s="230"/>
      <c r="AL924" s="230"/>
      <c r="AM924" s="230"/>
      <c r="AN924" s="230"/>
      <c r="AO924" s="230"/>
      <c r="AP924" s="230"/>
      <c r="AQ924" s="230"/>
      <c r="AR924" s="230"/>
      <c r="AS924" s="230"/>
      <c r="AT924" s="230"/>
      <c r="AU924" s="230"/>
      <c r="AV924" s="230"/>
      <c r="AW924" s="230"/>
      <c r="AX924" s="230"/>
      <c r="AY924" s="230"/>
      <c r="AZ924" s="230"/>
      <c r="BA924" s="230"/>
      <c r="BB924" s="230"/>
      <c r="BC924" s="230"/>
      <c r="BD924" s="230"/>
      <c r="BE924" s="230"/>
      <c r="BF924" s="230"/>
      <c r="BG924" s="230"/>
      <c r="BH924" s="230"/>
      <c r="BI924" s="230"/>
      <c r="BJ924" s="230"/>
      <c r="BK924" s="230"/>
      <c r="BL924" s="230"/>
      <c r="BM924" s="233"/>
    </row>
    <row r="925" spans="1:65">
      <c r="A925" s="30"/>
      <c r="B925" s="3" t="s">
        <v>262</v>
      </c>
      <c r="C925" s="29"/>
      <c r="D925" s="24">
        <v>0.26840268254993271</v>
      </c>
      <c r="E925" s="24">
        <v>0.61938679353050463</v>
      </c>
      <c r="F925" s="24">
        <v>1.6926389652452958</v>
      </c>
      <c r="G925" s="24">
        <v>0.26495282598983555</v>
      </c>
      <c r="H925" s="24">
        <v>0.59888785817268519</v>
      </c>
      <c r="I925" s="24">
        <v>0.25884358211089542</v>
      </c>
      <c r="J925" s="24">
        <v>1.0405126941400891</v>
      </c>
      <c r="K925" s="24">
        <v>0.38274460662242421</v>
      </c>
      <c r="L925" s="24">
        <v>0.25398818870175821</v>
      </c>
      <c r="M925" s="24">
        <v>0.53634565968847658</v>
      </c>
      <c r="N925" s="24">
        <v>0.50734603575863302</v>
      </c>
      <c r="O925" s="24">
        <v>0.2316606713852542</v>
      </c>
      <c r="P925" s="24">
        <v>1.04003205078818</v>
      </c>
      <c r="Q925" s="24">
        <v>0.46904157598234292</v>
      </c>
      <c r="R925" s="24">
        <v>0.24221202832779926</v>
      </c>
      <c r="S925" s="24">
        <v>0.29212440272367973</v>
      </c>
      <c r="T925" s="155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86</v>
      </c>
      <c r="C926" s="29"/>
      <c r="D926" s="13">
        <v>2.0287428764167253E-2</v>
      </c>
      <c r="E926" s="13">
        <v>5.0686316982856361E-2</v>
      </c>
      <c r="F926" s="13">
        <v>0.32220284871420601</v>
      </c>
      <c r="G926" s="13">
        <v>1.8952276537184232E-2</v>
      </c>
      <c r="H926" s="13">
        <v>3.8105271994020265E-2</v>
      </c>
      <c r="I926" s="13">
        <v>1.8292832658013812E-2</v>
      </c>
      <c r="J926" s="13">
        <v>7.726579411931353E-2</v>
      </c>
      <c r="K926" s="13">
        <v>2.713503979454553E-2</v>
      </c>
      <c r="L926" s="13">
        <v>1.8546052479135322E-2</v>
      </c>
      <c r="M926" s="13">
        <v>3.9680320075596291E-2</v>
      </c>
      <c r="N926" s="13">
        <v>3.6161513596481322E-2</v>
      </c>
      <c r="O926" s="13">
        <v>1.5157732042655673E-2</v>
      </c>
      <c r="P926" s="13">
        <v>7.2140951499758146E-2</v>
      </c>
      <c r="Q926" s="13">
        <v>3.3265359998747725E-2</v>
      </c>
      <c r="R926" s="13">
        <v>1.6552074828778993E-2</v>
      </c>
      <c r="S926" s="13">
        <v>2.2044351859414897E-2</v>
      </c>
      <c r="T926" s="155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263</v>
      </c>
      <c r="C927" s="29"/>
      <c r="D927" s="13">
        <v>-5.407740784331927E-2</v>
      </c>
      <c r="E927" s="13">
        <v>-0.12629069719163721</v>
      </c>
      <c r="F927" s="13">
        <v>-0.62439556431369891</v>
      </c>
      <c r="G927" s="13">
        <v>-4.5367812922170181E-4</v>
      </c>
      <c r="H927" s="13">
        <v>0.12371504711986647</v>
      </c>
      <c r="I927" s="13">
        <v>1.1701033939307104E-2</v>
      </c>
      <c r="J927" s="13">
        <v>-3.7156142022426009E-2</v>
      </c>
      <c r="K927" s="13">
        <v>8.4964429976663869E-3</v>
      </c>
      <c r="L927" s="13">
        <v>-2.0830695420578693E-2</v>
      </c>
      <c r="M927" s="13">
        <v>-3.3581226708152889E-2</v>
      </c>
      <c r="N927" s="13">
        <v>3.1212371850517506E-3</v>
      </c>
      <c r="O927" s="13">
        <v>9.2732447729499068E-2</v>
      </c>
      <c r="P927" s="13">
        <v>3.0767248948764037E-2</v>
      </c>
      <c r="Q927" s="13">
        <v>8.1261186250340955E-3</v>
      </c>
      <c r="R927" s="13">
        <v>4.6258548643947739E-2</v>
      </c>
      <c r="S927" s="13">
        <v>-5.2528277873800766E-2</v>
      </c>
      <c r="T927" s="155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264</v>
      </c>
      <c r="C928" s="47"/>
      <c r="D928" s="45">
        <v>1.02</v>
      </c>
      <c r="E928" s="45">
        <v>2.34</v>
      </c>
      <c r="F928" s="45">
        <v>11.5</v>
      </c>
      <c r="G928" s="45">
        <v>0.03</v>
      </c>
      <c r="H928" s="45">
        <v>2.25</v>
      </c>
      <c r="I928" s="45">
        <v>0.19</v>
      </c>
      <c r="J928" s="45">
        <v>0.71</v>
      </c>
      <c r="K928" s="45">
        <v>0.13</v>
      </c>
      <c r="L928" s="45">
        <v>0.41</v>
      </c>
      <c r="M928" s="45">
        <v>0.64</v>
      </c>
      <c r="N928" s="45">
        <v>0.03</v>
      </c>
      <c r="O928" s="45">
        <v>1.68</v>
      </c>
      <c r="P928" s="45">
        <v>0.54</v>
      </c>
      <c r="Q928" s="45">
        <v>0.12</v>
      </c>
      <c r="R928" s="45">
        <v>0.83</v>
      </c>
      <c r="S928" s="45">
        <v>0.99</v>
      </c>
      <c r="T928" s="155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BM929" s="55"/>
    </row>
    <row r="930" spans="1:65" ht="15">
      <c r="B930" s="8" t="s">
        <v>490</v>
      </c>
      <c r="BM930" s="28" t="s">
        <v>66</v>
      </c>
    </row>
    <row r="931" spans="1:65" ht="15">
      <c r="A931" s="25" t="s">
        <v>30</v>
      </c>
      <c r="B931" s="18" t="s">
        <v>110</v>
      </c>
      <c r="C931" s="15" t="s">
        <v>111</v>
      </c>
      <c r="D931" s="16" t="s">
        <v>226</v>
      </c>
      <c r="E931" s="17" t="s">
        <v>226</v>
      </c>
      <c r="F931" s="17" t="s">
        <v>226</v>
      </c>
      <c r="G931" s="17" t="s">
        <v>226</v>
      </c>
      <c r="H931" s="17" t="s">
        <v>226</v>
      </c>
      <c r="I931" s="17" t="s">
        <v>226</v>
      </c>
      <c r="J931" s="17" t="s">
        <v>226</v>
      </c>
      <c r="K931" s="17" t="s">
        <v>226</v>
      </c>
      <c r="L931" s="17" t="s">
        <v>226</v>
      </c>
      <c r="M931" s="17" t="s">
        <v>226</v>
      </c>
      <c r="N931" s="17" t="s">
        <v>226</v>
      </c>
      <c r="O931" s="17" t="s">
        <v>226</v>
      </c>
      <c r="P931" s="17" t="s">
        <v>226</v>
      </c>
      <c r="Q931" s="17" t="s">
        <v>226</v>
      </c>
      <c r="R931" s="17" t="s">
        <v>226</v>
      </c>
      <c r="S931" s="17" t="s">
        <v>226</v>
      </c>
      <c r="T931" s="17" t="s">
        <v>226</v>
      </c>
      <c r="U931" s="17" t="s">
        <v>226</v>
      </c>
      <c r="V931" s="17" t="s">
        <v>226</v>
      </c>
      <c r="W931" s="155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227</v>
      </c>
      <c r="C932" s="9" t="s">
        <v>227</v>
      </c>
      <c r="D932" s="153" t="s">
        <v>229</v>
      </c>
      <c r="E932" s="154" t="s">
        <v>230</v>
      </c>
      <c r="F932" s="154" t="s">
        <v>232</v>
      </c>
      <c r="G932" s="154" t="s">
        <v>233</v>
      </c>
      <c r="H932" s="154" t="s">
        <v>234</v>
      </c>
      <c r="I932" s="154" t="s">
        <v>235</v>
      </c>
      <c r="J932" s="154" t="s">
        <v>236</v>
      </c>
      <c r="K932" s="154" t="s">
        <v>237</v>
      </c>
      <c r="L932" s="154" t="s">
        <v>239</v>
      </c>
      <c r="M932" s="154" t="s">
        <v>240</v>
      </c>
      <c r="N932" s="154" t="s">
        <v>241</v>
      </c>
      <c r="O932" s="154" t="s">
        <v>242</v>
      </c>
      <c r="P932" s="154" t="s">
        <v>243</v>
      </c>
      <c r="Q932" s="154" t="s">
        <v>244</v>
      </c>
      <c r="R932" s="154" t="s">
        <v>245</v>
      </c>
      <c r="S932" s="154" t="s">
        <v>246</v>
      </c>
      <c r="T932" s="154" t="s">
        <v>248</v>
      </c>
      <c r="U932" s="154" t="s">
        <v>250</v>
      </c>
      <c r="V932" s="154" t="s">
        <v>251</v>
      </c>
      <c r="W932" s="155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272</v>
      </c>
      <c r="E933" s="11" t="s">
        <v>273</v>
      </c>
      <c r="F933" s="11" t="s">
        <v>272</v>
      </c>
      <c r="G933" s="11" t="s">
        <v>114</v>
      </c>
      <c r="H933" s="11" t="s">
        <v>273</v>
      </c>
      <c r="I933" s="11" t="s">
        <v>114</v>
      </c>
      <c r="J933" s="11" t="s">
        <v>114</v>
      </c>
      <c r="K933" s="11" t="s">
        <v>272</v>
      </c>
      <c r="L933" s="11" t="s">
        <v>273</v>
      </c>
      <c r="M933" s="11" t="s">
        <v>272</v>
      </c>
      <c r="N933" s="11" t="s">
        <v>273</v>
      </c>
      <c r="O933" s="11" t="s">
        <v>273</v>
      </c>
      <c r="P933" s="11" t="s">
        <v>272</v>
      </c>
      <c r="Q933" s="11" t="s">
        <v>272</v>
      </c>
      <c r="R933" s="11" t="s">
        <v>273</v>
      </c>
      <c r="S933" s="11" t="s">
        <v>272</v>
      </c>
      <c r="T933" s="11" t="s">
        <v>273</v>
      </c>
      <c r="U933" s="11" t="s">
        <v>272</v>
      </c>
      <c r="V933" s="11" t="s">
        <v>114</v>
      </c>
      <c r="W933" s="155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/>
      <c r="C934" s="9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155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8">
        <v>1</v>
      </c>
      <c r="C935" s="14">
        <v>1</v>
      </c>
      <c r="D935" s="228">
        <v>11.63</v>
      </c>
      <c r="E935" s="235">
        <v>8.5</v>
      </c>
      <c r="F935" s="228">
        <v>11.41</v>
      </c>
      <c r="G935" s="235" t="s">
        <v>102</v>
      </c>
      <c r="H935" s="228">
        <v>11.25</v>
      </c>
      <c r="I935" s="235" t="s">
        <v>102</v>
      </c>
      <c r="J935" s="235" t="s">
        <v>102</v>
      </c>
      <c r="K935" s="228">
        <v>11.4</v>
      </c>
      <c r="L935" s="228">
        <v>11.7</v>
      </c>
      <c r="M935" s="228">
        <v>10.141071918266805</v>
      </c>
      <c r="N935" s="228">
        <v>11.2</v>
      </c>
      <c r="O935" s="228">
        <v>9.82</v>
      </c>
      <c r="P935" s="228">
        <v>10.93</v>
      </c>
      <c r="Q935" s="228">
        <v>10.6</v>
      </c>
      <c r="R935" s="228">
        <v>11.7</v>
      </c>
      <c r="S935" s="228">
        <v>11.2125898600622</v>
      </c>
      <c r="T935" s="228">
        <v>10.8</v>
      </c>
      <c r="U935" s="228">
        <v>11.46</v>
      </c>
      <c r="V935" s="228">
        <v>10.91</v>
      </c>
      <c r="W935" s="229"/>
      <c r="X935" s="230"/>
      <c r="Y935" s="230"/>
      <c r="Z935" s="230"/>
      <c r="AA935" s="230"/>
      <c r="AB935" s="230"/>
      <c r="AC935" s="230"/>
      <c r="AD935" s="230"/>
      <c r="AE935" s="230"/>
      <c r="AF935" s="230"/>
      <c r="AG935" s="230"/>
      <c r="AH935" s="230"/>
      <c r="AI935" s="230"/>
      <c r="AJ935" s="230"/>
      <c r="AK935" s="230"/>
      <c r="AL935" s="230"/>
      <c r="AM935" s="230"/>
      <c r="AN935" s="230"/>
      <c r="AO935" s="230"/>
      <c r="AP935" s="230"/>
      <c r="AQ935" s="230"/>
      <c r="AR935" s="230"/>
      <c r="AS935" s="230"/>
      <c r="AT935" s="230"/>
      <c r="AU935" s="230"/>
      <c r="AV935" s="230"/>
      <c r="AW935" s="230"/>
      <c r="AX935" s="230"/>
      <c r="AY935" s="230"/>
      <c r="AZ935" s="230"/>
      <c r="BA935" s="230"/>
      <c r="BB935" s="230"/>
      <c r="BC935" s="230"/>
      <c r="BD935" s="230"/>
      <c r="BE935" s="230"/>
      <c r="BF935" s="230"/>
      <c r="BG935" s="230"/>
      <c r="BH935" s="230"/>
      <c r="BI935" s="230"/>
      <c r="BJ935" s="230"/>
      <c r="BK935" s="230"/>
      <c r="BL935" s="230"/>
      <c r="BM935" s="231">
        <v>1</v>
      </c>
    </row>
    <row r="936" spans="1:65">
      <c r="A936" s="30"/>
      <c r="B936" s="19">
        <v>1</v>
      </c>
      <c r="C936" s="9">
        <v>2</v>
      </c>
      <c r="D936" s="232">
        <v>11.53</v>
      </c>
      <c r="E936" s="236">
        <v>7</v>
      </c>
      <c r="F936" s="232">
        <v>11.62</v>
      </c>
      <c r="G936" s="236" t="s">
        <v>102</v>
      </c>
      <c r="H936" s="232">
        <v>11.25</v>
      </c>
      <c r="I936" s="236" t="s">
        <v>102</v>
      </c>
      <c r="J936" s="236" t="s">
        <v>102</v>
      </c>
      <c r="K936" s="232">
        <v>11.5</v>
      </c>
      <c r="L936" s="244">
        <v>13.4</v>
      </c>
      <c r="M936" s="232">
        <v>10.029127208096748</v>
      </c>
      <c r="N936" s="232">
        <v>11.24</v>
      </c>
      <c r="O936" s="232">
        <v>9.94</v>
      </c>
      <c r="P936" s="232">
        <v>11.04</v>
      </c>
      <c r="Q936" s="232">
        <v>10.5</v>
      </c>
      <c r="R936" s="244">
        <v>13.2</v>
      </c>
      <c r="S936" s="232">
        <v>11.2710736639161</v>
      </c>
      <c r="T936" s="232">
        <v>10.9</v>
      </c>
      <c r="U936" s="232">
        <v>11.41</v>
      </c>
      <c r="V936" s="232">
        <v>10.48</v>
      </c>
      <c r="W936" s="229"/>
      <c r="X936" s="230"/>
      <c r="Y936" s="230"/>
      <c r="Z936" s="230"/>
      <c r="AA936" s="230"/>
      <c r="AB936" s="230"/>
      <c r="AC936" s="230"/>
      <c r="AD936" s="230"/>
      <c r="AE936" s="230"/>
      <c r="AF936" s="230"/>
      <c r="AG936" s="230"/>
      <c r="AH936" s="230"/>
      <c r="AI936" s="230"/>
      <c r="AJ936" s="230"/>
      <c r="AK936" s="230"/>
      <c r="AL936" s="230"/>
      <c r="AM936" s="230"/>
      <c r="AN936" s="230"/>
      <c r="AO936" s="230"/>
      <c r="AP936" s="230"/>
      <c r="AQ936" s="230"/>
      <c r="AR936" s="230"/>
      <c r="AS936" s="230"/>
      <c r="AT936" s="230"/>
      <c r="AU936" s="230"/>
      <c r="AV936" s="230"/>
      <c r="AW936" s="230"/>
      <c r="AX936" s="230"/>
      <c r="AY936" s="230"/>
      <c r="AZ936" s="230"/>
      <c r="BA936" s="230"/>
      <c r="BB936" s="230"/>
      <c r="BC936" s="230"/>
      <c r="BD936" s="230"/>
      <c r="BE936" s="230"/>
      <c r="BF936" s="230"/>
      <c r="BG936" s="230"/>
      <c r="BH936" s="230"/>
      <c r="BI936" s="230"/>
      <c r="BJ936" s="230"/>
      <c r="BK936" s="230"/>
      <c r="BL936" s="230"/>
      <c r="BM936" s="231">
        <v>21</v>
      </c>
    </row>
    <row r="937" spans="1:65">
      <c r="A937" s="30"/>
      <c r="B937" s="19">
        <v>1</v>
      </c>
      <c r="C937" s="9">
        <v>3</v>
      </c>
      <c r="D937" s="232">
        <v>11.45</v>
      </c>
      <c r="E937" s="236">
        <v>7.4</v>
      </c>
      <c r="F937" s="232">
        <v>11.49</v>
      </c>
      <c r="G937" s="236" t="s">
        <v>102</v>
      </c>
      <c r="H937" s="232">
        <v>11.35</v>
      </c>
      <c r="I937" s="236" t="s">
        <v>102</v>
      </c>
      <c r="J937" s="236" t="s">
        <v>102</v>
      </c>
      <c r="K937" s="232">
        <v>11.5</v>
      </c>
      <c r="L937" s="232">
        <v>11.5</v>
      </c>
      <c r="M937" s="232">
        <v>10.456361190117233</v>
      </c>
      <c r="N937" s="232">
        <v>10.8</v>
      </c>
      <c r="O937" s="232">
        <v>9.89</v>
      </c>
      <c r="P937" s="232">
        <v>10.8</v>
      </c>
      <c r="Q937" s="232">
        <v>11</v>
      </c>
      <c r="R937" s="232">
        <v>11.7</v>
      </c>
      <c r="S937" s="232">
        <v>11.316483876818401</v>
      </c>
      <c r="T937" s="232">
        <v>10.9</v>
      </c>
      <c r="U937" s="232">
        <v>11.29</v>
      </c>
      <c r="V937" s="232">
        <v>10.62</v>
      </c>
      <c r="W937" s="229"/>
      <c r="X937" s="230"/>
      <c r="Y937" s="230"/>
      <c r="Z937" s="230"/>
      <c r="AA937" s="230"/>
      <c r="AB937" s="230"/>
      <c r="AC937" s="230"/>
      <c r="AD937" s="230"/>
      <c r="AE937" s="230"/>
      <c r="AF937" s="230"/>
      <c r="AG937" s="230"/>
      <c r="AH937" s="230"/>
      <c r="AI937" s="230"/>
      <c r="AJ937" s="230"/>
      <c r="AK937" s="230"/>
      <c r="AL937" s="230"/>
      <c r="AM937" s="230"/>
      <c r="AN937" s="230"/>
      <c r="AO937" s="230"/>
      <c r="AP937" s="230"/>
      <c r="AQ937" s="230"/>
      <c r="AR937" s="230"/>
      <c r="AS937" s="230"/>
      <c r="AT937" s="230"/>
      <c r="AU937" s="230"/>
      <c r="AV937" s="230"/>
      <c r="AW937" s="230"/>
      <c r="AX937" s="230"/>
      <c r="AY937" s="230"/>
      <c r="AZ937" s="230"/>
      <c r="BA937" s="230"/>
      <c r="BB937" s="230"/>
      <c r="BC937" s="230"/>
      <c r="BD937" s="230"/>
      <c r="BE937" s="230"/>
      <c r="BF937" s="230"/>
      <c r="BG937" s="230"/>
      <c r="BH937" s="230"/>
      <c r="BI937" s="230"/>
      <c r="BJ937" s="230"/>
      <c r="BK937" s="230"/>
      <c r="BL937" s="230"/>
      <c r="BM937" s="231">
        <v>16</v>
      </c>
    </row>
    <row r="938" spans="1:65">
      <c r="A938" s="30"/>
      <c r="B938" s="19">
        <v>1</v>
      </c>
      <c r="C938" s="9">
        <v>4</v>
      </c>
      <c r="D938" s="232">
        <v>10.4</v>
      </c>
      <c r="E938" s="236">
        <v>5.9</v>
      </c>
      <c r="F938" s="232">
        <v>11.53</v>
      </c>
      <c r="G938" s="236" t="s">
        <v>102</v>
      </c>
      <c r="H938" s="232">
        <v>11.2</v>
      </c>
      <c r="I938" s="236" t="s">
        <v>102</v>
      </c>
      <c r="J938" s="236" t="s">
        <v>102</v>
      </c>
      <c r="K938" s="232">
        <v>11.6</v>
      </c>
      <c r="L938" s="232">
        <v>12.8</v>
      </c>
      <c r="M938" s="232">
        <v>9.882888094732186</v>
      </c>
      <c r="N938" s="232">
        <v>11.31</v>
      </c>
      <c r="O938" s="232">
        <v>9.6199999999999992</v>
      </c>
      <c r="P938" s="232">
        <v>10.71</v>
      </c>
      <c r="Q938" s="232">
        <v>10.8</v>
      </c>
      <c r="R938" s="232">
        <v>12.6</v>
      </c>
      <c r="S938" s="232">
        <v>11.286576582627101</v>
      </c>
      <c r="T938" s="232">
        <v>10.9</v>
      </c>
      <c r="U938" s="232">
        <v>11.37</v>
      </c>
      <c r="V938" s="232">
        <v>10.38</v>
      </c>
      <c r="W938" s="229"/>
      <c r="X938" s="230"/>
      <c r="Y938" s="230"/>
      <c r="Z938" s="230"/>
      <c r="AA938" s="230"/>
      <c r="AB938" s="230"/>
      <c r="AC938" s="230"/>
      <c r="AD938" s="230"/>
      <c r="AE938" s="230"/>
      <c r="AF938" s="230"/>
      <c r="AG938" s="230"/>
      <c r="AH938" s="230"/>
      <c r="AI938" s="230"/>
      <c r="AJ938" s="230"/>
      <c r="AK938" s="230"/>
      <c r="AL938" s="230"/>
      <c r="AM938" s="230"/>
      <c r="AN938" s="230"/>
      <c r="AO938" s="230"/>
      <c r="AP938" s="230"/>
      <c r="AQ938" s="230"/>
      <c r="AR938" s="230"/>
      <c r="AS938" s="230"/>
      <c r="AT938" s="230"/>
      <c r="AU938" s="230"/>
      <c r="AV938" s="230"/>
      <c r="AW938" s="230"/>
      <c r="AX938" s="230"/>
      <c r="AY938" s="230"/>
      <c r="AZ938" s="230"/>
      <c r="BA938" s="230"/>
      <c r="BB938" s="230"/>
      <c r="BC938" s="230"/>
      <c r="BD938" s="230"/>
      <c r="BE938" s="230"/>
      <c r="BF938" s="230"/>
      <c r="BG938" s="230"/>
      <c r="BH938" s="230"/>
      <c r="BI938" s="230"/>
      <c r="BJ938" s="230"/>
      <c r="BK938" s="230"/>
      <c r="BL938" s="230"/>
      <c r="BM938" s="231">
        <v>11.030657307522592</v>
      </c>
    </row>
    <row r="939" spans="1:65">
      <c r="A939" s="30"/>
      <c r="B939" s="19">
        <v>1</v>
      </c>
      <c r="C939" s="9">
        <v>5</v>
      </c>
      <c r="D939" s="232">
        <v>10.44</v>
      </c>
      <c r="E939" s="236">
        <v>8.3000000000000007</v>
      </c>
      <c r="F939" s="232">
        <v>11.37</v>
      </c>
      <c r="G939" s="236" t="s">
        <v>102</v>
      </c>
      <c r="H939" s="232">
        <v>11.4</v>
      </c>
      <c r="I939" s="236" t="s">
        <v>102</v>
      </c>
      <c r="J939" s="236" t="s">
        <v>102</v>
      </c>
      <c r="K939" s="232">
        <v>11.2</v>
      </c>
      <c r="L939" s="232">
        <v>11.4</v>
      </c>
      <c r="M939" s="232">
        <v>10.486255151539053</v>
      </c>
      <c r="N939" s="232">
        <v>11.05</v>
      </c>
      <c r="O939" s="244">
        <v>9.1199999999999992</v>
      </c>
      <c r="P939" s="232">
        <v>11.74</v>
      </c>
      <c r="Q939" s="232">
        <v>10.9</v>
      </c>
      <c r="R939" s="232">
        <v>11.5</v>
      </c>
      <c r="S939" s="232">
        <v>11.192944899507459</v>
      </c>
      <c r="T939" s="232">
        <v>10.3</v>
      </c>
      <c r="U939" s="232">
        <v>11.02</v>
      </c>
      <c r="V939" s="232">
        <v>10.29</v>
      </c>
      <c r="W939" s="229"/>
      <c r="X939" s="230"/>
      <c r="Y939" s="230"/>
      <c r="Z939" s="230"/>
      <c r="AA939" s="230"/>
      <c r="AB939" s="230"/>
      <c r="AC939" s="230"/>
      <c r="AD939" s="230"/>
      <c r="AE939" s="230"/>
      <c r="AF939" s="230"/>
      <c r="AG939" s="230"/>
      <c r="AH939" s="230"/>
      <c r="AI939" s="230"/>
      <c r="AJ939" s="230"/>
      <c r="AK939" s="230"/>
      <c r="AL939" s="230"/>
      <c r="AM939" s="230"/>
      <c r="AN939" s="230"/>
      <c r="AO939" s="230"/>
      <c r="AP939" s="230"/>
      <c r="AQ939" s="230"/>
      <c r="AR939" s="230"/>
      <c r="AS939" s="230"/>
      <c r="AT939" s="230"/>
      <c r="AU939" s="230"/>
      <c r="AV939" s="230"/>
      <c r="AW939" s="230"/>
      <c r="AX939" s="230"/>
      <c r="AY939" s="230"/>
      <c r="AZ939" s="230"/>
      <c r="BA939" s="230"/>
      <c r="BB939" s="230"/>
      <c r="BC939" s="230"/>
      <c r="BD939" s="230"/>
      <c r="BE939" s="230"/>
      <c r="BF939" s="230"/>
      <c r="BG939" s="230"/>
      <c r="BH939" s="230"/>
      <c r="BI939" s="230"/>
      <c r="BJ939" s="230"/>
      <c r="BK939" s="230"/>
      <c r="BL939" s="230"/>
      <c r="BM939" s="231">
        <v>60</v>
      </c>
    </row>
    <row r="940" spans="1:65">
      <c r="A940" s="30"/>
      <c r="B940" s="19">
        <v>1</v>
      </c>
      <c r="C940" s="9">
        <v>6</v>
      </c>
      <c r="D940" s="232">
        <v>10.93</v>
      </c>
      <c r="E940" s="236">
        <v>8.5</v>
      </c>
      <c r="F940" s="232">
        <v>11.54</v>
      </c>
      <c r="G940" s="236" t="s">
        <v>102</v>
      </c>
      <c r="H940" s="232">
        <v>10.9</v>
      </c>
      <c r="I940" s="236" t="s">
        <v>102</v>
      </c>
      <c r="J940" s="236" t="s">
        <v>102</v>
      </c>
      <c r="K940" s="232">
        <v>10.9</v>
      </c>
      <c r="L940" s="232">
        <v>11.5</v>
      </c>
      <c r="M940" s="232">
        <v>10.065785231349937</v>
      </c>
      <c r="N940" s="232">
        <v>11.33</v>
      </c>
      <c r="O940" s="232">
        <v>9.77</v>
      </c>
      <c r="P940" s="232">
        <v>11</v>
      </c>
      <c r="Q940" s="232">
        <v>10.5</v>
      </c>
      <c r="R940" s="232">
        <v>11.8</v>
      </c>
      <c r="S940" s="232">
        <v>11.26</v>
      </c>
      <c r="T940" s="232">
        <v>10.4</v>
      </c>
      <c r="U940" s="232">
        <v>11.19</v>
      </c>
      <c r="V940" s="232">
        <v>10.61</v>
      </c>
      <c r="W940" s="229"/>
      <c r="X940" s="230"/>
      <c r="Y940" s="230"/>
      <c r="Z940" s="230"/>
      <c r="AA940" s="230"/>
      <c r="AB940" s="230"/>
      <c r="AC940" s="230"/>
      <c r="AD940" s="230"/>
      <c r="AE940" s="230"/>
      <c r="AF940" s="230"/>
      <c r="AG940" s="230"/>
      <c r="AH940" s="230"/>
      <c r="AI940" s="230"/>
      <c r="AJ940" s="230"/>
      <c r="AK940" s="230"/>
      <c r="AL940" s="230"/>
      <c r="AM940" s="230"/>
      <c r="AN940" s="230"/>
      <c r="AO940" s="230"/>
      <c r="AP940" s="230"/>
      <c r="AQ940" s="230"/>
      <c r="AR940" s="230"/>
      <c r="AS940" s="230"/>
      <c r="AT940" s="230"/>
      <c r="AU940" s="230"/>
      <c r="AV940" s="230"/>
      <c r="AW940" s="230"/>
      <c r="AX940" s="230"/>
      <c r="AY940" s="230"/>
      <c r="AZ940" s="230"/>
      <c r="BA940" s="230"/>
      <c r="BB940" s="230"/>
      <c r="BC940" s="230"/>
      <c r="BD940" s="230"/>
      <c r="BE940" s="230"/>
      <c r="BF940" s="230"/>
      <c r="BG940" s="230"/>
      <c r="BH940" s="230"/>
      <c r="BI940" s="230"/>
      <c r="BJ940" s="230"/>
      <c r="BK940" s="230"/>
      <c r="BL940" s="230"/>
      <c r="BM940" s="233"/>
    </row>
    <row r="941" spans="1:65">
      <c r="A941" s="30"/>
      <c r="B941" s="20" t="s">
        <v>260</v>
      </c>
      <c r="C941" s="12"/>
      <c r="D941" s="234">
        <v>11.063333333333333</v>
      </c>
      <c r="E941" s="234">
        <v>7.5999999999999988</v>
      </c>
      <c r="F941" s="234">
        <v>11.493333333333334</v>
      </c>
      <c r="G941" s="234" t="s">
        <v>627</v>
      </c>
      <c r="H941" s="234">
        <v>11.225</v>
      </c>
      <c r="I941" s="234" t="s">
        <v>627</v>
      </c>
      <c r="J941" s="234" t="s">
        <v>627</v>
      </c>
      <c r="K941" s="234">
        <v>11.350000000000001</v>
      </c>
      <c r="L941" s="234">
        <v>12.050000000000002</v>
      </c>
      <c r="M941" s="234">
        <v>10.176914799016993</v>
      </c>
      <c r="N941" s="234">
        <v>11.154999999999999</v>
      </c>
      <c r="O941" s="234">
        <v>9.6933333333333334</v>
      </c>
      <c r="P941" s="234">
        <v>11.036666666666667</v>
      </c>
      <c r="Q941" s="234">
        <v>10.716666666666669</v>
      </c>
      <c r="R941" s="234">
        <v>12.083333333333334</v>
      </c>
      <c r="S941" s="234">
        <v>11.256611480488544</v>
      </c>
      <c r="T941" s="234">
        <v>10.700000000000001</v>
      </c>
      <c r="U941" s="234">
        <v>11.29</v>
      </c>
      <c r="V941" s="234">
        <v>10.548333333333334</v>
      </c>
      <c r="W941" s="229"/>
      <c r="X941" s="230"/>
      <c r="Y941" s="230"/>
      <c r="Z941" s="230"/>
      <c r="AA941" s="230"/>
      <c r="AB941" s="230"/>
      <c r="AC941" s="230"/>
      <c r="AD941" s="230"/>
      <c r="AE941" s="230"/>
      <c r="AF941" s="230"/>
      <c r="AG941" s="230"/>
      <c r="AH941" s="230"/>
      <c r="AI941" s="230"/>
      <c r="AJ941" s="230"/>
      <c r="AK941" s="230"/>
      <c r="AL941" s="230"/>
      <c r="AM941" s="230"/>
      <c r="AN941" s="230"/>
      <c r="AO941" s="230"/>
      <c r="AP941" s="230"/>
      <c r="AQ941" s="230"/>
      <c r="AR941" s="230"/>
      <c r="AS941" s="230"/>
      <c r="AT941" s="230"/>
      <c r="AU941" s="230"/>
      <c r="AV941" s="230"/>
      <c r="AW941" s="230"/>
      <c r="AX941" s="230"/>
      <c r="AY941" s="230"/>
      <c r="AZ941" s="230"/>
      <c r="BA941" s="230"/>
      <c r="BB941" s="230"/>
      <c r="BC941" s="230"/>
      <c r="BD941" s="230"/>
      <c r="BE941" s="230"/>
      <c r="BF941" s="230"/>
      <c r="BG941" s="230"/>
      <c r="BH941" s="230"/>
      <c r="BI941" s="230"/>
      <c r="BJ941" s="230"/>
      <c r="BK941" s="230"/>
      <c r="BL941" s="230"/>
      <c r="BM941" s="233"/>
    </row>
    <row r="942" spans="1:65">
      <c r="A942" s="30"/>
      <c r="B942" s="3" t="s">
        <v>261</v>
      </c>
      <c r="C942" s="29"/>
      <c r="D942" s="232">
        <v>11.19</v>
      </c>
      <c r="E942" s="232">
        <v>7.8500000000000005</v>
      </c>
      <c r="F942" s="232">
        <v>11.51</v>
      </c>
      <c r="G942" s="232" t="s">
        <v>627</v>
      </c>
      <c r="H942" s="232">
        <v>11.25</v>
      </c>
      <c r="I942" s="232" t="s">
        <v>627</v>
      </c>
      <c r="J942" s="232" t="s">
        <v>627</v>
      </c>
      <c r="K942" s="232">
        <v>11.45</v>
      </c>
      <c r="L942" s="232">
        <v>11.6</v>
      </c>
      <c r="M942" s="232">
        <v>10.103428574808371</v>
      </c>
      <c r="N942" s="232">
        <v>11.219999999999999</v>
      </c>
      <c r="O942" s="232">
        <v>9.7949999999999999</v>
      </c>
      <c r="P942" s="232">
        <v>10.965</v>
      </c>
      <c r="Q942" s="232">
        <v>10.7</v>
      </c>
      <c r="R942" s="232">
        <v>11.75</v>
      </c>
      <c r="S942" s="232">
        <v>11.26553683195805</v>
      </c>
      <c r="T942" s="232">
        <v>10.850000000000001</v>
      </c>
      <c r="U942" s="232">
        <v>11.329999999999998</v>
      </c>
      <c r="V942" s="232">
        <v>10.545</v>
      </c>
      <c r="W942" s="229"/>
      <c r="X942" s="230"/>
      <c r="Y942" s="230"/>
      <c r="Z942" s="230"/>
      <c r="AA942" s="230"/>
      <c r="AB942" s="230"/>
      <c r="AC942" s="230"/>
      <c r="AD942" s="230"/>
      <c r="AE942" s="230"/>
      <c r="AF942" s="230"/>
      <c r="AG942" s="230"/>
      <c r="AH942" s="230"/>
      <c r="AI942" s="230"/>
      <c r="AJ942" s="230"/>
      <c r="AK942" s="230"/>
      <c r="AL942" s="230"/>
      <c r="AM942" s="230"/>
      <c r="AN942" s="230"/>
      <c r="AO942" s="230"/>
      <c r="AP942" s="230"/>
      <c r="AQ942" s="230"/>
      <c r="AR942" s="230"/>
      <c r="AS942" s="230"/>
      <c r="AT942" s="230"/>
      <c r="AU942" s="230"/>
      <c r="AV942" s="230"/>
      <c r="AW942" s="230"/>
      <c r="AX942" s="230"/>
      <c r="AY942" s="230"/>
      <c r="AZ942" s="230"/>
      <c r="BA942" s="230"/>
      <c r="BB942" s="230"/>
      <c r="BC942" s="230"/>
      <c r="BD942" s="230"/>
      <c r="BE942" s="230"/>
      <c r="BF942" s="230"/>
      <c r="BG942" s="230"/>
      <c r="BH942" s="230"/>
      <c r="BI942" s="230"/>
      <c r="BJ942" s="230"/>
      <c r="BK942" s="230"/>
      <c r="BL942" s="230"/>
      <c r="BM942" s="233"/>
    </row>
    <row r="943" spans="1:65">
      <c r="A943" s="30"/>
      <c r="B943" s="3" t="s">
        <v>262</v>
      </c>
      <c r="C943" s="29"/>
      <c r="D943" s="24">
        <v>0.55402767680565079</v>
      </c>
      <c r="E943" s="24">
        <v>1.0392304845413352</v>
      </c>
      <c r="F943" s="24">
        <v>9.1360093403337964E-2</v>
      </c>
      <c r="G943" s="24" t="s">
        <v>627</v>
      </c>
      <c r="H943" s="24">
        <v>0.17535677916750173</v>
      </c>
      <c r="I943" s="24" t="s">
        <v>627</v>
      </c>
      <c r="J943" s="24" t="s">
        <v>627</v>
      </c>
      <c r="K943" s="24">
        <v>0.25884358211089559</v>
      </c>
      <c r="L943" s="24">
        <v>0.84083292038311652</v>
      </c>
      <c r="M943" s="24">
        <v>0.24319091552537692</v>
      </c>
      <c r="N943" s="24">
        <v>0.20047443727318429</v>
      </c>
      <c r="O943" s="24">
        <v>0.30183880907972532</v>
      </c>
      <c r="P943" s="24">
        <v>0.36609652643348933</v>
      </c>
      <c r="Q943" s="24">
        <v>0.21369760566432824</v>
      </c>
      <c r="R943" s="24">
        <v>0.66758270399004982</v>
      </c>
      <c r="S943" s="24">
        <v>4.6248426137994021E-2</v>
      </c>
      <c r="T943" s="24">
        <v>0.27568097504180433</v>
      </c>
      <c r="U943" s="24">
        <v>0.16284962388657859</v>
      </c>
      <c r="V943" s="24">
        <v>0.21885307095553097</v>
      </c>
      <c r="W943" s="155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86</v>
      </c>
      <c r="C944" s="29"/>
      <c r="D944" s="13">
        <v>5.0077825562427014E-2</v>
      </c>
      <c r="E944" s="13">
        <v>0.13674085322912308</v>
      </c>
      <c r="F944" s="13">
        <v>7.9489640432138589E-3</v>
      </c>
      <c r="G944" s="13" t="s">
        <v>627</v>
      </c>
      <c r="H944" s="13">
        <v>1.5621984781069196E-2</v>
      </c>
      <c r="I944" s="13" t="s">
        <v>627</v>
      </c>
      <c r="J944" s="13" t="s">
        <v>627</v>
      </c>
      <c r="K944" s="13">
        <v>2.2805601948096523E-2</v>
      </c>
      <c r="L944" s="13">
        <v>6.977866559195986E-2</v>
      </c>
      <c r="M944" s="13">
        <v>2.3896330108695338E-2</v>
      </c>
      <c r="N944" s="13">
        <v>1.797171109575834E-2</v>
      </c>
      <c r="O944" s="13">
        <v>3.1138804237935899E-2</v>
      </c>
      <c r="P944" s="13">
        <v>3.3170932627619089E-2</v>
      </c>
      <c r="Q944" s="13">
        <v>1.9940678600092833E-2</v>
      </c>
      <c r="R944" s="13">
        <v>5.5248223778486878E-2</v>
      </c>
      <c r="S944" s="13">
        <v>4.1085566662896686E-3</v>
      </c>
      <c r="T944" s="13">
        <v>2.5764577106710682E-2</v>
      </c>
      <c r="U944" s="13">
        <v>1.4424235950981275E-2</v>
      </c>
      <c r="V944" s="13">
        <v>2.0747644584186851E-2</v>
      </c>
      <c r="W944" s="155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263</v>
      </c>
      <c r="C945" s="29"/>
      <c r="D945" s="13">
        <v>2.9622918108838103E-3</v>
      </c>
      <c r="E945" s="13">
        <v>-0.31101114030466559</v>
      </c>
      <c r="F945" s="13">
        <v>4.1944556241014785E-2</v>
      </c>
      <c r="G945" s="13" t="s">
        <v>627</v>
      </c>
      <c r="H945" s="13">
        <v>1.761841448422774E-2</v>
      </c>
      <c r="I945" s="13" t="s">
        <v>627</v>
      </c>
      <c r="J945" s="13" t="s">
        <v>627</v>
      </c>
      <c r="K945" s="13">
        <v>2.8950468097638016E-2</v>
      </c>
      <c r="L945" s="13">
        <v>9.2409968332734627E-2</v>
      </c>
      <c r="M945" s="13">
        <v>-7.7397247027461424E-2</v>
      </c>
      <c r="N945" s="13">
        <v>1.1272464460718057E-2</v>
      </c>
      <c r="O945" s="13">
        <v>-0.12123701579209079</v>
      </c>
      <c r="P945" s="13">
        <v>5.4478704002325351E-4</v>
      </c>
      <c r="Q945" s="13">
        <v>-2.8465270210306537E-2</v>
      </c>
      <c r="R945" s="13">
        <v>9.5431849296310434E-2</v>
      </c>
      <c r="S945" s="13">
        <v>2.0484198417791255E-2</v>
      </c>
      <c r="T945" s="13">
        <v>-2.9976210692094662E-2</v>
      </c>
      <c r="U945" s="13">
        <v>2.3511082363200764E-2</v>
      </c>
      <c r="V945" s="13">
        <v>-4.3725769076365606E-2</v>
      </c>
      <c r="W945" s="155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264</v>
      </c>
      <c r="C946" s="47"/>
      <c r="D946" s="45">
        <v>0.21</v>
      </c>
      <c r="E946" s="45">
        <v>4.66</v>
      </c>
      <c r="F946" s="45">
        <v>0.34</v>
      </c>
      <c r="G946" s="45">
        <v>17.690000000000001</v>
      </c>
      <c r="H946" s="45">
        <v>0</v>
      </c>
      <c r="I946" s="45">
        <v>17.690000000000001</v>
      </c>
      <c r="J946" s="45">
        <v>17.690000000000001</v>
      </c>
      <c r="K946" s="45">
        <v>0.16</v>
      </c>
      <c r="L946" s="45">
        <v>1.06</v>
      </c>
      <c r="M946" s="45">
        <v>1.35</v>
      </c>
      <c r="N946" s="45">
        <v>0.09</v>
      </c>
      <c r="O946" s="45">
        <v>1.97</v>
      </c>
      <c r="P946" s="45">
        <v>0.24</v>
      </c>
      <c r="Q946" s="45">
        <v>0.65</v>
      </c>
      <c r="R946" s="45">
        <v>1.1000000000000001</v>
      </c>
      <c r="S946" s="45">
        <v>0.04</v>
      </c>
      <c r="T946" s="45">
        <v>0.67</v>
      </c>
      <c r="U946" s="45">
        <v>0.08</v>
      </c>
      <c r="V946" s="45">
        <v>0.87</v>
      </c>
      <c r="W946" s="155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BM947" s="55"/>
    </row>
    <row r="948" spans="1:65" ht="15">
      <c r="B948" s="8" t="s">
        <v>491</v>
      </c>
      <c r="BM948" s="28" t="s">
        <v>66</v>
      </c>
    </row>
    <row r="949" spans="1:65" ht="15">
      <c r="A949" s="25" t="s">
        <v>62</v>
      </c>
      <c r="B949" s="18" t="s">
        <v>110</v>
      </c>
      <c r="C949" s="15" t="s">
        <v>111</v>
      </c>
      <c r="D949" s="16" t="s">
        <v>226</v>
      </c>
      <c r="E949" s="17" t="s">
        <v>226</v>
      </c>
      <c r="F949" s="17" t="s">
        <v>226</v>
      </c>
      <c r="G949" s="17" t="s">
        <v>226</v>
      </c>
      <c r="H949" s="17" t="s">
        <v>226</v>
      </c>
      <c r="I949" s="17" t="s">
        <v>226</v>
      </c>
      <c r="J949" s="17" t="s">
        <v>226</v>
      </c>
      <c r="K949" s="17" t="s">
        <v>226</v>
      </c>
      <c r="L949" s="17" t="s">
        <v>226</v>
      </c>
      <c r="M949" s="17" t="s">
        <v>226</v>
      </c>
      <c r="N949" s="17" t="s">
        <v>226</v>
      </c>
      <c r="O949" s="17" t="s">
        <v>226</v>
      </c>
      <c r="P949" s="17" t="s">
        <v>226</v>
      </c>
      <c r="Q949" s="17" t="s">
        <v>226</v>
      </c>
      <c r="R949" s="17" t="s">
        <v>226</v>
      </c>
      <c r="S949" s="17" t="s">
        <v>226</v>
      </c>
      <c r="T949" s="17" t="s">
        <v>226</v>
      </c>
      <c r="U949" s="17" t="s">
        <v>226</v>
      </c>
      <c r="V949" s="17" t="s">
        <v>226</v>
      </c>
      <c r="W949" s="17" t="s">
        <v>226</v>
      </c>
      <c r="X949" s="17" t="s">
        <v>226</v>
      </c>
      <c r="Y949" s="155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227</v>
      </c>
      <c r="C950" s="9" t="s">
        <v>227</v>
      </c>
      <c r="D950" s="153" t="s">
        <v>229</v>
      </c>
      <c r="E950" s="154" t="s">
        <v>230</v>
      </c>
      <c r="F950" s="154" t="s">
        <v>231</v>
      </c>
      <c r="G950" s="154" t="s">
        <v>232</v>
      </c>
      <c r="H950" s="154" t="s">
        <v>233</v>
      </c>
      <c r="I950" s="154" t="s">
        <v>234</v>
      </c>
      <c r="J950" s="154" t="s">
        <v>235</v>
      </c>
      <c r="K950" s="154" t="s">
        <v>236</v>
      </c>
      <c r="L950" s="154" t="s">
        <v>237</v>
      </c>
      <c r="M950" s="154" t="s">
        <v>238</v>
      </c>
      <c r="N950" s="154" t="s">
        <v>239</v>
      </c>
      <c r="O950" s="154" t="s">
        <v>240</v>
      </c>
      <c r="P950" s="154" t="s">
        <v>241</v>
      </c>
      <c r="Q950" s="154" t="s">
        <v>242</v>
      </c>
      <c r="R950" s="154" t="s">
        <v>243</v>
      </c>
      <c r="S950" s="154" t="s">
        <v>244</v>
      </c>
      <c r="T950" s="154" t="s">
        <v>245</v>
      </c>
      <c r="U950" s="154" t="s">
        <v>246</v>
      </c>
      <c r="V950" s="154" t="s">
        <v>248</v>
      </c>
      <c r="W950" s="154" t="s">
        <v>250</v>
      </c>
      <c r="X950" s="154" t="s">
        <v>251</v>
      </c>
      <c r="Y950" s="155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1</v>
      </c>
    </row>
    <row r="951" spans="1:65">
      <c r="A951" s="30"/>
      <c r="B951" s="19"/>
      <c r="C951" s="9"/>
      <c r="D951" s="10" t="s">
        <v>272</v>
      </c>
      <c r="E951" s="11" t="s">
        <v>273</v>
      </c>
      <c r="F951" s="11" t="s">
        <v>114</v>
      </c>
      <c r="G951" s="11" t="s">
        <v>273</v>
      </c>
      <c r="H951" s="11" t="s">
        <v>114</v>
      </c>
      <c r="I951" s="11" t="s">
        <v>273</v>
      </c>
      <c r="J951" s="11" t="s">
        <v>114</v>
      </c>
      <c r="K951" s="11" t="s">
        <v>114</v>
      </c>
      <c r="L951" s="11" t="s">
        <v>114</v>
      </c>
      <c r="M951" s="11" t="s">
        <v>114</v>
      </c>
      <c r="N951" s="11" t="s">
        <v>273</v>
      </c>
      <c r="O951" s="11" t="s">
        <v>272</v>
      </c>
      <c r="P951" s="11" t="s">
        <v>273</v>
      </c>
      <c r="Q951" s="11" t="s">
        <v>273</v>
      </c>
      <c r="R951" s="11" t="s">
        <v>114</v>
      </c>
      <c r="S951" s="11" t="s">
        <v>114</v>
      </c>
      <c r="T951" s="11" t="s">
        <v>273</v>
      </c>
      <c r="U951" s="11" t="s">
        <v>114</v>
      </c>
      <c r="V951" s="11" t="s">
        <v>273</v>
      </c>
      <c r="W951" s="11" t="s">
        <v>114</v>
      </c>
      <c r="X951" s="11" t="s">
        <v>114</v>
      </c>
      <c r="Y951" s="155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3</v>
      </c>
    </row>
    <row r="952" spans="1:65">
      <c r="A952" s="30"/>
      <c r="B952" s="19"/>
      <c r="C952" s="9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155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3</v>
      </c>
    </row>
    <row r="953" spans="1:65">
      <c r="A953" s="30"/>
      <c r="B953" s="18">
        <v>1</v>
      </c>
      <c r="C953" s="14">
        <v>1</v>
      </c>
      <c r="D953" s="237">
        <v>0.22</v>
      </c>
      <c r="E953" s="237">
        <v>0.22</v>
      </c>
      <c r="F953" s="237">
        <v>0.21</v>
      </c>
      <c r="G953" s="237">
        <v>0.219</v>
      </c>
      <c r="H953" s="237">
        <v>0.2</v>
      </c>
      <c r="I953" s="237">
        <v>0.215</v>
      </c>
      <c r="J953" s="237">
        <v>0.2</v>
      </c>
      <c r="K953" s="237">
        <v>0.21</v>
      </c>
      <c r="L953" s="237">
        <v>0.21059999999999998</v>
      </c>
      <c r="M953" s="237">
        <v>0.189</v>
      </c>
      <c r="N953" s="237">
        <v>0.22500000000000003</v>
      </c>
      <c r="O953" s="237">
        <v>0.20909774153841992</v>
      </c>
      <c r="P953" s="238">
        <v>0.15310000000000001</v>
      </c>
      <c r="Q953" s="237">
        <v>0.214</v>
      </c>
      <c r="R953" s="237">
        <v>0.22</v>
      </c>
      <c r="S953" s="237">
        <v>0.20300000000000001</v>
      </c>
      <c r="T953" s="237">
        <v>0.21099999999999999</v>
      </c>
      <c r="U953" s="237">
        <v>0.20731500000000003</v>
      </c>
      <c r="V953" s="237">
        <v>0.21</v>
      </c>
      <c r="W953" s="237">
        <v>0.2117</v>
      </c>
      <c r="X953" s="237">
        <v>0.22</v>
      </c>
      <c r="Y953" s="216"/>
      <c r="Z953" s="217"/>
      <c r="AA953" s="217"/>
      <c r="AB953" s="217"/>
      <c r="AC953" s="217"/>
      <c r="AD953" s="217"/>
      <c r="AE953" s="217"/>
      <c r="AF953" s="217"/>
      <c r="AG953" s="217"/>
      <c r="AH953" s="217"/>
      <c r="AI953" s="217"/>
      <c r="AJ953" s="217"/>
      <c r="AK953" s="217"/>
      <c r="AL953" s="217"/>
      <c r="AM953" s="217"/>
      <c r="AN953" s="217"/>
      <c r="AO953" s="217"/>
      <c r="AP953" s="217"/>
      <c r="AQ953" s="217"/>
      <c r="AR953" s="217"/>
      <c r="AS953" s="217"/>
      <c r="AT953" s="217"/>
      <c r="AU953" s="217"/>
      <c r="AV953" s="217"/>
      <c r="AW953" s="217"/>
      <c r="AX953" s="217"/>
      <c r="AY953" s="217"/>
      <c r="AZ953" s="217"/>
      <c r="BA953" s="217"/>
      <c r="BB953" s="217"/>
      <c r="BC953" s="217"/>
      <c r="BD953" s="217"/>
      <c r="BE953" s="217"/>
      <c r="BF953" s="217"/>
      <c r="BG953" s="217"/>
      <c r="BH953" s="217"/>
      <c r="BI953" s="217"/>
      <c r="BJ953" s="217"/>
      <c r="BK953" s="217"/>
      <c r="BL953" s="217"/>
      <c r="BM953" s="240">
        <v>1</v>
      </c>
    </row>
    <row r="954" spans="1:65">
      <c r="A954" s="30"/>
      <c r="B954" s="19">
        <v>1</v>
      </c>
      <c r="C954" s="9">
        <v>2</v>
      </c>
      <c r="D954" s="24">
        <v>0.218</v>
      </c>
      <c r="E954" s="24">
        <v>0.21</v>
      </c>
      <c r="F954" s="24">
        <v>0.21</v>
      </c>
      <c r="G954" s="24">
        <v>0.22100000000000003</v>
      </c>
      <c r="H954" s="24">
        <v>0.2</v>
      </c>
      <c r="I954" s="24">
        <v>0.214</v>
      </c>
      <c r="J954" s="24">
        <v>0.2</v>
      </c>
      <c r="K954" s="24">
        <v>0.21</v>
      </c>
      <c r="L954" s="24">
        <v>0.19639999999999999</v>
      </c>
      <c r="M954" s="24">
        <v>0.192</v>
      </c>
      <c r="N954" s="24">
        <v>0.23499999999999996</v>
      </c>
      <c r="O954" s="24">
        <v>0.21476605231633594</v>
      </c>
      <c r="P954" s="241">
        <v>0.1484</v>
      </c>
      <c r="Q954" s="24">
        <v>0.215</v>
      </c>
      <c r="R954" s="24">
        <v>0.21</v>
      </c>
      <c r="S954" s="24">
        <v>0.20200000000000001</v>
      </c>
      <c r="T954" s="24">
        <v>0.21099999999999999</v>
      </c>
      <c r="U954" s="24">
        <v>0.20919620000000003</v>
      </c>
      <c r="V954" s="24">
        <v>0.21</v>
      </c>
      <c r="W954" s="24">
        <v>0.21429999999999999</v>
      </c>
      <c r="X954" s="24">
        <v>0.22</v>
      </c>
      <c r="Y954" s="216"/>
      <c r="Z954" s="217"/>
      <c r="AA954" s="217"/>
      <c r="AB954" s="217"/>
      <c r="AC954" s="217"/>
      <c r="AD954" s="217"/>
      <c r="AE954" s="217"/>
      <c r="AF954" s="217"/>
      <c r="AG954" s="217"/>
      <c r="AH954" s="217"/>
      <c r="AI954" s="217"/>
      <c r="AJ954" s="217"/>
      <c r="AK954" s="217"/>
      <c r="AL954" s="217"/>
      <c r="AM954" s="217"/>
      <c r="AN954" s="217"/>
      <c r="AO954" s="217"/>
      <c r="AP954" s="217"/>
      <c r="AQ954" s="217"/>
      <c r="AR954" s="217"/>
      <c r="AS954" s="217"/>
      <c r="AT954" s="217"/>
      <c r="AU954" s="217"/>
      <c r="AV954" s="217"/>
      <c r="AW954" s="217"/>
      <c r="AX954" s="217"/>
      <c r="AY954" s="217"/>
      <c r="AZ954" s="217"/>
      <c r="BA954" s="217"/>
      <c r="BB954" s="217"/>
      <c r="BC954" s="217"/>
      <c r="BD954" s="217"/>
      <c r="BE954" s="217"/>
      <c r="BF954" s="217"/>
      <c r="BG954" s="217"/>
      <c r="BH954" s="217"/>
      <c r="BI954" s="217"/>
      <c r="BJ954" s="217"/>
      <c r="BK954" s="217"/>
      <c r="BL954" s="217"/>
      <c r="BM954" s="240">
        <v>22</v>
      </c>
    </row>
    <row r="955" spans="1:65">
      <c r="A955" s="30"/>
      <c r="B955" s="19">
        <v>1</v>
      </c>
      <c r="C955" s="9">
        <v>3</v>
      </c>
      <c r="D955" s="24">
        <v>0.219</v>
      </c>
      <c r="E955" s="24">
        <v>0.22</v>
      </c>
      <c r="F955" s="24">
        <v>0.21</v>
      </c>
      <c r="G955" s="24">
        <v>0.22699999999999998</v>
      </c>
      <c r="H955" s="24">
        <v>0.2</v>
      </c>
      <c r="I955" s="24">
        <v>0.21099999999999999</v>
      </c>
      <c r="J955" s="24">
        <v>0.2</v>
      </c>
      <c r="K955" s="24">
        <v>0.21</v>
      </c>
      <c r="L955" s="24">
        <v>0.20100000000000001</v>
      </c>
      <c r="M955" s="24">
        <v>0.191</v>
      </c>
      <c r="N955" s="24">
        <v>0.218</v>
      </c>
      <c r="O955" s="24">
        <v>0.20628803233606829</v>
      </c>
      <c r="P955" s="241">
        <v>0.1424</v>
      </c>
      <c r="Q955" s="24">
        <v>0.215</v>
      </c>
      <c r="R955" s="24">
        <v>0.22</v>
      </c>
      <c r="S955" s="24">
        <v>0.19900000000000001</v>
      </c>
      <c r="T955" s="24">
        <v>0.21199999999999999</v>
      </c>
      <c r="U955" s="24">
        <v>0.2085988</v>
      </c>
      <c r="V955" s="24">
        <v>0.21</v>
      </c>
      <c r="W955" s="24">
        <v>0.21589999999999998</v>
      </c>
      <c r="X955" s="24">
        <v>0.21</v>
      </c>
      <c r="Y955" s="216"/>
      <c r="Z955" s="217"/>
      <c r="AA955" s="217"/>
      <c r="AB955" s="217"/>
      <c r="AC955" s="217"/>
      <c r="AD955" s="217"/>
      <c r="AE955" s="217"/>
      <c r="AF955" s="217"/>
      <c r="AG955" s="217"/>
      <c r="AH955" s="217"/>
      <c r="AI955" s="217"/>
      <c r="AJ955" s="217"/>
      <c r="AK955" s="217"/>
      <c r="AL955" s="217"/>
      <c r="AM955" s="217"/>
      <c r="AN955" s="217"/>
      <c r="AO955" s="217"/>
      <c r="AP955" s="217"/>
      <c r="AQ955" s="217"/>
      <c r="AR955" s="217"/>
      <c r="AS955" s="217"/>
      <c r="AT955" s="217"/>
      <c r="AU955" s="217"/>
      <c r="AV955" s="217"/>
      <c r="AW955" s="217"/>
      <c r="AX955" s="217"/>
      <c r="AY955" s="217"/>
      <c r="AZ955" s="217"/>
      <c r="BA955" s="217"/>
      <c r="BB955" s="217"/>
      <c r="BC955" s="217"/>
      <c r="BD955" s="217"/>
      <c r="BE955" s="217"/>
      <c r="BF955" s="217"/>
      <c r="BG955" s="217"/>
      <c r="BH955" s="217"/>
      <c r="BI955" s="217"/>
      <c r="BJ955" s="217"/>
      <c r="BK955" s="217"/>
      <c r="BL955" s="217"/>
      <c r="BM955" s="240">
        <v>16</v>
      </c>
    </row>
    <row r="956" spans="1:65">
      <c r="A956" s="30"/>
      <c r="B956" s="19">
        <v>1</v>
      </c>
      <c r="C956" s="9">
        <v>4</v>
      </c>
      <c r="D956" s="24">
        <v>0.215</v>
      </c>
      <c r="E956" s="24">
        <v>0.22</v>
      </c>
      <c r="F956" s="24">
        <v>0.21</v>
      </c>
      <c r="G956" s="24">
        <v>0.214</v>
      </c>
      <c r="H956" s="24">
        <v>0.2</v>
      </c>
      <c r="I956" s="24">
        <v>0.217</v>
      </c>
      <c r="J956" s="24">
        <v>0.2</v>
      </c>
      <c r="K956" s="24">
        <v>0.21</v>
      </c>
      <c r="L956" s="24">
        <v>0.19439999999999999</v>
      </c>
      <c r="M956" s="24">
        <v>0.19700000000000001</v>
      </c>
      <c r="N956" s="24">
        <v>0.216</v>
      </c>
      <c r="O956" s="24">
        <v>0.20544359539089529</v>
      </c>
      <c r="P956" s="241">
        <v>0.1527</v>
      </c>
      <c r="Q956" s="24">
        <v>0.21099999999999999</v>
      </c>
      <c r="R956" s="24">
        <v>0.21</v>
      </c>
      <c r="S956" s="24">
        <v>0.2</v>
      </c>
      <c r="T956" s="24">
        <v>0.21199999999999999</v>
      </c>
      <c r="U956" s="24">
        <v>0.20800099999999996</v>
      </c>
      <c r="V956" s="24">
        <v>0.21</v>
      </c>
      <c r="W956" s="24">
        <v>0.21459999999999999</v>
      </c>
      <c r="X956" s="24">
        <v>0.22</v>
      </c>
      <c r="Y956" s="216"/>
      <c r="Z956" s="217"/>
      <c r="AA956" s="217"/>
      <c r="AB956" s="217"/>
      <c r="AC956" s="217"/>
      <c r="AD956" s="217"/>
      <c r="AE956" s="217"/>
      <c r="AF956" s="217"/>
      <c r="AG956" s="217"/>
      <c r="AH956" s="217"/>
      <c r="AI956" s="217"/>
      <c r="AJ956" s="217"/>
      <c r="AK956" s="217"/>
      <c r="AL956" s="217"/>
      <c r="AM956" s="217"/>
      <c r="AN956" s="217"/>
      <c r="AO956" s="217"/>
      <c r="AP956" s="217"/>
      <c r="AQ956" s="217"/>
      <c r="AR956" s="217"/>
      <c r="AS956" s="217"/>
      <c r="AT956" s="217"/>
      <c r="AU956" s="217"/>
      <c r="AV956" s="217"/>
      <c r="AW956" s="217"/>
      <c r="AX956" s="217"/>
      <c r="AY956" s="217"/>
      <c r="AZ956" s="217"/>
      <c r="BA956" s="217"/>
      <c r="BB956" s="217"/>
      <c r="BC956" s="217"/>
      <c r="BD956" s="217"/>
      <c r="BE956" s="217"/>
      <c r="BF956" s="217"/>
      <c r="BG956" s="217"/>
      <c r="BH956" s="217"/>
      <c r="BI956" s="217"/>
      <c r="BJ956" s="217"/>
      <c r="BK956" s="217"/>
      <c r="BL956" s="217"/>
      <c r="BM956" s="240">
        <v>0.21027143591838224</v>
      </c>
    </row>
    <row r="957" spans="1:65">
      <c r="A957" s="30"/>
      <c r="B957" s="19">
        <v>1</v>
      </c>
      <c r="C957" s="9">
        <v>5</v>
      </c>
      <c r="D957" s="24">
        <v>0.215</v>
      </c>
      <c r="E957" s="24">
        <v>0.22</v>
      </c>
      <c r="F957" s="24">
        <v>0.21</v>
      </c>
      <c r="G957" s="24">
        <v>0.216</v>
      </c>
      <c r="H957" s="24">
        <v>0.21</v>
      </c>
      <c r="I957" s="24">
        <v>0.21299999999999999</v>
      </c>
      <c r="J957" s="24">
        <v>0.2</v>
      </c>
      <c r="K957" s="24">
        <v>0.21</v>
      </c>
      <c r="L957" s="24">
        <v>0.1956</v>
      </c>
      <c r="M957" s="24">
        <v>0.192</v>
      </c>
      <c r="N957" s="24">
        <v>0.23400000000000001</v>
      </c>
      <c r="O957" s="24">
        <v>0.2099068823793015</v>
      </c>
      <c r="P957" s="241">
        <v>0.1492</v>
      </c>
      <c r="Q957" s="24">
        <v>0.19700000000000001</v>
      </c>
      <c r="R957" s="24">
        <v>0.22</v>
      </c>
      <c r="S957" s="24">
        <v>0.20300000000000001</v>
      </c>
      <c r="T957" s="24">
        <v>0.21</v>
      </c>
      <c r="U957" s="24">
        <v>0.20889279999999999</v>
      </c>
      <c r="V957" s="24">
        <v>0.2</v>
      </c>
      <c r="W957" s="24">
        <v>0.21199999999999999</v>
      </c>
      <c r="X957" s="24">
        <v>0.22</v>
      </c>
      <c r="Y957" s="216"/>
      <c r="Z957" s="217"/>
      <c r="AA957" s="217"/>
      <c r="AB957" s="217"/>
      <c r="AC957" s="217"/>
      <c r="AD957" s="217"/>
      <c r="AE957" s="217"/>
      <c r="AF957" s="217"/>
      <c r="AG957" s="217"/>
      <c r="AH957" s="217"/>
      <c r="AI957" s="217"/>
      <c r="AJ957" s="217"/>
      <c r="AK957" s="217"/>
      <c r="AL957" s="217"/>
      <c r="AM957" s="217"/>
      <c r="AN957" s="217"/>
      <c r="AO957" s="217"/>
      <c r="AP957" s="217"/>
      <c r="AQ957" s="217"/>
      <c r="AR957" s="217"/>
      <c r="AS957" s="217"/>
      <c r="AT957" s="217"/>
      <c r="AU957" s="217"/>
      <c r="AV957" s="217"/>
      <c r="AW957" s="217"/>
      <c r="AX957" s="217"/>
      <c r="AY957" s="217"/>
      <c r="AZ957" s="217"/>
      <c r="BA957" s="217"/>
      <c r="BB957" s="217"/>
      <c r="BC957" s="217"/>
      <c r="BD957" s="217"/>
      <c r="BE957" s="217"/>
      <c r="BF957" s="217"/>
      <c r="BG957" s="217"/>
      <c r="BH957" s="217"/>
      <c r="BI957" s="217"/>
      <c r="BJ957" s="217"/>
      <c r="BK957" s="217"/>
      <c r="BL957" s="217"/>
      <c r="BM957" s="240">
        <v>61</v>
      </c>
    </row>
    <row r="958" spans="1:65">
      <c r="A958" s="30"/>
      <c r="B958" s="19">
        <v>1</v>
      </c>
      <c r="C958" s="9">
        <v>6</v>
      </c>
      <c r="D958" s="24">
        <v>0.216</v>
      </c>
      <c r="E958" s="24">
        <v>0.22</v>
      </c>
      <c r="F958" s="24">
        <v>0.22</v>
      </c>
      <c r="G958" s="24">
        <v>0.21199999999999999</v>
      </c>
      <c r="H958" s="24">
        <v>0.2</v>
      </c>
      <c r="I958" s="24">
        <v>0.21</v>
      </c>
      <c r="J958" s="24">
        <v>0.21</v>
      </c>
      <c r="K958" s="24">
        <v>0.21</v>
      </c>
      <c r="L958" s="24">
        <v>0.18910000000000002</v>
      </c>
      <c r="M958" s="24">
        <v>0.191</v>
      </c>
      <c r="N958" s="245">
        <v>0.23799999999999996</v>
      </c>
      <c r="O958" s="24">
        <v>0.21573780624484393</v>
      </c>
      <c r="P958" s="241">
        <v>0.15310000000000001</v>
      </c>
      <c r="Q958" s="24">
        <v>0.22</v>
      </c>
      <c r="R958" s="24">
        <v>0.21</v>
      </c>
      <c r="S958" s="24">
        <v>0.20300000000000001</v>
      </c>
      <c r="T958" s="24">
        <v>0.214</v>
      </c>
      <c r="U958" s="24">
        <v>0.20812840000000002</v>
      </c>
      <c r="V958" s="24">
        <v>0.2</v>
      </c>
      <c r="W958" s="24">
        <v>0.216</v>
      </c>
      <c r="X958" s="24">
        <v>0.22</v>
      </c>
      <c r="Y958" s="216"/>
      <c r="Z958" s="217"/>
      <c r="AA958" s="217"/>
      <c r="AB958" s="217"/>
      <c r="AC958" s="217"/>
      <c r="AD958" s="217"/>
      <c r="AE958" s="217"/>
      <c r="AF958" s="217"/>
      <c r="AG958" s="217"/>
      <c r="AH958" s="217"/>
      <c r="AI958" s="217"/>
      <c r="AJ958" s="217"/>
      <c r="AK958" s="217"/>
      <c r="AL958" s="217"/>
      <c r="AM958" s="217"/>
      <c r="AN958" s="217"/>
      <c r="AO958" s="217"/>
      <c r="AP958" s="217"/>
      <c r="AQ958" s="217"/>
      <c r="AR958" s="217"/>
      <c r="AS958" s="217"/>
      <c r="AT958" s="217"/>
      <c r="AU958" s="217"/>
      <c r="AV958" s="217"/>
      <c r="AW958" s="217"/>
      <c r="AX958" s="217"/>
      <c r="AY958" s="217"/>
      <c r="AZ958" s="217"/>
      <c r="BA958" s="217"/>
      <c r="BB958" s="217"/>
      <c r="BC958" s="217"/>
      <c r="BD958" s="217"/>
      <c r="BE958" s="217"/>
      <c r="BF958" s="217"/>
      <c r="BG958" s="217"/>
      <c r="BH958" s="217"/>
      <c r="BI958" s="217"/>
      <c r="BJ958" s="217"/>
      <c r="BK958" s="217"/>
      <c r="BL958" s="217"/>
      <c r="BM958" s="56"/>
    </row>
    <row r="959" spans="1:65">
      <c r="A959" s="30"/>
      <c r="B959" s="20" t="s">
        <v>260</v>
      </c>
      <c r="C959" s="12"/>
      <c r="D959" s="242">
        <v>0.21716666666666665</v>
      </c>
      <c r="E959" s="242">
        <v>0.21833333333333335</v>
      </c>
      <c r="F959" s="242">
        <v>0.21166666666666667</v>
      </c>
      <c r="G959" s="242">
        <v>0.21816666666666665</v>
      </c>
      <c r="H959" s="242">
        <v>0.20166666666666666</v>
      </c>
      <c r="I959" s="242">
        <v>0.21333333333333335</v>
      </c>
      <c r="J959" s="242">
        <v>0.20166666666666666</v>
      </c>
      <c r="K959" s="242">
        <v>0.21</v>
      </c>
      <c r="L959" s="242">
        <v>0.19785</v>
      </c>
      <c r="M959" s="242">
        <v>0.19200000000000003</v>
      </c>
      <c r="N959" s="242">
        <v>0.22766666666666666</v>
      </c>
      <c r="O959" s="242">
        <v>0.21020668503431081</v>
      </c>
      <c r="P959" s="242">
        <v>0.14981666666666668</v>
      </c>
      <c r="Q959" s="242">
        <v>0.21199999999999999</v>
      </c>
      <c r="R959" s="242">
        <v>0.215</v>
      </c>
      <c r="S959" s="242">
        <v>0.20166666666666669</v>
      </c>
      <c r="T959" s="242">
        <v>0.21166666666666667</v>
      </c>
      <c r="U959" s="242">
        <v>0.20835536666666668</v>
      </c>
      <c r="V959" s="242">
        <v>0.20666666666666667</v>
      </c>
      <c r="W959" s="242">
        <v>0.21408333333333332</v>
      </c>
      <c r="X959" s="242">
        <v>0.21833333333333335</v>
      </c>
      <c r="Y959" s="216"/>
      <c r="Z959" s="217"/>
      <c r="AA959" s="217"/>
      <c r="AB959" s="217"/>
      <c r="AC959" s="217"/>
      <c r="AD959" s="217"/>
      <c r="AE959" s="217"/>
      <c r="AF959" s="217"/>
      <c r="AG959" s="217"/>
      <c r="AH959" s="217"/>
      <c r="AI959" s="217"/>
      <c r="AJ959" s="217"/>
      <c r="AK959" s="217"/>
      <c r="AL959" s="217"/>
      <c r="AM959" s="217"/>
      <c r="AN959" s="217"/>
      <c r="AO959" s="217"/>
      <c r="AP959" s="217"/>
      <c r="AQ959" s="217"/>
      <c r="AR959" s="217"/>
      <c r="AS959" s="217"/>
      <c r="AT959" s="217"/>
      <c r="AU959" s="217"/>
      <c r="AV959" s="217"/>
      <c r="AW959" s="217"/>
      <c r="AX959" s="217"/>
      <c r="AY959" s="217"/>
      <c r="AZ959" s="217"/>
      <c r="BA959" s="217"/>
      <c r="BB959" s="217"/>
      <c r="BC959" s="217"/>
      <c r="BD959" s="217"/>
      <c r="BE959" s="217"/>
      <c r="BF959" s="217"/>
      <c r="BG959" s="217"/>
      <c r="BH959" s="217"/>
      <c r="BI959" s="217"/>
      <c r="BJ959" s="217"/>
      <c r="BK959" s="217"/>
      <c r="BL959" s="217"/>
      <c r="BM959" s="56"/>
    </row>
    <row r="960" spans="1:65">
      <c r="A960" s="30"/>
      <c r="B960" s="3" t="s">
        <v>261</v>
      </c>
      <c r="C960" s="29"/>
      <c r="D960" s="24">
        <v>0.217</v>
      </c>
      <c r="E960" s="24">
        <v>0.22</v>
      </c>
      <c r="F960" s="24">
        <v>0.21</v>
      </c>
      <c r="G960" s="24">
        <v>0.2175</v>
      </c>
      <c r="H960" s="24">
        <v>0.2</v>
      </c>
      <c r="I960" s="24">
        <v>0.2135</v>
      </c>
      <c r="J960" s="24">
        <v>0.2</v>
      </c>
      <c r="K960" s="24">
        <v>0.21</v>
      </c>
      <c r="L960" s="24">
        <v>0.19600000000000001</v>
      </c>
      <c r="M960" s="24">
        <v>0.1915</v>
      </c>
      <c r="N960" s="24">
        <v>0.22950000000000004</v>
      </c>
      <c r="O960" s="24">
        <v>0.20950231195886071</v>
      </c>
      <c r="P960" s="24">
        <v>0.15095</v>
      </c>
      <c r="Q960" s="24">
        <v>0.2145</v>
      </c>
      <c r="R960" s="24">
        <v>0.215</v>
      </c>
      <c r="S960" s="24">
        <v>0.20250000000000001</v>
      </c>
      <c r="T960" s="24">
        <v>0.21149999999999999</v>
      </c>
      <c r="U960" s="24">
        <v>0.20836360000000001</v>
      </c>
      <c r="V960" s="24">
        <v>0.21</v>
      </c>
      <c r="W960" s="24">
        <v>0.21444999999999997</v>
      </c>
      <c r="X960" s="24">
        <v>0.22</v>
      </c>
      <c r="Y960" s="216"/>
      <c r="Z960" s="217"/>
      <c r="AA960" s="217"/>
      <c r="AB960" s="217"/>
      <c r="AC960" s="217"/>
      <c r="AD960" s="217"/>
      <c r="AE960" s="217"/>
      <c r="AF960" s="217"/>
      <c r="AG960" s="217"/>
      <c r="AH960" s="217"/>
      <c r="AI960" s="217"/>
      <c r="AJ960" s="217"/>
      <c r="AK960" s="217"/>
      <c r="AL960" s="217"/>
      <c r="AM960" s="217"/>
      <c r="AN960" s="217"/>
      <c r="AO960" s="217"/>
      <c r="AP960" s="217"/>
      <c r="AQ960" s="217"/>
      <c r="AR960" s="217"/>
      <c r="AS960" s="217"/>
      <c r="AT960" s="217"/>
      <c r="AU960" s="217"/>
      <c r="AV960" s="217"/>
      <c r="AW960" s="217"/>
      <c r="AX960" s="217"/>
      <c r="AY960" s="217"/>
      <c r="AZ960" s="217"/>
      <c r="BA960" s="217"/>
      <c r="BB960" s="217"/>
      <c r="BC960" s="217"/>
      <c r="BD960" s="217"/>
      <c r="BE960" s="217"/>
      <c r="BF960" s="217"/>
      <c r="BG960" s="217"/>
      <c r="BH960" s="217"/>
      <c r="BI960" s="217"/>
      <c r="BJ960" s="217"/>
      <c r="BK960" s="217"/>
      <c r="BL960" s="217"/>
      <c r="BM960" s="56"/>
    </row>
    <row r="961" spans="1:65">
      <c r="A961" s="30"/>
      <c r="B961" s="3" t="s">
        <v>262</v>
      </c>
      <c r="C961" s="29"/>
      <c r="D961" s="24">
        <v>2.1369760566432826E-3</v>
      </c>
      <c r="E961" s="24">
        <v>4.0824829046386332E-3</v>
      </c>
      <c r="F961" s="24">
        <v>4.0824829046386332E-3</v>
      </c>
      <c r="G961" s="24">
        <v>5.4191020166321517E-3</v>
      </c>
      <c r="H961" s="24">
        <v>4.0824829046386219E-3</v>
      </c>
      <c r="I961" s="24">
        <v>2.5819888974716134E-3</v>
      </c>
      <c r="J961" s="24">
        <v>4.0824829046386219E-3</v>
      </c>
      <c r="K961" s="24">
        <v>0</v>
      </c>
      <c r="L961" s="24">
        <v>7.3227726989167083E-3</v>
      </c>
      <c r="M961" s="24">
        <v>2.6832815729997501E-3</v>
      </c>
      <c r="N961" s="24">
        <v>9.3523615556000833E-3</v>
      </c>
      <c r="O961" s="24">
        <v>4.2601321831064213E-3</v>
      </c>
      <c r="P961" s="24">
        <v>4.1777585696958011E-3</v>
      </c>
      <c r="Q961" s="24">
        <v>7.899367063252595E-3</v>
      </c>
      <c r="R961" s="24">
        <v>5.4772255750516656E-3</v>
      </c>
      <c r="S961" s="24">
        <v>1.7511900715418279E-3</v>
      </c>
      <c r="T961" s="24">
        <v>1.3662601021279476E-3</v>
      </c>
      <c r="U961" s="24">
        <v>6.8037452529225823E-4</v>
      </c>
      <c r="V961" s="24">
        <v>5.163977794943213E-3</v>
      </c>
      <c r="W961" s="24">
        <v>1.8605554726120511E-3</v>
      </c>
      <c r="X961" s="24">
        <v>4.0824829046386332E-3</v>
      </c>
      <c r="Y961" s="216"/>
      <c r="Z961" s="217"/>
      <c r="AA961" s="217"/>
      <c r="AB961" s="217"/>
      <c r="AC961" s="217"/>
      <c r="AD961" s="217"/>
      <c r="AE961" s="217"/>
      <c r="AF961" s="217"/>
      <c r="AG961" s="217"/>
      <c r="AH961" s="217"/>
      <c r="AI961" s="217"/>
      <c r="AJ961" s="217"/>
      <c r="AK961" s="217"/>
      <c r="AL961" s="217"/>
      <c r="AM961" s="217"/>
      <c r="AN961" s="217"/>
      <c r="AO961" s="217"/>
      <c r="AP961" s="217"/>
      <c r="AQ961" s="217"/>
      <c r="AR961" s="217"/>
      <c r="AS961" s="217"/>
      <c r="AT961" s="217"/>
      <c r="AU961" s="217"/>
      <c r="AV961" s="217"/>
      <c r="AW961" s="217"/>
      <c r="AX961" s="217"/>
      <c r="AY961" s="217"/>
      <c r="AZ961" s="217"/>
      <c r="BA961" s="217"/>
      <c r="BB961" s="217"/>
      <c r="BC961" s="217"/>
      <c r="BD961" s="217"/>
      <c r="BE961" s="217"/>
      <c r="BF961" s="217"/>
      <c r="BG961" s="217"/>
      <c r="BH961" s="217"/>
      <c r="BI961" s="217"/>
      <c r="BJ961" s="217"/>
      <c r="BK961" s="217"/>
      <c r="BL961" s="217"/>
      <c r="BM961" s="56"/>
    </row>
    <row r="962" spans="1:65">
      <c r="A962" s="30"/>
      <c r="B962" s="3" t="s">
        <v>86</v>
      </c>
      <c r="C962" s="29"/>
      <c r="D962" s="13">
        <v>9.8402581272906339E-3</v>
      </c>
      <c r="E962" s="13">
        <v>1.8698394983077706E-2</v>
      </c>
      <c r="F962" s="13">
        <v>1.9287320809316378E-2</v>
      </c>
      <c r="G962" s="13">
        <v>2.4839275859276481E-2</v>
      </c>
      <c r="H962" s="13">
        <v>2.0243716882505564E-2</v>
      </c>
      <c r="I962" s="13">
        <v>1.2103072956898187E-2</v>
      </c>
      <c r="J962" s="13">
        <v>2.0243716882505564E-2</v>
      </c>
      <c r="K962" s="13">
        <v>0</v>
      </c>
      <c r="L962" s="13">
        <v>3.701173969631897E-2</v>
      </c>
      <c r="M962" s="13">
        <v>1.3975424859373696E-2</v>
      </c>
      <c r="N962" s="13">
        <v>4.1079186920644585E-2</v>
      </c>
      <c r="O962" s="13">
        <v>2.0266397248075458E-2</v>
      </c>
      <c r="P962" s="13">
        <v>2.788580645030015E-2</v>
      </c>
      <c r="Q962" s="13">
        <v>3.7261165392700919E-2</v>
      </c>
      <c r="R962" s="13">
        <v>2.547546779093798E-2</v>
      </c>
      <c r="S962" s="13">
        <v>8.6835871316123681E-3</v>
      </c>
      <c r="T962" s="13">
        <v>6.4547721360375477E-3</v>
      </c>
      <c r="U962" s="13">
        <v>3.2654523671604885E-3</v>
      </c>
      <c r="V962" s="13">
        <v>2.4986989330370385E-2</v>
      </c>
      <c r="W962" s="13">
        <v>8.6908001834739637E-3</v>
      </c>
      <c r="X962" s="13">
        <v>1.8698394983077706E-2</v>
      </c>
      <c r="Y962" s="155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263</v>
      </c>
      <c r="C963" s="29"/>
      <c r="D963" s="13">
        <v>3.2792046709382072E-2</v>
      </c>
      <c r="E963" s="13">
        <v>3.8340430690169347E-2</v>
      </c>
      <c r="F963" s="13">
        <v>6.6353793713853637E-3</v>
      </c>
      <c r="G963" s="13">
        <v>3.7547804407199514E-2</v>
      </c>
      <c r="H963" s="13">
        <v>-4.0922197606790278E-2</v>
      </c>
      <c r="I963" s="13">
        <v>1.4561642201081471E-2</v>
      </c>
      <c r="J963" s="13">
        <v>-4.0922197606790278E-2</v>
      </c>
      <c r="K963" s="13">
        <v>-1.2908834583105211E-3</v>
      </c>
      <c r="L963" s="13">
        <v>-5.9073339486793941E-2</v>
      </c>
      <c r="M963" s="13">
        <v>-8.6894522019026588E-2</v>
      </c>
      <c r="N963" s="13">
        <v>8.2727502536466435E-2</v>
      </c>
      <c r="O963" s="13">
        <v>-3.0793951536323139E-4</v>
      </c>
      <c r="P963" s="13">
        <v>-0.28750823423863114</v>
      </c>
      <c r="Q963" s="13">
        <v>8.2206319373245851E-3</v>
      </c>
      <c r="R963" s="13">
        <v>2.2487905030777355E-2</v>
      </c>
      <c r="S963" s="13">
        <v>-4.0922197606790167E-2</v>
      </c>
      <c r="T963" s="13">
        <v>6.6353793713853637E-3</v>
      </c>
      <c r="U963" s="13">
        <v>-9.1123610933978583E-3</v>
      </c>
      <c r="V963" s="13">
        <v>-1.7143409117702402E-2</v>
      </c>
      <c r="W963" s="13">
        <v>1.8128460474444497E-2</v>
      </c>
      <c r="X963" s="13">
        <v>3.8340430690169347E-2</v>
      </c>
      <c r="Y963" s="155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264</v>
      </c>
      <c r="C964" s="47"/>
      <c r="D964" s="45">
        <v>0.67</v>
      </c>
      <c r="E964" s="45">
        <v>0.82</v>
      </c>
      <c r="F964" s="45">
        <v>0</v>
      </c>
      <c r="G964" s="45">
        <v>0.8</v>
      </c>
      <c r="H964" s="45">
        <v>1.23</v>
      </c>
      <c r="I964" s="45">
        <v>0.2</v>
      </c>
      <c r="J964" s="45">
        <v>1.23</v>
      </c>
      <c r="K964" s="45">
        <v>0.2</v>
      </c>
      <c r="L964" s="45">
        <v>1.69</v>
      </c>
      <c r="M964" s="45">
        <v>2.41</v>
      </c>
      <c r="N964" s="45">
        <v>1.96</v>
      </c>
      <c r="O964" s="45">
        <v>0.18</v>
      </c>
      <c r="P964" s="45">
        <v>7.58</v>
      </c>
      <c r="Q964" s="45">
        <v>0.04</v>
      </c>
      <c r="R964" s="45">
        <v>0.41</v>
      </c>
      <c r="S964" s="45">
        <v>1.23</v>
      </c>
      <c r="T964" s="45">
        <v>0</v>
      </c>
      <c r="U964" s="45">
        <v>0.41</v>
      </c>
      <c r="V964" s="45">
        <v>0.61</v>
      </c>
      <c r="W964" s="45">
        <v>0.3</v>
      </c>
      <c r="X964" s="45">
        <v>0.82</v>
      </c>
      <c r="Y964" s="155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BM965" s="55"/>
    </row>
    <row r="966" spans="1:65" ht="15">
      <c r="B966" s="8" t="s">
        <v>492</v>
      </c>
      <c r="BM966" s="28" t="s">
        <v>66</v>
      </c>
    </row>
    <row r="967" spans="1:65" ht="15">
      <c r="A967" s="25" t="s">
        <v>63</v>
      </c>
      <c r="B967" s="18" t="s">
        <v>110</v>
      </c>
      <c r="C967" s="15" t="s">
        <v>111</v>
      </c>
      <c r="D967" s="16" t="s">
        <v>226</v>
      </c>
      <c r="E967" s="17" t="s">
        <v>226</v>
      </c>
      <c r="F967" s="17" t="s">
        <v>226</v>
      </c>
      <c r="G967" s="17" t="s">
        <v>226</v>
      </c>
      <c r="H967" s="17" t="s">
        <v>226</v>
      </c>
      <c r="I967" s="17" t="s">
        <v>226</v>
      </c>
      <c r="J967" s="17" t="s">
        <v>226</v>
      </c>
      <c r="K967" s="17" t="s">
        <v>226</v>
      </c>
      <c r="L967" s="17" t="s">
        <v>226</v>
      </c>
      <c r="M967" s="17" t="s">
        <v>226</v>
      </c>
      <c r="N967" s="17" t="s">
        <v>226</v>
      </c>
      <c r="O967" s="17" t="s">
        <v>226</v>
      </c>
      <c r="P967" s="17" t="s">
        <v>226</v>
      </c>
      <c r="Q967" s="17" t="s">
        <v>226</v>
      </c>
      <c r="R967" s="17" t="s">
        <v>226</v>
      </c>
      <c r="S967" s="17" t="s">
        <v>226</v>
      </c>
      <c r="T967" s="17" t="s">
        <v>226</v>
      </c>
      <c r="U967" s="17" t="s">
        <v>226</v>
      </c>
      <c r="V967" s="17" t="s">
        <v>226</v>
      </c>
      <c r="W967" s="17" t="s">
        <v>226</v>
      </c>
      <c r="X967" s="155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227</v>
      </c>
      <c r="C968" s="9" t="s">
        <v>227</v>
      </c>
      <c r="D968" s="153" t="s">
        <v>229</v>
      </c>
      <c r="E968" s="154" t="s">
        <v>230</v>
      </c>
      <c r="F968" s="154" t="s">
        <v>231</v>
      </c>
      <c r="G968" s="154" t="s">
        <v>232</v>
      </c>
      <c r="H968" s="154" t="s">
        <v>233</v>
      </c>
      <c r="I968" s="154" t="s">
        <v>234</v>
      </c>
      <c r="J968" s="154" t="s">
        <v>235</v>
      </c>
      <c r="K968" s="154" t="s">
        <v>236</v>
      </c>
      <c r="L968" s="154" t="s">
        <v>237</v>
      </c>
      <c r="M968" s="154" t="s">
        <v>239</v>
      </c>
      <c r="N968" s="154" t="s">
        <v>240</v>
      </c>
      <c r="O968" s="154" t="s">
        <v>241</v>
      </c>
      <c r="P968" s="154" t="s">
        <v>242</v>
      </c>
      <c r="Q968" s="154" t="s">
        <v>243</v>
      </c>
      <c r="R968" s="154" t="s">
        <v>244</v>
      </c>
      <c r="S968" s="154" t="s">
        <v>245</v>
      </c>
      <c r="T968" s="154" t="s">
        <v>246</v>
      </c>
      <c r="U968" s="154" t="s">
        <v>248</v>
      </c>
      <c r="V968" s="154" t="s">
        <v>250</v>
      </c>
      <c r="W968" s="154" t="s">
        <v>251</v>
      </c>
      <c r="X968" s="155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272</v>
      </c>
      <c r="E969" s="11" t="s">
        <v>273</v>
      </c>
      <c r="F969" s="11" t="s">
        <v>114</v>
      </c>
      <c r="G969" s="11" t="s">
        <v>272</v>
      </c>
      <c r="H969" s="11" t="s">
        <v>114</v>
      </c>
      <c r="I969" s="11" t="s">
        <v>273</v>
      </c>
      <c r="J969" s="11" t="s">
        <v>114</v>
      </c>
      <c r="K969" s="11" t="s">
        <v>114</v>
      </c>
      <c r="L969" s="11" t="s">
        <v>272</v>
      </c>
      <c r="M969" s="11" t="s">
        <v>273</v>
      </c>
      <c r="N969" s="11" t="s">
        <v>272</v>
      </c>
      <c r="O969" s="11" t="s">
        <v>273</v>
      </c>
      <c r="P969" s="11" t="s">
        <v>273</v>
      </c>
      <c r="Q969" s="11" t="s">
        <v>272</v>
      </c>
      <c r="R969" s="11" t="s">
        <v>272</v>
      </c>
      <c r="S969" s="11" t="s">
        <v>273</v>
      </c>
      <c r="T969" s="11" t="s">
        <v>272</v>
      </c>
      <c r="U969" s="11" t="s">
        <v>273</v>
      </c>
      <c r="V969" s="11" t="s">
        <v>272</v>
      </c>
      <c r="W969" s="11" t="s">
        <v>114</v>
      </c>
      <c r="X969" s="15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15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8">
        <v>1</v>
      </c>
      <c r="C971" s="14">
        <v>1</v>
      </c>
      <c r="D971" s="22">
        <v>4.03</v>
      </c>
      <c r="E971" s="22">
        <v>4.47</v>
      </c>
      <c r="F971" s="150" t="s">
        <v>288</v>
      </c>
      <c r="G971" s="22">
        <v>4.3099999999999996</v>
      </c>
      <c r="H971" s="150" t="s">
        <v>102</v>
      </c>
      <c r="I971" s="22">
        <v>4</v>
      </c>
      <c r="J971" s="150" t="s">
        <v>102</v>
      </c>
      <c r="K971" s="150" t="s">
        <v>102</v>
      </c>
      <c r="L971" s="22">
        <v>4.5999999999999996</v>
      </c>
      <c r="M971" s="22">
        <v>4.4000000000000004</v>
      </c>
      <c r="N971" s="22">
        <v>3.977018610894258</v>
      </c>
      <c r="O971" s="22">
        <v>4.18</v>
      </c>
      <c r="P971" s="22">
        <v>3.75</v>
      </c>
      <c r="Q971" s="22">
        <v>4.3899999999999997</v>
      </c>
      <c r="R971" s="22">
        <v>4.4800000000000004</v>
      </c>
      <c r="S971" s="157">
        <v>3.5</v>
      </c>
      <c r="T971" s="22">
        <v>4.4299242456119998</v>
      </c>
      <c r="U971" s="22">
        <v>4.33</v>
      </c>
      <c r="V971" s="22">
        <v>4.55</v>
      </c>
      <c r="W971" s="22">
        <v>4.38</v>
      </c>
      <c r="X971" s="15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3.9399999999999995</v>
      </c>
      <c r="E972" s="11">
        <v>4.3</v>
      </c>
      <c r="F972" s="151" t="s">
        <v>288</v>
      </c>
      <c r="G972" s="11">
        <v>4.3899999999999997</v>
      </c>
      <c r="H972" s="151" t="s">
        <v>102</v>
      </c>
      <c r="I972" s="11">
        <v>4.0999999999999996</v>
      </c>
      <c r="J972" s="151" t="s">
        <v>102</v>
      </c>
      <c r="K972" s="151" t="s">
        <v>102</v>
      </c>
      <c r="L972" s="11">
        <v>4.7</v>
      </c>
      <c r="M972" s="11">
        <v>4.5</v>
      </c>
      <c r="N972" s="11">
        <v>4.0758065397243035</v>
      </c>
      <c r="O972" s="11">
        <v>4.2130000000000001</v>
      </c>
      <c r="P972" s="11">
        <v>3.76</v>
      </c>
      <c r="Q972" s="11">
        <v>4.3499999999999996</v>
      </c>
      <c r="R972" s="11">
        <v>4.4000000000000004</v>
      </c>
      <c r="S972" s="11">
        <v>4.0999999999999996</v>
      </c>
      <c r="T972" s="11">
        <v>4.41679011955903</v>
      </c>
      <c r="U972" s="11">
        <v>4.3899999999999997</v>
      </c>
      <c r="V972" s="11">
        <v>4.45</v>
      </c>
      <c r="W972" s="11">
        <v>4.42</v>
      </c>
      <c r="X972" s="155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23</v>
      </c>
    </row>
    <row r="973" spans="1:65">
      <c r="A973" s="30"/>
      <c r="B973" s="19">
        <v>1</v>
      </c>
      <c r="C973" s="9">
        <v>3</v>
      </c>
      <c r="D973" s="11">
        <v>3.9099999999999997</v>
      </c>
      <c r="E973" s="11">
        <v>4.49</v>
      </c>
      <c r="F973" s="151" t="s">
        <v>288</v>
      </c>
      <c r="G973" s="11">
        <v>4.3899999999999997</v>
      </c>
      <c r="H973" s="151" t="s">
        <v>102</v>
      </c>
      <c r="I973" s="11">
        <v>3.95</v>
      </c>
      <c r="J973" s="151" t="s">
        <v>102</v>
      </c>
      <c r="K973" s="151" t="s">
        <v>102</v>
      </c>
      <c r="L973" s="11">
        <v>4.5999999999999996</v>
      </c>
      <c r="M973" s="11">
        <v>4.34</v>
      </c>
      <c r="N973" s="11">
        <v>3.9303837609794097</v>
      </c>
      <c r="O973" s="11">
        <v>3.9280000000000004</v>
      </c>
      <c r="P973" s="11">
        <v>3.8599999999999994</v>
      </c>
      <c r="Q973" s="11">
        <v>4.38</v>
      </c>
      <c r="R973" s="11">
        <v>4.5599999999999996</v>
      </c>
      <c r="S973" s="11">
        <v>3.7</v>
      </c>
      <c r="T973" s="11">
        <v>4.2971202784277001</v>
      </c>
      <c r="U973" s="11">
        <v>4.42</v>
      </c>
      <c r="V973" s="11">
        <v>4.49</v>
      </c>
      <c r="W973" s="11">
        <v>4.37</v>
      </c>
      <c r="X973" s="155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4.07</v>
      </c>
      <c r="E974" s="11">
        <v>4.5199999999999996</v>
      </c>
      <c r="F974" s="151" t="s">
        <v>288</v>
      </c>
      <c r="G974" s="11">
        <v>4.28</v>
      </c>
      <c r="H974" s="151" t="s">
        <v>102</v>
      </c>
      <c r="I974" s="11">
        <v>4.1100000000000003</v>
      </c>
      <c r="J974" s="151" t="s">
        <v>102</v>
      </c>
      <c r="K974" s="151" t="s">
        <v>102</v>
      </c>
      <c r="L974" s="11">
        <v>4.5999999999999996</v>
      </c>
      <c r="M974" s="11">
        <v>4.38</v>
      </c>
      <c r="N974" s="11">
        <v>4.1108271396077125</v>
      </c>
      <c r="O974" s="11">
        <v>4.2089999999999996</v>
      </c>
      <c r="P974" s="11">
        <v>3.68</v>
      </c>
      <c r="Q974" s="11">
        <v>4.34</v>
      </c>
      <c r="R974" s="11">
        <v>4.55</v>
      </c>
      <c r="S974" s="11">
        <v>4.0999999999999996</v>
      </c>
      <c r="T974" s="11">
        <v>4.3708962916534615</v>
      </c>
      <c r="U974" s="11">
        <v>4.45</v>
      </c>
      <c r="V974" s="11">
        <v>4.5199999999999996</v>
      </c>
      <c r="W974" s="11">
        <v>4.3099999999999996</v>
      </c>
      <c r="X974" s="15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4.2642557279477007</v>
      </c>
    </row>
    <row r="975" spans="1:65">
      <c r="A975" s="30"/>
      <c r="B975" s="19">
        <v>1</v>
      </c>
      <c r="C975" s="9">
        <v>5</v>
      </c>
      <c r="D975" s="11">
        <v>4.1399999999999997</v>
      </c>
      <c r="E975" s="11">
        <v>4.3899999999999997</v>
      </c>
      <c r="F975" s="151" t="s">
        <v>288</v>
      </c>
      <c r="G975" s="11">
        <v>4.33</v>
      </c>
      <c r="H975" s="151" t="s">
        <v>102</v>
      </c>
      <c r="I975" s="11">
        <v>4.13</v>
      </c>
      <c r="J975" s="151" t="s">
        <v>102</v>
      </c>
      <c r="K975" s="151" t="s">
        <v>102</v>
      </c>
      <c r="L975" s="11">
        <v>4.4000000000000004</v>
      </c>
      <c r="M975" s="11">
        <v>4.3600000000000003</v>
      </c>
      <c r="N975" s="11">
        <v>3.9622646179503094</v>
      </c>
      <c r="O975" s="11">
        <v>4.1849999999999996</v>
      </c>
      <c r="P975" s="156">
        <v>3.45</v>
      </c>
      <c r="Q975" s="11">
        <v>4.51</v>
      </c>
      <c r="R975" s="11">
        <v>4.63</v>
      </c>
      <c r="S975" s="11">
        <v>4</v>
      </c>
      <c r="T975" s="11">
        <v>4.3675516546743092</v>
      </c>
      <c r="U975" s="11">
        <v>4.2</v>
      </c>
      <c r="V975" s="11">
        <v>4.37</v>
      </c>
      <c r="W975" s="11">
        <v>4.16</v>
      </c>
      <c r="X975" s="15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62</v>
      </c>
    </row>
    <row r="976" spans="1:65">
      <c r="A976" s="30"/>
      <c r="B976" s="19">
        <v>1</v>
      </c>
      <c r="C976" s="9">
        <v>6</v>
      </c>
      <c r="D976" s="11">
        <v>3.9600000000000004</v>
      </c>
      <c r="E976" s="11">
        <v>4.53</v>
      </c>
      <c r="F976" s="151" t="s">
        <v>288</v>
      </c>
      <c r="G976" s="11">
        <v>4.3499999999999996</v>
      </c>
      <c r="H976" s="151" t="s">
        <v>102</v>
      </c>
      <c r="I976" s="11">
        <v>4.0999999999999996</v>
      </c>
      <c r="J976" s="151" t="s">
        <v>102</v>
      </c>
      <c r="K976" s="151" t="s">
        <v>102</v>
      </c>
      <c r="L976" s="11">
        <v>4.7</v>
      </c>
      <c r="M976" s="11">
        <v>4.3899999999999997</v>
      </c>
      <c r="N976" s="11">
        <v>4.1452363219199411</v>
      </c>
      <c r="O976" s="11">
        <v>4.2119999999999997</v>
      </c>
      <c r="P976" s="11">
        <v>3.8</v>
      </c>
      <c r="Q976" s="11">
        <v>4.33</v>
      </c>
      <c r="R976" s="11">
        <v>4.49</v>
      </c>
      <c r="S976" s="11">
        <v>3.9</v>
      </c>
      <c r="T976" s="11">
        <v>4.3377303019767899</v>
      </c>
      <c r="U976" s="11">
        <v>4.3099999999999996</v>
      </c>
      <c r="V976" s="11">
        <v>4.54</v>
      </c>
      <c r="W976" s="11">
        <v>4.41</v>
      </c>
      <c r="X976" s="155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260</v>
      </c>
      <c r="C977" s="12"/>
      <c r="D977" s="23">
        <v>4.0083333333333337</v>
      </c>
      <c r="E977" s="23">
        <v>4.45</v>
      </c>
      <c r="F977" s="23" t="s">
        <v>627</v>
      </c>
      <c r="G977" s="23">
        <v>4.3416666666666677</v>
      </c>
      <c r="H977" s="23" t="s">
        <v>627</v>
      </c>
      <c r="I977" s="23">
        <v>4.0650000000000004</v>
      </c>
      <c r="J977" s="23" t="s">
        <v>627</v>
      </c>
      <c r="K977" s="23" t="s">
        <v>627</v>
      </c>
      <c r="L977" s="23">
        <v>4.5999999999999996</v>
      </c>
      <c r="M977" s="23">
        <v>4.3950000000000005</v>
      </c>
      <c r="N977" s="23">
        <v>4.0335894985126561</v>
      </c>
      <c r="O977" s="23">
        <v>4.1544999999999996</v>
      </c>
      <c r="P977" s="23">
        <v>3.7166666666666668</v>
      </c>
      <c r="Q977" s="23">
        <v>4.3833333333333329</v>
      </c>
      <c r="R977" s="23">
        <v>4.5183333333333335</v>
      </c>
      <c r="S977" s="23">
        <v>3.8833333333333329</v>
      </c>
      <c r="T977" s="23">
        <v>4.3700021486505483</v>
      </c>
      <c r="U977" s="23">
        <v>4.3499999999999996</v>
      </c>
      <c r="V977" s="23">
        <v>4.4866666666666664</v>
      </c>
      <c r="W977" s="23">
        <v>4.3416666666666668</v>
      </c>
      <c r="X977" s="15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261</v>
      </c>
      <c r="C978" s="29"/>
      <c r="D978" s="11">
        <v>3.9950000000000001</v>
      </c>
      <c r="E978" s="11">
        <v>4.4800000000000004</v>
      </c>
      <c r="F978" s="11" t="s">
        <v>627</v>
      </c>
      <c r="G978" s="11">
        <v>4.34</v>
      </c>
      <c r="H978" s="11" t="s">
        <v>627</v>
      </c>
      <c r="I978" s="11">
        <v>4.0999999999999996</v>
      </c>
      <c r="J978" s="11" t="s">
        <v>627</v>
      </c>
      <c r="K978" s="11" t="s">
        <v>627</v>
      </c>
      <c r="L978" s="11">
        <v>4.5999999999999996</v>
      </c>
      <c r="M978" s="11">
        <v>4.3849999999999998</v>
      </c>
      <c r="N978" s="11">
        <v>4.0264125753092808</v>
      </c>
      <c r="O978" s="11">
        <v>4.1969999999999992</v>
      </c>
      <c r="P978" s="11">
        <v>3.7549999999999999</v>
      </c>
      <c r="Q978" s="11">
        <v>4.3650000000000002</v>
      </c>
      <c r="R978" s="11">
        <v>4.5199999999999996</v>
      </c>
      <c r="S978" s="11">
        <v>3.95</v>
      </c>
      <c r="T978" s="11">
        <v>4.3692239731638853</v>
      </c>
      <c r="U978" s="11">
        <v>4.3599999999999994</v>
      </c>
      <c r="V978" s="11">
        <v>4.5049999999999999</v>
      </c>
      <c r="W978" s="11">
        <v>4.375</v>
      </c>
      <c r="X978" s="155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262</v>
      </c>
      <c r="C979" s="29"/>
      <c r="D979" s="24">
        <v>8.7502380919987979E-2</v>
      </c>
      <c r="E979" s="24">
        <v>8.8769364084688676E-2</v>
      </c>
      <c r="F979" s="24" t="s">
        <v>627</v>
      </c>
      <c r="G979" s="24">
        <v>4.4007575105504869E-2</v>
      </c>
      <c r="H979" s="24" t="s">
        <v>627</v>
      </c>
      <c r="I979" s="24">
        <v>7.2318738927058077E-2</v>
      </c>
      <c r="J979" s="24" t="s">
        <v>627</v>
      </c>
      <c r="K979" s="24" t="s">
        <v>627</v>
      </c>
      <c r="L979" s="24">
        <v>0.10954451150103316</v>
      </c>
      <c r="M979" s="24">
        <v>5.5767373974394747E-2</v>
      </c>
      <c r="N979" s="24">
        <v>8.8489404021588891E-2</v>
      </c>
      <c r="O979" s="24">
        <v>0.11187627094250124</v>
      </c>
      <c r="P979" s="24">
        <v>0.14348054455802223</v>
      </c>
      <c r="Q979" s="24">
        <v>6.6231915770772185E-2</v>
      </c>
      <c r="R979" s="24">
        <v>7.935153852740745E-2</v>
      </c>
      <c r="S979" s="24">
        <v>0.24013884872437152</v>
      </c>
      <c r="T979" s="24">
        <v>4.927436541111907E-2</v>
      </c>
      <c r="U979" s="24">
        <v>9.0553851381374145E-2</v>
      </c>
      <c r="V979" s="24">
        <v>6.7724933862401443E-2</v>
      </c>
      <c r="W979" s="24">
        <v>9.7039510853397556E-2</v>
      </c>
      <c r="X979" s="216"/>
      <c r="Y979" s="217"/>
      <c r="Z979" s="217"/>
      <c r="AA979" s="217"/>
      <c r="AB979" s="217"/>
      <c r="AC979" s="217"/>
      <c r="AD979" s="217"/>
      <c r="AE979" s="217"/>
      <c r="AF979" s="217"/>
      <c r="AG979" s="217"/>
      <c r="AH979" s="217"/>
      <c r="AI979" s="217"/>
      <c r="AJ979" s="217"/>
      <c r="AK979" s="217"/>
      <c r="AL979" s="217"/>
      <c r="AM979" s="217"/>
      <c r="AN979" s="217"/>
      <c r="AO979" s="217"/>
      <c r="AP979" s="217"/>
      <c r="AQ979" s="217"/>
      <c r="AR979" s="217"/>
      <c r="AS979" s="217"/>
      <c r="AT979" s="217"/>
      <c r="AU979" s="217"/>
      <c r="AV979" s="217"/>
      <c r="AW979" s="217"/>
      <c r="AX979" s="217"/>
      <c r="AY979" s="217"/>
      <c r="AZ979" s="217"/>
      <c r="BA979" s="217"/>
      <c r="BB979" s="217"/>
      <c r="BC979" s="217"/>
      <c r="BD979" s="217"/>
      <c r="BE979" s="217"/>
      <c r="BF979" s="217"/>
      <c r="BG979" s="217"/>
      <c r="BH979" s="217"/>
      <c r="BI979" s="217"/>
      <c r="BJ979" s="217"/>
      <c r="BK979" s="217"/>
      <c r="BL979" s="217"/>
      <c r="BM979" s="56"/>
    </row>
    <row r="980" spans="1:65">
      <c r="A980" s="30"/>
      <c r="B980" s="3" t="s">
        <v>86</v>
      </c>
      <c r="C980" s="29"/>
      <c r="D980" s="13">
        <v>2.183011582203442E-2</v>
      </c>
      <c r="E980" s="13">
        <v>1.9948171704424422E-2</v>
      </c>
      <c r="F980" s="13" t="s">
        <v>627</v>
      </c>
      <c r="G980" s="13">
        <v>1.0136101751747759E-2</v>
      </c>
      <c r="H980" s="13" t="s">
        <v>627</v>
      </c>
      <c r="I980" s="13">
        <v>1.7790587681933104E-2</v>
      </c>
      <c r="J980" s="13" t="s">
        <v>627</v>
      </c>
      <c r="K980" s="13" t="s">
        <v>627</v>
      </c>
      <c r="L980" s="13">
        <v>2.3814024239355035E-2</v>
      </c>
      <c r="M980" s="13">
        <v>1.2688822292239986E-2</v>
      </c>
      <c r="N980" s="13">
        <v>2.1938128323226357E-2</v>
      </c>
      <c r="O980" s="13">
        <v>2.6928937523769708E-2</v>
      </c>
      <c r="P980" s="13">
        <v>3.860463082278625E-2</v>
      </c>
      <c r="Q980" s="13">
        <v>1.5109942761392896E-2</v>
      </c>
      <c r="R980" s="13">
        <v>1.7562125826796188E-2</v>
      </c>
      <c r="S980" s="13">
        <v>6.1838330143614992E-2</v>
      </c>
      <c r="T980" s="13">
        <v>1.1275592948240298E-2</v>
      </c>
      <c r="U980" s="13">
        <v>2.0816977329051529E-2</v>
      </c>
      <c r="V980" s="13">
        <v>1.5094710370520383E-2</v>
      </c>
      <c r="W980" s="13">
        <v>2.2350751060283506E-2</v>
      </c>
      <c r="X980" s="155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263</v>
      </c>
      <c r="C981" s="29"/>
      <c r="D981" s="13">
        <v>-6.0015723948511179E-2</v>
      </c>
      <c r="E981" s="13">
        <v>4.3558427050925053E-2</v>
      </c>
      <c r="F981" s="13" t="s">
        <v>627</v>
      </c>
      <c r="G981" s="13">
        <v>1.8153446617101388E-2</v>
      </c>
      <c r="H981" s="13" t="s">
        <v>627</v>
      </c>
      <c r="I981" s="13">
        <v>-4.6726964952357064E-2</v>
      </c>
      <c r="J981" s="13" t="s">
        <v>627</v>
      </c>
      <c r="K981" s="13" t="s">
        <v>627</v>
      </c>
      <c r="L981" s="13">
        <v>7.8734553805450469E-2</v>
      </c>
      <c r="M981" s="13">
        <v>3.0660513907599052E-2</v>
      </c>
      <c r="N981" s="13">
        <v>-5.409296349730397E-2</v>
      </c>
      <c r="O981" s="13">
        <v>-2.573854265549036E-2</v>
      </c>
      <c r="P981" s="13">
        <v>-0.12841374819342211</v>
      </c>
      <c r="Q981" s="13">
        <v>2.7924592937802473E-2</v>
      </c>
      <c r="R981" s="13">
        <v>5.9583107016875747E-2</v>
      </c>
      <c r="S981" s="13">
        <v>-8.93291629106161E-2</v>
      </c>
      <c r="T981" s="13">
        <v>2.4798329989871748E-2</v>
      </c>
      <c r="U981" s="13">
        <v>2.0107675881241294E-2</v>
      </c>
      <c r="V981" s="13">
        <v>5.2157035813142461E-2</v>
      </c>
      <c r="W981" s="13">
        <v>1.8153446617101165E-2</v>
      </c>
      <c r="X981" s="155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264</v>
      </c>
      <c r="C982" s="47"/>
      <c r="D982" s="45">
        <v>1.06</v>
      </c>
      <c r="E982" s="45">
        <v>0.27</v>
      </c>
      <c r="F982" s="45">
        <v>8.66</v>
      </c>
      <c r="G982" s="45">
        <v>0.06</v>
      </c>
      <c r="H982" s="45">
        <v>62.48</v>
      </c>
      <c r="I982" s="45">
        <v>0.89</v>
      </c>
      <c r="J982" s="45">
        <v>62.48</v>
      </c>
      <c r="K982" s="45">
        <v>62.48</v>
      </c>
      <c r="L982" s="45">
        <v>0.73</v>
      </c>
      <c r="M982" s="45">
        <v>0.11</v>
      </c>
      <c r="N982" s="45">
        <v>0.99</v>
      </c>
      <c r="O982" s="45">
        <v>0.62</v>
      </c>
      <c r="P982" s="45">
        <v>1.95</v>
      </c>
      <c r="Q982" s="45">
        <v>7.0000000000000007E-2</v>
      </c>
      <c r="R982" s="45">
        <v>0.48</v>
      </c>
      <c r="S982" s="45">
        <v>1.44</v>
      </c>
      <c r="T982" s="45">
        <v>0.03</v>
      </c>
      <c r="U982" s="45">
        <v>0.03</v>
      </c>
      <c r="V982" s="45">
        <v>0.38</v>
      </c>
      <c r="W982" s="45">
        <v>0.06</v>
      </c>
      <c r="X982" s="155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BM983" s="55"/>
    </row>
    <row r="984" spans="1:65" ht="15">
      <c r="B984" s="8" t="s">
        <v>493</v>
      </c>
      <c r="BM984" s="28" t="s">
        <v>66</v>
      </c>
    </row>
    <row r="985" spans="1:65" ht="15">
      <c r="A985" s="25" t="s">
        <v>64</v>
      </c>
      <c r="B985" s="18" t="s">
        <v>110</v>
      </c>
      <c r="C985" s="15" t="s">
        <v>111</v>
      </c>
      <c r="D985" s="16" t="s">
        <v>226</v>
      </c>
      <c r="E985" s="17" t="s">
        <v>226</v>
      </c>
      <c r="F985" s="17" t="s">
        <v>226</v>
      </c>
      <c r="G985" s="17" t="s">
        <v>226</v>
      </c>
      <c r="H985" s="17" t="s">
        <v>226</v>
      </c>
      <c r="I985" s="17" t="s">
        <v>226</v>
      </c>
      <c r="J985" s="17" t="s">
        <v>226</v>
      </c>
      <c r="K985" s="17" t="s">
        <v>226</v>
      </c>
      <c r="L985" s="15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227</v>
      </c>
      <c r="C986" s="9" t="s">
        <v>227</v>
      </c>
      <c r="D986" s="153" t="s">
        <v>229</v>
      </c>
      <c r="E986" s="154" t="s">
        <v>237</v>
      </c>
      <c r="F986" s="154" t="s">
        <v>239</v>
      </c>
      <c r="G986" s="154" t="s">
        <v>240</v>
      </c>
      <c r="H986" s="154" t="s">
        <v>241</v>
      </c>
      <c r="I986" s="154" t="s">
        <v>243</v>
      </c>
      <c r="J986" s="154" t="s">
        <v>246</v>
      </c>
      <c r="K986" s="154" t="s">
        <v>250</v>
      </c>
      <c r="L986" s="15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3</v>
      </c>
    </row>
    <row r="987" spans="1:65">
      <c r="A987" s="30"/>
      <c r="B987" s="19"/>
      <c r="C987" s="9"/>
      <c r="D987" s="10" t="s">
        <v>272</v>
      </c>
      <c r="E987" s="11" t="s">
        <v>272</v>
      </c>
      <c r="F987" s="11" t="s">
        <v>273</v>
      </c>
      <c r="G987" s="11" t="s">
        <v>272</v>
      </c>
      <c r="H987" s="11" t="s">
        <v>273</v>
      </c>
      <c r="I987" s="11" t="s">
        <v>272</v>
      </c>
      <c r="J987" s="11" t="s">
        <v>272</v>
      </c>
      <c r="K987" s="11" t="s">
        <v>272</v>
      </c>
      <c r="L987" s="15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</v>
      </c>
    </row>
    <row r="988" spans="1:65">
      <c r="A988" s="30"/>
      <c r="B988" s="19"/>
      <c r="C988" s="9"/>
      <c r="D988" s="26"/>
      <c r="E988" s="26"/>
      <c r="F988" s="26"/>
      <c r="G988" s="26"/>
      <c r="H988" s="26"/>
      <c r="I988" s="26"/>
      <c r="J988" s="26"/>
      <c r="K988" s="26"/>
      <c r="L988" s="15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8">
        <v>1</v>
      </c>
      <c r="C989" s="14">
        <v>1</v>
      </c>
      <c r="D989" s="22">
        <v>0.22</v>
      </c>
      <c r="E989" s="150">
        <v>0.2</v>
      </c>
      <c r="F989" s="150">
        <v>0.2</v>
      </c>
      <c r="G989" s="22">
        <v>0.19475521479453847</v>
      </c>
      <c r="H989" s="22">
        <v>0.23</v>
      </c>
      <c r="I989" s="150">
        <v>0.25</v>
      </c>
      <c r="J989" s="22">
        <v>0.22564793014760823</v>
      </c>
      <c r="K989" s="22">
        <v>0.24</v>
      </c>
      <c r="L989" s="15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>
        <v>1</v>
      </c>
      <c r="C990" s="9">
        <v>2</v>
      </c>
      <c r="D990" s="11">
        <v>0.21</v>
      </c>
      <c r="E990" s="151">
        <v>0.2</v>
      </c>
      <c r="F990" s="151">
        <v>0.2</v>
      </c>
      <c r="G990" s="11">
        <v>0.1990072007326914</v>
      </c>
      <c r="H990" s="11">
        <v>0.22</v>
      </c>
      <c r="I990" s="151">
        <v>0.26</v>
      </c>
      <c r="J990" s="11">
        <v>0.21820002285241347</v>
      </c>
      <c r="K990" s="11">
        <v>0.23</v>
      </c>
      <c r="L990" s="15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24</v>
      </c>
    </row>
    <row r="991" spans="1:65">
      <c r="A991" s="30"/>
      <c r="B991" s="19">
        <v>1</v>
      </c>
      <c r="C991" s="9">
        <v>3</v>
      </c>
      <c r="D991" s="11">
        <v>0.22</v>
      </c>
      <c r="E991" s="151">
        <v>0.2</v>
      </c>
      <c r="F991" s="151">
        <v>0.2</v>
      </c>
      <c r="G991" s="11">
        <v>0.2030873996992483</v>
      </c>
      <c r="H991" s="11">
        <v>0.22</v>
      </c>
      <c r="I991" s="151">
        <v>0.24</v>
      </c>
      <c r="J991" s="11">
        <v>0.21045121136800957</v>
      </c>
      <c r="K991" s="11">
        <v>0.22</v>
      </c>
      <c r="L991" s="15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16</v>
      </c>
    </row>
    <row r="992" spans="1:65">
      <c r="A992" s="30"/>
      <c r="B992" s="19">
        <v>1</v>
      </c>
      <c r="C992" s="9">
        <v>4</v>
      </c>
      <c r="D992" s="11">
        <v>0.21</v>
      </c>
      <c r="E992" s="151">
        <v>0.2</v>
      </c>
      <c r="F992" s="151">
        <v>0.3</v>
      </c>
      <c r="G992" s="11">
        <v>0.19843359865676455</v>
      </c>
      <c r="H992" s="11">
        <v>0.23</v>
      </c>
      <c r="I992" s="151">
        <v>0.27</v>
      </c>
      <c r="J992" s="11">
        <v>0.21063938661333909</v>
      </c>
      <c r="K992" s="11">
        <v>0.24</v>
      </c>
      <c r="L992" s="15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0.21603327246715426</v>
      </c>
    </row>
    <row r="993" spans="1:65">
      <c r="A993" s="30"/>
      <c r="B993" s="19">
        <v>1</v>
      </c>
      <c r="C993" s="9">
        <v>5</v>
      </c>
      <c r="D993" s="11">
        <v>0.19</v>
      </c>
      <c r="E993" s="151">
        <v>0.2</v>
      </c>
      <c r="F993" s="151">
        <v>0.2</v>
      </c>
      <c r="G993" s="11">
        <v>0.20402192646641995</v>
      </c>
      <c r="H993" s="11">
        <v>0.23</v>
      </c>
      <c r="I993" s="151">
        <v>0.26</v>
      </c>
      <c r="J993" s="11">
        <v>0.20385772873398639</v>
      </c>
      <c r="K993" s="11">
        <v>0.22</v>
      </c>
      <c r="L993" s="15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63</v>
      </c>
    </row>
    <row r="994" spans="1:65">
      <c r="A994" s="30"/>
      <c r="B994" s="19">
        <v>1</v>
      </c>
      <c r="C994" s="9">
        <v>6</v>
      </c>
      <c r="D994" s="11">
        <v>0.21</v>
      </c>
      <c r="E994" s="151">
        <v>0.2</v>
      </c>
      <c r="F994" s="151">
        <v>0.2</v>
      </c>
      <c r="G994" s="11">
        <v>0.20499580284461819</v>
      </c>
      <c r="H994" s="11">
        <v>0.23</v>
      </c>
      <c r="I994" s="151">
        <v>0.26</v>
      </c>
      <c r="J994" s="11">
        <v>0.21790075110499005</v>
      </c>
      <c r="K994" s="11">
        <v>0.22</v>
      </c>
      <c r="L994" s="15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20" t="s">
        <v>260</v>
      </c>
      <c r="C995" s="12"/>
      <c r="D995" s="23">
        <v>0.21</v>
      </c>
      <c r="E995" s="23">
        <v>0.19999999999999998</v>
      </c>
      <c r="F995" s="23">
        <v>0.21666666666666667</v>
      </c>
      <c r="G995" s="23">
        <v>0.20071685719904683</v>
      </c>
      <c r="H995" s="23">
        <v>0.22666666666666668</v>
      </c>
      <c r="I995" s="23">
        <v>0.25666666666666665</v>
      </c>
      <c r="J995" s="23">
        <v>0.21444950513672445</v>
      </c>
      <c r="K995" s="23">
        <v>0.2283333333333333</v>
      </c>
      <c r="L995" s="15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261</v>
      </c>
      <c r="C996" s="29"/>
      <c r="D996" s="11">
        <v>0.21</v>
      </c>
      <c r="E996" s="11">
        <v>0.2</v>
      </c>
      <c r="F996" s="11">
        <v>0.2</v>
      </c>
      <c r="G996" s="11">
        <v>0.20104730021596984</v>
      </c>
      <c r="H996" s="11">
        <v>0.23</v>
      </c>
      <c r="I996" s="11">
        <v>0.26</v>
      </c>
      <c r="J996" s="11">
        <v>0.21427006885916455</v>
      </c>
      <c r="K996" s="11">
        <v>0.22500000000000001</v>
      </c>
      <c r="L996" s="15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262</v>
      </c>
      <c r="C997" s="29"/>
      <c r="D997" s="24">
        <v>1.0954451150103323E-2</v>
      </c>
      <c r="E997" s="24">
        <v>3.0404709722440586E-17</v>
      </c>
      <c r="F997" s="24">
        <v>4.0824829046386367E-2</v>
      </c>
      <c r="G997" s="24">
        <v>3.9630721771937967E-3</v>
      </c>
      <c r="H997" s="24">
        <v>5.1639777949432277E-3</v>
      </c>
      <c r="I997" s="24">
        <v>1.0327955589886455E-2</v>
      </c>
      <c r="J997" s="24">
        <v>7.6690454188554835E-3</v>
      </c>
      <c r="K997" s="24">
        <v>9.8319208025017465E-3</v>
      </c>
      <c r="L997" s="216"/>
      <c r="M997" s="217"/>
      <c r="N997" s="217"/>
      <c r="O997" s="217"/>
      <c r="P997" s="217"/>
      <c r="Q997" s="217"/>
      <c r="R997" s="217"/>
      <c r="S997" s="217"/>
      <c r="T997" s="217"/>
      <c r="U997" s="217"/>
      <c r="V997" s="217"/>
      <c r="W997" s="217"/>
      <c r="X997" s="217"/>
      <c r="Y997" s="217"/>
      <c r="Z997" s="217"/>
      <c r="AA997" s="217"/>
      <c r="AB997" s="217"/>
      <c r="AC997" s="217"/>
      <c r="AD997" s="217"/>
      <c r="AE997" s="217"/>
      <c r="AF997" s="217"/>
      <c r="AG997" s="217"/>
      <c r="AH997" s="217"/>
      <c r="AI997" s="217"/>
      <c r="AJ997" s="217"/>
      <c r="AK997" s="217"/>
      <c r="AL997" s="217"/>
      <c r="AM997" s="217"/>
      <c r="AN997" s="217"/>
      <c r="AO997" s="217"/>
      <c r="AP997" s="217"/>
      <c r="AQ997" s="217"/>
      <c r="AR997" s="217"/>
      <c r="AS997" s="217"/>
      <c r="AT997" s="217"/>
      <c r="AU997" s="217"/>
      <c r="AV997" s="217"/>
      <c r="AW997" s="217"/>
      <c r="AX997" s="217"/>
      <c r="AY997" s="217"/>
      <c r="AZ997" s="217"/>
      <c r="BA997" s="217"/>
      <c r="BB997" s="217"/>
      <c r="BC997" s="217"/>
      <c r="BD997" s="217"/>
      <c r="BE997" s="217"/>
      <c r="BF997" s="217"/>
      <c r="BG997" s="217"/>
      <c r="BH997" s="217"/>
      <c r="BI997" s="217"/>
      <c r="BJ997" s="217"/>
      <c r="BK997" s="217"/>
      <c r="BL997" s="217"/>
      <c r="BM997" s="56"/>
    </row>
    <row r="998" spans="1:65">
      <c r="A998" s="30"/>
      <c r="B998" s="3" t="s">
        <v>86</v>
      </c>
      <c r="C998" s="29"/>
      <c r="D998" s="13">
        <v>5.2164053095730106E-2</v>
      </c>
      <c r="E998" s="13">
        <v>1.5202354861220294E-16</v>
      </c>
      <c r="F998" s="13">
        <v>0.18842228790639862</v>
      </c>
      <c r="G998" s="13">
        <v>1.9744590626305486E-2</v>
      </c>
      <c r="H998" s="13">
        <v>2.2782254977690708E-2</v>
      </c>
      <c r="I998" s="13">
        <v>4.0238788012544636E-2</v>
      </c>
      <c r="J998" s="13">
        <v>3.576154402392305E-2</v>
      </c>
      <c r="K998" s="13">
        <v>4.3059507164241229E-2</v>
      </c>
      <c r="L998" s="15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263</v>
      </c>
      <c r="C999" s="29"/>
      <c r="D999" s="13">
        <v>-2.7927515045496398E-2</v>
      </c>
      <c r="E999" s="13">
        <v>-7.4216680995710882E-2</v>
      </c>
      <c r="F999" s="13">
        <v>2.9319289213134425E-3</v>
      </c>
      <c r="G999" s="13">
        <v>-7.0898408810782354E-2</v>
      </c>
      <c r="H999" s="13">
        <v>4.9221094871527926E-2</v>
      </c>
      <c r="I999" s="13">
        <v>0.18808859272217116</v>
      </c>
      <c r="J999" s="13">
        <v>-7.3311268784793659E-3</v>
      </c>
      <c r="K999" s="13">
        <v>5.6935955863230081E-2</v>
      </c>
      <c r="L999" s="15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264</v>
      </c>
      <c r="C1000" s="47"/>
      <c r="D1000" s="45">
        <v>0.78</v>
      </c>
      <c r="E1000" s="45" t="s">
        <v>265</v>
      </c>
      <c r="F1000" s="45" t="s">
        <v>265</v>
      </c>
      <c r="G1000" s="45">
        <v>1.46</v>
      </c>
      <c r="H1000" s="45">
        <v>0.45</v>
      </c>
      <c r="I1000" s="45">
        <v>2.66</v>
      </c>
      <c r="J1000" s="45">
        <v>0.45</v>
      </c>
      <c r="K1000" s="45">
        <v>0.56999999999999995</v>
      </c>
      <c r="L1000" s="15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 t="s">
        <v>281</v>
      </c>
      <c r="C1001" s="20"/>
      <c r="D1001" s="20"/>
      <c r="E1001" s="20"/>
      <c r="F1001" s="20"/>
      <c r="G1001" s="20"/>
      <c r="H1001" s="20"/>
      <c r="I1001" s="20"/>
      <c r="J1001" s="20"/>
      <c r="K1001" s="20"/>
      <c r="BM1001" s="55"/>
    </row>
    <row r="1002" spans="1:65">
      <c r="BM1002" s="55"/>
    </row>
    <row r="1003" spans="1:65" ht="15">
      <c r="B1003" s="8" t="s">
        <v>494</v>
      </c>
      <c r="BM1003" s="28" t="s">
        <v>66</v>
      </c>
    </row>
    <row r="1004" spans="1:65" ht="15">
      <c r="A1004" s="25" t="s">
        <v>32</v>
      </c>
      <c r="B1004" s="18" t="s">
        <v>110</v>
      </c>
      <c r="C1004" s="15" t="s">
        <v>111</v>
      </c>
      <c r="D1004" s="16" t="s">
        <v>226</v>
      </c>
      <c r="E1004" s="17" t="s">
        <v>226</v>
      </c>
      <c r="F1004" s="17" t="s">
        <v>226</v>
      </c>
      <c r="G1004" s="17" t="s">
        <v>226</v>
      </c>
      <c r="H1004" s="17" t="s">
        <v>226</v>
      </c>
      <c r="I1004" s="17" t="s">
        <v>226</v>
      </c>
      <c r="J1004" s="17" t="s">
        <v>226</v>
      </c>
      <c r="K1004" s="17" t="s">
        <v>226</v>
      </c>
      <c r="L1004" s="17" t="s">
        <v>226</v>
      </c>
      <c r="M1004" s="17" t="s">
        <v>226</v>
      </c>
      <c r="N1004" s="17" t="s">
        <v>226</v>
      </c>
      <c r="O1004" s="17" t="s">
        <v>226</v>
      </c>
      <c r="P1004" s="17" t="s">
        <v>226</v>
      </c>
      <c r="Q1004" s="17" t="s">
        <v>226</v>
      </c>
      <c r="R1004" s="17" t="s">
        <v>226</v>
      </c>
      <c r="S1004" s="17" t="s">
        <v>226</v>
      </c>
      <c r="T1004" s="17" t="s">
        <v>226</v>
      </c>
      <c r="U1004" s="17" t="s">
        <v>226</v>
      </c>
      <c r="V1004" s="17" t="s">
        <v>226</v>
      </c>
      <c r="W1004" s="17" t="s">
        <v>226</v>
      </c>
      <c r="X1004" s="155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 t="s">
        <v>227</v>
      </c>
      <c r="C1005" s="9" t="s">
        <v>227</v>
      </c>
      <c r="D1005" s="153" t="s">
        <v>229</v>
      </c>
      <c r="E1005" s="154" t="s">
        <v>230</v>
      </c>
      <c r="F1005" s="154" t="s">
        <v>232</v>
      </c>
      <c r="G1005" s="154" t="s">
        <v>233</v>
      </c>
      <c r="H1005" s="154" t="s">
        <v>234</v>
      </c>
      <c r="I1005" s="154" t="s">
        <v>235</v>
      </c>
      <c r="J1005" s="154" t="s">
        <v>236</v>
      </c>
      <c r="K1005" s="154" t="s">
        <v>237</v>
      </c>
      <c r="L1005" s="154" t="s">
        <v>239</v>
      </c>
      <c r="M1005" s="154" t="s">
        <v>240</v>
      </c>
      <c r="N1005" s="154" t="s">
        <v>241</v>
      </c>
      <c r="O1005" s="154" t="s">
        <v>242</v>
      </c>
      <c r="P1005" s="154" t="s">
        <v>243</v>
      </c>
      <c r="Q1005" s="154" t="s">
        <v>244</v>
      </c>
      <c r="R1005" s="154" t="s">
        <v>245</v>
      </c>
      <c r="S1005" s="154" t="s">
        <v>246</v>
      </c>
      <c r="T1005" s="154" t="s">
        <v>248</v>
      </c>
      <c r="U1005" s="154" t="s">
        <v>250</v>
      </c>
      <c r="V1005" s="154" t="s">
        <v>251</v>
      </c>
      <c r="W1005" s="154" t="s">
        <v>252</v>
      </c>
      <c r="X1005" s="155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 t="s">
        <v>3</v>
      </c>
    </row>
    <row r="1006" spans="1:65">
      <c r="A1006" s="30"/>
      <c r="B1006" s="19"/>
      <c r="C1006" s="9"/>
      <c r="D1006" s="10" t="s">
        <v>272</v>
      </c>
      <c r="E1006" s="11" t="s">
        <v>273</v>
      </c>
      <c r="F1006" s="11" t="s">
        <v>272</v>
      </c>
      <c r="G1006" s="11" t="s">
        <v>114</v>
      </c>
      <c r="H1006" s="11" t="s">
        <v>273</v>
      </c>
      <c r="I1006" s="11" t="s">
        <v>114</v>
      </c>
      <c r="J1006" s="11" t="s">
        <v>114</v>
      </c>
      <c r="K1006" s="11" t="s">
        <v>272</v>
      </c>
      <c r="L1006" s="11" t="s">
        <v>273</v>
      </c>
      <c r="M1006" s="11" t="s">
        <v>272</v>
      </c>
      <c r="N1006" s="11" t="s">
        <v>273</v>
      </c>
      <c r="O1006" s="11" t="s">
        <v>273</v>
      </c>
      <c r="P1006" s="11" t="s">
        <v>272</v>
      </c>
      <c r="Q1006" s="11" t="s">
        <v>272</v>
      </c>
      <c r="R1006" s="11" t="s">
        <v>273</v>
      </c>
      <c r="S1006" s="11" t="s">
        <v>272</v>
      </c>
      <c r="T1006" s="11" t="s">
        <v>273</v>
      </c>
      <c r="U1006" s="11" t="s">
        <v>272</v>
      </c>
      <c r="V1006" s="11" t="s">
        <v>114</v>
      </c>
      <c r="W1006" s="11" t="s">
        <v>114</v>
      </c>
      <c r="X1006" s="155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</v>
      </c>
    </row>
    <row r="1007" spans="1:65">
      <c r="A1007" s="30"/>
      <c r="B1007" s="19"/>
      <c r="C1007" s="9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155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3</v>
      </c>
    </row>
    <row r="1008" spans="1:65">
      <c r="A1008" s="30"/>
      <c r="B1008" s="18">
        <v>1</v>
      </c>
      <c r="C1008" s="14">
        <v>1</v>
      </c>
      <c r="D1008" s="22">
        <v>3.6</v>
      </c>
      <c r="E1008" s="22">
        <v>3.5</v>
      </c>
      <c r="F1008" s="22">
        <v>3.78</v>
      </c>
      <c r="G1008" s="150" t="s">
        <v>102</v>
      </c>
      <c r="H1008" s="22">
        <v>3.7</v>
      </c>
      <c r="I1008" s="150" t="s">
        <v>102</v>
      </c>
      <c r="J1008" s="150" t="s">
        <v>102</v>
      </c>
      <c r="K1008" s="22">
        <v>3.8</v>
      </c>
      <c r="L1008" s="22">
        <v>3.8</v>
      </c>
      <c r="M1008" s="22">
        <v>3.7110471180027238</v>
      </c>
      <c r="N1008" s="22">
        <v>3.75</v>
      </c>
      <c r="O1008" s="150">
        <v>3.2</v>
      </c>
      <c r="P1008" s="22">
        <v>3.6</v>
      </c>
      <c r="Q1008" s="22">
        <v>3.55</v>
      </c>
      <c r="R1008" s="22">
        <v>3.6</v>
      </c>
      <c r="S1008" s="22">
        <v>3.6506629465057898</v>
      </c>
      <c r="T1008" s="22">
        <v>3.6</v>
      </c>
      <c r="U1008" s="22">
        <v>3.97</v>
      </c>
      <c r="V1008" s="22">
        <v>3.8299999999999996</v>
      </c>
      <c r="W1008" s="150">
        <v>7.8463333333333329</v>
      </c>
      <c r="X1008" s="155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1</v>
      </c>
    </row>
    <row r="1009" spans="1:65">
      <c r="A1009" s="30"/>
      <c r="B1009" s="19">
        <v>1</v>
      </c>
      <c r="C1009" s="9">
        <v>2</v>
      </c>
      <c r="D1009" s="11">
        <v>3.8</v>
      </c>
      <c r="E1009" s="11">
        <v>3.2</v>
      </c>
      <c r="F1009" s="11">
        <v>3.78</v>
      </c>
      <c r="G1009" s="151" t="s">
        <v>102</v>
      </c>
      <c r="H1009" s="156">
        <v>4.2</v>
      </c>
      <c r="I1009" s="151" t="s">
        <v>102</v>
      </c>
      <c r="J1009" s="151" t="s">
        <v>102</v>
      </c>
      <c r="K1009" s="11">
        <v>3.9</v>
      </c>
      <c r="L1009" s="11">
        <v>3.9</v>
      </c>
      <c r="M1009" s="11">
        <v>3.5171756837337114</v>
      </c>
      <c r="N1009" s="11">
        <v>3.76</v>
      </c>
      <c r="O1009" s="151">
        <v>3.3</v>
      </c>
      <c r="P1009" s="11">
        <v>3.8</v>
      </c>
      <c r="Q1009" s="11">
        <v>3.65</v>
      </c>
      <c r="R1009" s="11">
        <v>4.0999999999999996</v>
      </c>
      <c r="S1009" s="11">
        <v>3.6678664132288179</v>
      </c>
      <c r="T1009" s="11">
        <v>3.7</v>
      </c>
      <c r="U1009" s="11">
        <v>4</v>
      </c>
      <c r="V1009" s="11">
        <v>3.7</v>
      </c>
      <c r="W1009" s="151">
        <v>8.1356666666666673</v>
      </c>
      <c r="X1009" s="155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25</v>
      </c>
    </row>
    <row r="1010" spans="1:65">
      <c r="A1010" s="30"/>
      <c r="B1010" s="19">
        <v>1</v>
      </c>
      <c r="C1010" s="9">
        <v>3</v>
      </c>
      <c r="D1010" s="11">
        <v>3.7</v>
      </c>
      <c r="E1010" s="11">
        <v>3.4</v>
      </c>
      <c r="F1010" s="11">
        <v>3.8800000000000003</v>
      </c>
      <c r="G1010" s="151" t="s">
        <v>102</v>
      </c>
      <c r="H1010" s="11">
        <v>3.5</v>
      </c>
      <c r="I1010" s="151" t="s">
        <v>102</v>
      </c>
      <c r="J1010" s="151" t="s">
        <v>102</v>
      </c>
      <c r="K1010" s="11">
        <v>4</v>
      </c>
      <c r="L1010" s="11">
        <v>3.8</v>
      </c>
      <c r="M1010" s="11">
        <v>3.5410497647488555</v>
      </c>
      <c r="N1010" s="11">
        <v>3.52</v>
      </c>
      <c r="O1010" s="151">
        <v>3.3</v>
      </c>
      <c r="P1010" s="11">
        <v>3.5</v>
      </c>
      <c r="Q1010" s="11">
        <v>3.59</v>
      </c>
      <c r="R1010" s="11">
        <v>3.7</v>
      </c>
      <c r="S1010" s="11">
        <v>3.5267330007219462</v>
      </c>
      <c r="T1010" s="11">
        <v>3.6</v>
      </c>
      <c r="U1010" s="11">
        <v>3.87</v>
      </c>
      <c r="V1010" s="11">
        <v>3.64</v>
      </c>
      <c r="W1010" s="151">
        <v>8.0986666666666665</v>
      </c>
      <c r="X1010" s="155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16</v>
      </c>
    </row>
    <row r="1011" spans="1:65">
      <c r="A1011" s="30"/>
      <c r="B1011" s="19">
        <v>1</v>
      </c>
      <c r="C1011" s="9">
        <v>4</v>
      </c>
      <c r="D1011" s="11">
        <v>3.7</v>
      </c>
      <c r="E1011" s="11">
        <v>3.3</v>
      </c>
      <c r="F1011" s="11">
        <v>3.81</v>
      </c>
      <c r="G1011" s="151" t="s">
        <v>102</v>
      </c>
      <c r="H1011" s="11">
        <v>3.7</v>
      </c>
      <c r="I1011" s="151" t="s">
        <v>102</v>
      </c>
      <c r="J1011" s="151" t="s">
        <v>102</v>
      </c>
      <c r="K1011" s="11">
        <v>4</v>
      </c>
      <c r="L1011" s="11">
        <v>4</v>
      </c>
      <c r="M1011" s="11">
        <v>3.5518683182251229</v>
      </c>
      <c r="N1011" s="11">
        <v>3.69</v>
      </c>
      <c r="O1011" s="151">
        <v>3.2</v>
      </c>
      <c r="P1011" s="11">
        <v>3.7</v>
      </c>
      <c r="Q1011" s="11">
        <v>3.58</v>
      </c>
      <c r="R1011" s="11">
        <v>4.0999999999999996</v>
      </c>
      <c r="S1011" s="11">
        <v>3.59784022241513</v>
      </c>
      <c r="T1011" s="11">
        <v>3.8</v>
      </c>
      <c r="U1011" s="11">
        <v>4.03</v>
      </c>
      <c r="V1011" s="11">
        <v>3.51</v>
      </c>
      <c r="W1011" s="151">
        <v>8.19</v>
      </c>
      <c r="X1011" s="155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3.7057025060725342</v>
      </c>
    </row>
    <row r="1012" spans="1:65">
      <c r="A1012" s="30"/>
      <c r="B1012" s="19">
        <v>1</v>
      </c>
      <c r="C1012" s="9">
        <v>5</v>
      </c>
      <c r="D1012" s="11">
        <v>3.5</v>
      </c>
      <c r="E1012" s="11">
        <v>3.6</v>
      </c>
      <c r="F1012" s="11">
        <v>3.72</v>
      </c>
      <c r="G1012" s="151" t="s">
        <v>102</v>
      </c>
      <c r="H1012" s="11">
        <v>3.8</v>
      </c>
      <c r="I1012" s="151" t="s">
        <v>102</v>
      </c>
      <c r="J1012" s="151" t="s">
        <v>102</v>
      </c>
      <c r="K1012" s="11">
        <v>3.7</v>
      </c>
      <c r="L1012" s="11">
        <v>3.7</v>
      </c>
      <c r="M1012" s="11">
        <v>3.7282908119527307</v>
      </c>
      <c r="N1012" s="11">
        <v>3.66</v>
      </c>
      <c r="O1012" s="151">
        <v>3</v>
      </c>
      <c r="P1012" s="11">
        <v>3.8</v>
      </c>
      <c r="Q1012" s="11">
        <v>3.64</v>
      </c>
      <c r="R1012" s="11">
        <v>4.2</v>
      </c>
      <c r="S1012" s="11">
        <v>3.6140482921135164</v>
      </c>
      <c r="T1012" s="11">
        <v>3.5</v>
      </c>
      <c r="U1012" s="11">
        <v>3.81</v>
      </c>
      <c r="V1012" s="11">
        <v>3.66</v>
      </c>
      <c r="W1012" s="156">
        <v>8.6809999999999992</v>
      </c>
      <c r="X1012" s="155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64</v>
      </c>
    </row>
    <row r="1013" spans="1:65">
      <c r="A1013" s="30"/>
      <c r="B1013" s="19">
        <v>1</v>
      </c>
      <c r="C1013" s="9">
        <v>6</v>
      </c>
      <c r="D1013" s="11">
        <v>3.5</v>
      </c>
      <c r="E1013" s="11">
        <v>3.6</v>
      </c>
      <c r="F1013" s="11">
        <v>3.7</v>
      </c>
      <c r="G1013" s="151" t="s">
        <v>102</v>
      </c>
      <c r="H1013" s="11">
        <v>3.7</v>
      </c>
      <c r="I1013" s="151" t="s">
        <v>102</v>
      </c>
      <c r="J1013" s="151" t="s">
        <v>102</v>
      </c>
      <c r="K1013" s="11">
        <v>3.7</v>
      </c>
      <c r="L1013" s="11">
        <v>3.9</v>
      </c>
      <c r="M1013" s="11">
        <v>3.5803225036102173</v>
      </c>
      <c r="N1013" s="11">
        <v>3.71</v>
      </c>
      <c r="O1013" s="151">
        <v>3.2</v>
      </c>
      <c r="P1013" s="11">
        <v>3.7</v>
      </c>
      <c r="Q1013" s="11">
        <v>3.54</v>
      </c>
      <c r="R1013" s="11">
        <v>3.8</v>
      </c>
      <c r="S1013" s="11">
        <v>3.6463204712694899</v>
      </c>
      <c r="T1013" s="11">
        <v>3.7</v>
      </c>
      <c r="U1013" s="11">
        <v>3.82</v>
      </c>
      <c r="V1013" s="11">
        <v>3.8500000000000005</v>
      </c>
      <c r="W1013" s="151">
        <v>8.202</v>
      </c>
      <c r="X1013" s="155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20" t="s">
        <v>260</v>
      </c>
      <c r="C1014" s="12"/>
      <c r="D1014" s="23">
        <v>3.6333333333333333</v>
      </c>
      <c r="E1014" s="23">
        <v>3.4333333333333336</v>
      </c>
      <c r="F1014" s="23">
        <v>3.7783333333333329</v>
      </c>
      <c r="G1014" s="23" t="s">
        <v>627</v>
      </c>
      <c r="H1014" s="23">
        <v>3.7666666666666671</v>
      </c>
      <c r="I1014" s="23" t="s">
        <v>627</v>
      </c>
      <c r="J1014" s="23" t="s">
        <v>627</v>
      </c>
      <c r="K1014" s="23">
        <v>3.8499999999999996</v>
      </c>
      <c r="L1014" s="23">
        <v>3.8499999999999996</v>
      </c>
      <c r="M1014" s="23">
        <v>3.6049590333788935</v>
      </c>
      <c r="N1014" s="23">
        <v>3.6816666666666666</v>
      </c>
      <c r="O1014" s="23">
        <v>3.1999999999999997</v>
      </c>
      <c r="P1014" s="23">
        <v>3.6833333333333336</v>
      </c>
      <c r="Q1014" s="23">
        <v>3.5916666666666663</v>
      </c>
      <c r="R1014" s="23">
        <v>3.9166666666666665</v>
      </c>
      <c r="S1014" s="23">
        <v>3.617245224375782</v>
      </c>
      <c r="T1014" s="23">
        <v>3.65</v>
      </c>
      <c r="U1014" s="23">
        <v>3.9166666666666665</v>
      </c>
      <c r="V1014" s="23">
        <v>3.6983333333333337</v>
      </c>
      <c r="W1014" s="23">
        <v>8.1922777777777771</v>
      </c>
      <c r="X1014" s="155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261</v>
      </c>
      <c r="C1015" s="29"/>
      <c r="D1015" s="11">
        <v>3.6500000000000004</v>
      </c>
      <c r="E1015" s="11">
        <v>3.45</v>
      </c>
      <c r="F1015" s="11">
        <v>3.78</v>
      </c>
      <c r="G1015" s="11" t="s">
        <v>627</v>
      </c>
      <c r="H1015" s="11">
        <v>3.7</v>
      </c>
      <c r="I1015" s="11" t="s">
        <v>627</v>
      </c>
      <c r="J1015" s="11" t="s">
        <v>627</v>
      </c>
      <c r="K1015" s="11">
        <v>3.8499999999999996</v>
      </c>
      <c r="L1015" s="11">
        <v>3.8499999999999996</v>
      </c>
      <c r="M1015" s="11">
        <v>3.5660954109176703</v>
      </c>
      <c r="N1015" s="11">
        <v>3.7</v>
      </c>
      <c r="O1015" s="11">
        <v>3.2</v>
      </c>
      <c r="P1015" s="11">
        <v>3.7</v>
      </c>
      <c r="Q1015" s="11">
        <v>3.585</v>
      </c>
      <c r="R1015" s="11">
        <v>3.9499999999999997</v>
      </c>
      <c r="S1015" s="11">
        <v>3.6301843816915031</v>
      </c>
      <c r="T1015" s="11">
        <v>3.6500000000000004</v>
      </c>
      <c r="U1015" s="11">
        <v>3.92</v>
      </c>
      <c r="V1015" s="11">
        <v>3.68</v>
      </c>
      <c r="W1015" s="11">
        <v>8.1628333333333334</v>
      </c>
      <c r="X1015" s="155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262</v>
      </c>
      <c r="C1016" s="29"/>
      <c r="D1016" s="24">
        <v>0.12110601416389966</v>
      </c>
      <c r="E1016" s="24">
        <v>0.16329931618554522</v>
      </c>
      <c r="F1016" s="24">
        <v>6.4627135683601747E-2</v>
      </c>
      <c r="G1016" s="24" t="s">
        <v>627</v>
      </c>
      <c r="H1016" s="24">
        <v>0.23380903889000246</v>
      </c>
      <c r="I1016" s="24" t="s">
        <v>627</v>
      </c>
      <c r="J1016" s="24" t="s">
        <v>627</v>
      </c>
      <c r="K1016" s="24">
        <v>0.13784048752090217</v>
      </c>
      <c r="L1016" s="24">
        <v>0.10488088481701512</v>
      </c>
      <c r="M1016" s="24">
        <v>9.1303124844306749E-2</v>
      </c>
      <c r="N1016" s="24">
        <v>8.7502380919987868E-2</v>
      </c>
      <c r="O1016" s="24">
        <v>0.10954451150103316</v>
      </c>
      <c r="P1016" s="24">
        <v>0.11690451944500115</v>
      </c>
      <c r="Q1016" s="24">
        <v>4.5350486950711665E-2</v>
      </c>
      <c r="R1016" s="24">
        <v>0.2483277404291889</v>
      </c>
      <c r="S1016" s="24">
        <v>5.1193468339091129E-2</v>
      </c>
      <c r="T1016" s="24">
        <v>0.10488088481701512</v>
      </c>
      <c r="U1016" s="24">
        <v>9.5428856572143228E-2</v>
      </c>
      <c r="V1016" s="24">
        <v>0.12703018014104636</v>
      </c>
      <c r="W1016" s="24">
        <v>0.2722478786095629</v>
      </c>
      <c r="X1016" s="216"/>
      <c r="Y1016" s="217"/>
      <c r="Z1016" s="217"/>
      <c r="AA1016" s="217"/>
      <c r="AB1016" s="217"/>
      <c r="AC1016" s="217"/>
      <c r="AD1016" s="217"/>
      <c r="AE1016" s="217"/>
      <c r="AF1016" s="217"/>
      <c r="AG1016" s="217"/>
      <c r="AH1016" s="217"/>
      <c r="AI1016" s="217"/>
      <c r="AJ1016" s="217"/>
      <c r="AK1016" s="217"/>
      <c r="AL1016" s="217"/>
      <c r="AM1016" s="217"/>
      <c r="AN1016" s="217"/>
      <c r="AO1016" s="217"/>
      <c r="AP1016" s="217"/>
      <c r="AQ1016" s="217"/>
      <c r="AR1016" s="217"/>
      <c r="AS1016" s="217"/>
      <c r="AT1016" s="217"/>
      <c r="AU1016" s="217"/>
      <c r="AV1016" s="217"/>
      <c r="AW1016" s="217"/>
      <c r="AX1016" s="217"/>
      <c r="AY1016" s="217"/>
      <c r="AZ1016" s="217"/>
      <c r="BA1016" s="217"/>
      <c r="BB1016" s="217"/>
      <c r="BC1016" s="217"/>
      <c r="BD1016" s="217"/>
      <c r="BE1016" s="217"/>
      <c r="BF1016" s="217"/>
      <c r="BG1016" s="217"/>
      <c r="BH1016" s="217"/>
      <c r="BI1016" s="217"/>
      <c r="BJ1016" s="217"/>
      <c r="BK1016" s="217"/>
      <c r="BL1016" s="217"/>
      <c r="BM1016" s="56"/>
    </row>
    <row r="1017" spans="1:65">
      <c r="A1017" s="30"/>
      <c r="B1017" s="3" t="s">
        <v>86</v>
      </c>
      <c r="C1017" s="29"/>
      <c r="D1017" s="13">
        <v>3.3331930503825595E-2</v>
      </c>
      <c r="E1017" s="13">
        <v>4.7562907626857824E-2</v>
      </c>
      <c r="F1017" s="13">
        <v>1.7104667582779468E-2</v>
      </c>
      <c r="G1017" s="13" t="s">
        <v>627</v>
      </c>
      <c r="H1017" s="13">
        <v>6.2073196165487371E-2</v>
      </c>
      <c r="I1017" s="13" t="s">
        <v>627</v>
      </c>
      <c r="J1017" s="13" t="s">
        <v>627</v>
      </c>
      <c r="K1017" s="13">
        <v>3.5802724031403166E-2</v>
      </c>
      <c r="L1017" s="13">
        <v>2.7241788264159773E-2</v>
      </c>
      <c r="M1017" s="13">
        <v>2.5327090820982008E-2</v>
      </c>
      <c r="N1017" s="13">
        <v>2.3767056836574343E-2</v>
      </c>
      <c r="O1017" s="13">
        <v>3.4232659844072866E-2</v>
      </c>
      <c r="P1017" s="13">
        <v>3.1738783559728818E-2</v>
      </c>
      <c r="Q1017" s="13">
        <v>1.2626585693933642E-2</v>
      </c>
      <c r="R1017" s="13">
        <v>6.3402827343622695E-2</v>
      </c>
      <c r="S1017" s="13">
        <v>1.4152612046899708E-2</v>
      </c>
      <c r="T1017" s="13">
        <v>2.8734488990963047E-2</v>
      </c>
      <c r="U1017" s="13">
        <v>2.4364814443951464E-2</v>
      </c>
      <c r="V1017" s="13">
        <v>3.4347953170179274E-2</v>
      </c>
      <c r="W1017" s="13">
        <v>3.3232256766006829E-2</v>
      </c>
      <c r="X1017" s="155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263</v>
      </c>
      <c r="C1018" s="29"/>
      <c r="D1018" s="13">
        <v>-1.9529137220435144E-2</v>
      </c>
      <c r="E1018" s="13">
        <v>-7.3500010400961546E-2</v>
      </c>
      <c r="F1018" s="13">
        <v>1.9599745835446436E-2</v>
      </c>
      <c r="G1018" s="13" t="s">
        <v>627</v>
      </c>
      <c r="H1018" s="13">
        <v>1.6451444899916012E-2</v>
      </c>
      <c r="I1018" s="13" t="s">
        <v>627</v>
      </c>
      <c r="J1018" s="13" t="s">
        <v>627</v>
      </c>
      <c r="K1018" s="13">
        <v>3.8939308725135069E-2</v>
      </c>
      <c r="L1018" s="13">
        <v>3.8939308725135069E-2</v>
      </c>
      <c r="M1018" s="13">
        <v>-2.7186065942571558E-2</v>
      </c>
      <c r="N1018" s="13">
        <v>-6.4861762018079139E-3</v>
      </c>
      <c r="O1018" s="13">
        <v>-0.1364660291115759</v>
      </c>
      <c r="P1018" s="13">
        <v>-6.0364189253033773E-3</v>
      </c>
      <c r="Q1018" s="13">
        <v>-3.0773069133044895E-2</v>
      </c>
      <c r="R1018" s="13">
        <v>5.6929599785310758E-2</v>
      </c>
      <c r="S1018" s="13">
        <v>-2.3870583661747546E-2</v>
      </c>
      <c r="T1018" s="13">
        <v>-1.5031564455391222E-2</v>
      </c>
      <c r="U1018" s="13">
        <v>5.6929599785310758E-2</v>
      </c>
      <c r="V1018" s="13">
        <v>-1.9886034367638805E-3</v>
      </c>
      <c r="W1018" s="13">
        <v>1.2107219250204495</v>
      </c>
      <c r="X1018" s="155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46" t="s">
        <v>264</v>
      </c>
      <c r="C1019" s="47"/>
      <c r="D1019" s="45">
        <v>0.55000000000000004</v>
      </c>
      <c r="E1019" s="45">
        <v>1.65</v>
      </c>
      <c r="F1019" s="45">
        <v>0.25</v>
      </c>
      <c r="G1019" s="45">
        <v>117.05</v>
      </c>
      <c r="H1019" s="45">
        <v>0.19</v>
      </c>
      <c r="I1019" s="45">
        <v>117.05</v>
      </c>
      <c r="J1019" s="45">
        <v>117.05</v>
      </c>
      <c r="K1019" s="45">
        <v>0.65</v>
      </c>
      <c r="L1019" s="45">
        <v>0.65</v>
      </c>
      <c r="M1019" s="45">
        <v>0.7</v>
      </c>
      <c r="N1019" s="45">
        <v>0.28000000000000003</v>
      </c>
      <c r="O1019" s="45">
        <v>2.93</v>
      </c>
      <c r="P1019" s="45">
        <v>0.27</v>
      </c>
      <c r="Q1019" s="45">
        <v>0.78</v>
      </c>
      <c r="R1019" s="45">
        <v>1.01</v>
      </c>
      <c r="S1019" s="45">
        <v>0.63</v>
      </c>
      <c r="T1019" s="45">
        <v>0.45</v>
      </c>
      <c r="U1019" s="45">
        <v>1.01</v>
      </c>
      <c r="V1019" s="45">
        <v>0.19</v>
      </c>
      <c r="W1019" s="45">
        <v>24.55</v>
      </c>
      <c r="X1019" s="155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1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BM1020" s="55"/>
    </row>
    <row r="1021" spans="1:65" ht="15">
      <c r="B1021" s="8" t="s">
        <v>495</v>
      </c>
      <c r="BM1021" s="28" t="s">
        <v>66</v>
      </c>
    </row>
    <row r="1022" spans="1:65" ht="15">
      <c r="A1022" s="25" t="s">
        <v>65</v>
      </c>
      <c r="B1022" s="18" t="s">
        <v>110</v>
      </c>
      <c r="C1022" s="15" t="s">
        <v>111</v>
      </c>
      <c r="D1022" s="16" t="s">
        <v>226</v>
      </c>
      <c r="E1022" s="17" t="s">
        <v>226</v>
      </c>
      <c r="F1022" s="17" t="s">
        <v>226</v>
      </c>
      <c r="G1022" s="17" t="s">
        <v>226</v>
      </c>
      <c r="H1022" s="17" t="s">
        <v>226</v>
      </c>
      <c r="I1022" s="17" t="s">
        <v>226</v>
      </c>
      <c r="J1022" s="17" t="s">
        <v>226</v>
      </c>
      <c r="K1022" s="17" t="s">
        <v>226</v>
      </c>
      <c r="L1022" s="17" t="s">
        <v>226</v>
      </c>
      <c r="M1022" s="17" t="s">
        <v>226</v>
      </c>
      <c r="N1022" s="17" t="s">
        <v>226</v>
      </c>
      <c r="O1022" s="17" t="s">
        <v>226</v>
      </c>
      <c r="P1022" s="17" t="s">
        <v>226</v>
      </c>
      <c r="Q1022" s="17" t="s">
        <v>226</v>
      </c>
      <c r="R1022" s="17" t="s">
        <v>226</v>
      </c>
      <c r="S1022" s="17" t="s">
        <v>226</v>
      </c>
      <c r="T1022" s="17" t="s">
        <v>226</v>
      </c>
      <c r="U1022" s="17" t="s">
        <v>226</v>
      </c>
      <c r="V1022" s="17" t="s">
        <v>226</v>
      </c>
      <c r="W1022" s="17" t="s">
        <v>226</v>
      </c>
      <c r="X1022" s="17" t="s">
        <v>226</v>
      </c>
      <c r="Y1022" s="17" t="s">
        <v>226</v>
      </c>
      <c r="Z1022" s="155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 t="s">
        <v>227</v>
      </c>
      <c r="C1023" s="9" t="s">
        <v>227</v>
      </c>
      <c r="D1023" s="153" t="s">
        <v>229</v>
      </c>
      <c r="E1023" s="154" t="s">
        <v>230</v>
      </c>
      <c r="F1023" s="154" t="s">
        <v>231</v>
      </c>
      <c r="G1023" s="154" t="s">
        <v>232</v>
      </c>
      <c r="H1023" s="154" t="s">
        <v>233</v>
      </c>
      <c r="I1023" s="154" t="s">
        <v>234</v>
      </c>
      <c r="J1023" s="154" t="s">
        <v>235</v>
      </c>
      <c r="K1023" s="154" t="s">
        <v>236</v>
      </c>
      <c r="L1023" s="154" t="s">
        <v>237</v>
      </c>
      <c r="M1023" s="154" t="s">
        <v>238</v>
      </c>
      <c r="N1023" s="154" t="s">
        <v>239</v>
      </c>
      <c r="O1023" s="154" t="s">
        <v>240</v>
      </c>
      <c r="P1023" s="154" t="s">
        <v>241</v>
      </c>
      <c r="Q1023" s="154" t="s">
        <v>242</v>
      </c>
      <c r="R1023" s="154" t="s">
        <v>243</v>
      </c>
      <c r="S1023" s="154" t="s">
        <v>244</v>
      </c>
      <c r="T1023" s="154" t="s">
        <v>245</v>
      </c>
      <c r="U1023" s="154" t="s">
        <v>246</v>
      </c>
      <c r="V1023" s="154" t="s">
        <v>248</v>
      </c>
      <c r="W1023" s="154" t="s">
        <v>250</v>
      </c>
      <c r="X1023" s="154" t="s">
        <v>251</v>
      </c>
      <c r="Y1023" s="154" t="s">
        <v>252</v>
      </c>
      <c r="Z1023" s="155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 t="s">
        <v>3</v>
      </c>
    </row>
    <row r="1024" spans="1:65">
      <c r="A1024" s="30"/>
      <c r="B1024" s="19"/>
      <c r="C1024" s="9"/>
      <c r="D1024" s="10" t="s">
        <v>272</v>
      </c>
      <c r="E1024" s="11" t="s">
        <v>273</v>
      </c>
      <c r="F1024" s="11" t="s">
        <v>114</v>
      </c>
      <c r="G1024" s="11" t="s">
        <v>273</v>
      </c>
      <c r="H1024" s="11" t="s">
        <v>114</v>
      </c>
      <c r="I1024" s="11" t="s">
        <v>273</v>
      </c>
      <c r="J1024" s="11" t="s">
        <v>114</v>
      </c>
      <c r="K1024" s="11" t="s">
        <v>114</v>
      </c>
      <c r="L1024" s="11" t="s">
        <v>114</v>
      </c>
      <c r="M1024" s="11" t="s">
        <v>114</v>
      </c>
      <c r="N1024" s="11" t="s">
        <v>273</v>
      </c>
      <c r="O1024" s="11" t="s">
        <v>272</v>
      </c>
      <c r="P1024" s="11" t="s">
        <v>273</v>
      </c>
      <c r="Q1024" s="11" t="s">
        <v>273</v>
      </c>
      <c r="R1024" s="11" t="s">
        <v>114</v>
      </c>
      <c r="S1024" s="11" t="s">
        <v>114</v>
      </c>
      <c r="T1024" s="11" t="s">
        <v>273</v>
      </c>
      <c r="U1024" s="11" t="s">
        <v>114</v>
      </c>
      <c r="V1024" s="11" t="s">
        <v>273</v>
      </c>
      <c r="W1024" s="11" t="s">
        <v>114</v>
      </c>
      <c r="X1024" s="11" t="s">
        <v>114</v>
      </c>
      <c r="Y1024" s="11" t="s">
        <v>114</v>
      </c>
      <c r="Z1024" s="155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/>
      <c r="C1025" s="9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155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8">
        <v>1</v>
      </c>
      <c r="C1026" s="14">
        <v>1</v>
      </c>
      <c r="D1026" s="228">
        <v>32</v>
      </c>
      <c r="E1026" s="228">
        <v>31</v>
      </c>
      <c r="F1026" s="235">
        <v>9.58</v>
      </c>
      <c r="G1026" s="228">
        <v>34</v>
      </c>
      <c r="H1026" s="235">
        <v>30</v>
      </c>
      <c r="I1026" s="228">
        <v>31</v>
      </c>
      <c r="J1026" s="235">
        <v>30</v>
      </c>
      <c r="K1026" s="235">
        <v>30</v>
      </c>
      <c r="L1026" s="228">
        <v>33</v>
      </c>
      <c r="M1026" s="228">
        <v>31</v>
      </c>
      <c r="N1026" s="228">
        <v>35</v>
      </c>
      <c r="O1026" s="228">
        <v>31.433312713623465</v>
      </c>
      <c r="P1026" s="228">
        <v>31</v>
      </c>
      <c r="Q1026" s="228">
        <v>31</v>
      </c>
      <c r="R1026" s="228">
        <v>31</v>
      </c>
      <c r="S1026" s="228">
        <v>33</v>
      </c>
      <c r="T1026" s="243">
        <v>28</v>
      </c>
      <c r="U1026" s="228">
        <v>32.281999999999996</v>
      </c>
      <c r="V1026" s="228">
        <v>33</v>
      </c>
      <c r="W1026" s="228">
        <v>32</v>
      </c>
      <c r="X1026" s="228">
        <v>32</v>
      </c>
      <c r="Y1026" s="235">
        <v>28.991</v>
      </c>
      <c r="Z1026" s="229"/>
      <c r="AA1026" s="230"/>
      <c r="AB1026" s="230"/>
      <c r="AC1026" s="230"/>
      <c r="AD1026" s="230"/>
      <c r="AE1026" s="230"/>
      <c r="AF1026" s="230"/>
      <c r="AG1026" s="230"/>
      <c r="AH1026" s="230"/>
      <c r="AI1026" s="230"/>
      <c r="AJ1026" s="230"/>
      <c r="AK1026" s="230"/>
      <c r="AL1026" s="230"/>
      <c r="AM1026" s="230"/>
      <c r="AN1026" s="230"/>
      <c r="AO1026" s="230"/>
      <c r="AP1026" s="230"/>
      <c r="AQ1026" s="230"/>
      <c r="AR1026" s="230"/>
      <c r="AS1026" s="230"/>
      <c r="AT1026" s="230"/>
      <c r="AU1026" s="230"/>
      <c r="AV1026" s="230"/>
      <c r="AW1026" s="230"/>
      <c r="AX1026" s="230"/>
      <c r="AY1026" s="230"/>
      <c r="AZ1026" s="230"/>
      <c r="BA1026" s="230"/>
      <c r="BB1026" s="230"/>
      <c r="BC1026" s="230"/>
      <c r="BD1026" s="230"/>
      <c r="BE1026" s="230"/>
      <c r="BF1026" s="230"/>
      <c r="BG1026" s="230"/>
      <c r="BH1026" s="230"/>
      <c r="BI1026" s="230"/>
      <c r="BJ1026" s="230"/>
      <c r="BK1026" s="230"/>
      <c r="BL1026" s="230"/>
      <c r="BM1026" s="231">
        <v>1</v>
      </c>
    </row>
    <row r="1027" spans="1:65">
      <c r="A1027" s="30"/>
      <c r="B1027" s="19">
        <v>1</v>
      </c>
      <c r="C1027" s="9">
        <v>2</v>
      </c>
      <c r="D1027" s="232">
        <v>32</v>
      </c>
      <c r="E1027" s="232">
        <v>30</v>
      </c>
      <c r="F1027" s="236">
        <v>9.8000000000000007</v>
      </c>
      <c r="G1027" s="232">
        <v>33</v>
      </c>
      <c r="H1027" s="236">
        <v>30</v>
      </c>
      <c r="I1027" s="232">
        <v>31</v>
      </c>
      <c r="J1027" s="236">
        <v>30</v>
      </c>
      <c r="K1027" s="236">
        <v>30</v>
      </c>
      <c r="L1027" s="232">
        <v>32</v>
      </c>
      <c r="M1027" s="232">
        <v>32</v>
      </c>
      <c r="N1027" s="232">
        <v>34</v>
      </c>
      <c r="O1027" s="232">
        <v>31.590873776549298</v>
      </c>
      <c r="P1027" s="232">
        <v>31</v>
      </c>
      <c r="Q1027" s="232">
        <v>32</v>
      </c>
      <c r="R1027" s="232">
        <v>31</v>
      </c>
      <c r="S1027" s="232">
        <v>33</v>
      </c>
      <c r="T1027" s="232">
        <v>32</v>
      </c>
      <c r="U1027" s="232">
        <v>32.463200000000001</v>
      </c>
      <c r="V1027" s="232">
        <v>32</v>
      </c>
      <c r="W1027" s="232">
        <v>32</v>
      </c>
      <c r="X1027" s="232">
        <v>32</v>
      </c>
      <c r="Y1027" s="236">
        <v>29.525333333333332</v>
      </c>
      <c r="Z1027" s="229"/>
      <c r="AA1027" s="230"/>
      <c r="AB1027" s="230"/>
      <c r="AC1027" s="230"/>
      <c r="AD1027" s="230"/>
      <c r="AE1027" s="230"/>
      <c r="AF1027" s="230"/>
      <c r="AG1027" s="230"/>
      <c r="AH1027" s="230"/>
      <c r="AI1027" s="230"/>
      <c r="AJ1027" s="230"/>
      <c r="AK1027" s="230"/>
      <c r="AL1027" s="230"/>
      <c r="AM1027" s="230"/>
      <c r="AN1027" s="230"/>
      <c r="AO1027" s="230"/>
      <c r="AP1027" s="230"/>
      <c r="AQ1027" s="230"/>
      <c r="AR1027" s="230"/>
      <c r="AS1027" s="230"/>
      <c r="AT1027" s="230"/>
      <c r="AU1027" s="230"/>
      <c r="AV1027" s="230"/>
      <c r="AW1027" s="230"/>
      <c r="AX1027" s="230"/>
      <c r="AY1027" s="230"/>
      <c r="AZ1027" s="230"/>
      <c r="BA1027" s="230"/>
      <c r="BB1027" s="230"/>
      <c r="BC1027" s="230"/>
      <c r="BD1027" s="230"/>
      <c r="BE1027" s="230"/>
      <c r="BF1027" s="230"/>
      <c r="BG1027" s="230"/>
      <c r="BH1027" s="230"/>
      <c r="BI1027" s="230"/>
      <c r="BJ1027" s="230"/>
      <c r="BK1027" s="230"/>
      <c r="BL1027" s="230"/>
      <c r="BM1027" s="231">
        <v>26</v>
      </c>
    </row>
    <row r="1028" spans="1:65">
      <c r="A1028" s="30"/>
      <c r="B1028" s="19">
        <v>1</v>
      </c>
      <c r="C1028" s="9">
        <v>3</v>
      </c>
      <c r="D1028" s="232">
        <v>33</v>
      </c>
      <c r="E1028" s="232">
        <v>33</v>
      </c>
      <c r="F1028" s="236">
        <v>9.15</v>
      </c>
      <c r="G1028" s="232">
        <v>35</v>
      </c>
      <c r="H1028" s="236">
        <v>30</v>
      </c>
      <c r="I1028" s="232">
        <v>30</v>
      </c>
      <c r="J1028" s="236">
        <v>30</v>
      </c>
      <c r="K1028" s="236">
        <v>30</v>
      </c>
      <c r="L1028" s="232">
        <v>32</v>
      </c>
      <c r="M1028" s="232">
        <v>32</v>
      </c>
      <c r="N1028" s="232">
        <v>33</v>
      </c>
      <c r="O1028" s="232">
        <v>31.602567881901958</v>
      </c>
      <c r="P1028" s="232">
        <v>31</v>
      </c>
      <c r="Q1028" s="232">
        <v>31</v>
      </c>
      <c r="R1028" s="232">
        <v>31</v>
      </c>
      <c r="S1028" s="232">
        <v>33</v>
      </c>
      <c r="T1028" s="232">
        <v>29</v>
      </c>
      <c r="U1028" s="232">
        <v>32.478400000000001</v>
      </c>
      <c r="V1028" s="232">
        <v>33</v>
      </c>
      <c r="W1028" s="232">
        <v>32</v>
      </c>
      <c r="X1028" s="232">
        <v>32</v>
      </c>
      <c r="Y1028" s="236">
        <v>29.499333333333336</v>
      </c>
      <c r="Z1028" s="229"/>
      <c r="AA1028" s="230"/>
      <c r="AB1028" s="230"/>
      <c r="AC1028" s="230"/>
      <c r="AD1028" s="230"/>
      <c r="AE1028" s="230"/>
      <c r="AF1028" s="230"/>
      <c r="AG1028" s="230"/>
      <c r="AH1028" s="230"/>
      <c r="AI1028" s="230"/>
      <c r="AJ1028" s="230"/>
      <c r="AK1028" s="230"/>
      <c r="AL1028" s="230"/>
      <c r="AM1028" s="230"/>
      <c r="AN1028" s="230"/>
      <c r="AO1028" s="230"/>
      <c r="AP1028" s="230"/>
      <c r="AQ1028" s="230"/>
      <c r="AR1028" s="230"/>
      <c r="AS1028" s="230"/>
      <c r="AT1028" s="230"/>
      <c r="AU1028" s="230"/>
      <c r="AV1028" s="230"/>
      <c r="AW1028" s="230"/>
      <c r="AX1028" s="230"/>
      <c r="AY1028" s="230"/>
      <c r="AZ1028" s="230"/>
      <c r="BA1028" s="230"/>
      <c r="BB1028" s="230"/>
      <c r="BC1028" s="230"/>
      <c r="BD1028" s="230"/>
      <c r="BE1028" s="230"/>
      <c r="BF1028" s="230"/>
      <c r="BG1028" s="230"/>
      <c r="BH1028" s="230"/>
      <c r="BI1028" s="230"/>
      <c r="BJ1028" s="230"/>
      <c r="BK1028" s="230"/>
      <c r="BL1028" s="230"/>
      <c r="BM1028" s="231">
        <v>16</v>
      </c>
    </row>
    <row r="1029" spans="1:65">
      <c r="A1029" s="30"/>
      <c r="B1029" s="19">
        <v>1</v>
      </c>
      <c r="C1029" s="9">
        <v>4</v>
      </c>
      <c r="D1029" s="232">
        <v>32</v>
      </c>
      <c r="E1029" s="232">
        <v>33</v>
      </c>
      <c r="F1029" s="236">
        <v>9.49</v>
      </c>
      <c r="G1029" s="232">
        <v>33</v>
      </c>
      <c r="H1029" s="236">
        <v>30</v>
      </c>
      <c r="I1029" s="232">
        <v>32</v>
      </c>
      <c r="J1029" s="236">
        <v>30</v>
      </c>
      <c r="K1029" s="236">
        <v>30</v>
      </c>
      <c r="L1029" s="232">
        <v>32</v>
      </c>
      <c r="M1029" s="232">
        <v>32</v>
      </c>
      <c r="N1029" s="232">
        <v>34</v>
      </c>
      <c r="O1029" s="232">
        <v>31.964719471397316</v>
      </c>
      <c r="P1029" s="232">
        <v>31</v>
      </c>
      <c r="Q1029" s="232">
        <v>32</v>
      </c>
      <c r="R1029" s="232">
        <v>31</v>
      </c>
      <c r="S1029" s="232">
        <v>33</v>
      </c>
      <c r="T1029" s="232">
        <v>32</v>
      </c>
      <c r="U1029" s="232">
        <v>32.410800000000002</v>
      </c>
      <c r="V1029" s="232">
        <v>32</v>
      </c>
      <c r="W1029" s="232">
        <v>33</v>
      </c>
      <c r="X1029" s="232">
        <v>32</v>
      </c>
      <c r="Y1029" s="236">
        <v>28.802000000000003</v>
      </c>
      <c r="Z1029" s="229"/>
      <c r="AA1029" s="230"/>
      <c r="AB1029" s="230"/>
      <c r="AC1029" s="230"/>
      <c r="AD1029" s="230"/>
      <c r="AE1029" s="230"/>
      <c r="AF1029" s="230"/>
      <c r="AG1029" s="230"/>
      <c r="AH1029" s="230"/>
      <c r="AI1029" s="230"/>
      <c r="AJ1029" s="230"/>
      <c r="AK1029" s="230"/>
      <c r="AL1029" s="230"/>
      <c r="AM1029" s="230"/>
      <c r="AN1029" s="230"/>
      <c r="AO1029" s="230"/>
      <c r="AP1029" s="230"/>
      <c r="AQ1029" s="230"/>
      <c r="AR1029" s="230"/>
      <c r="AS1029" s="230"/>
      <c r="AT1029" s="230"/>
      <c r="AU1029" s="230"/>
      <c r="AV1029" s="230"/>
      <c r="AW1029" s="230"/>
      <c r="AX1029" s="230"/>
      <c r="AY1029" s="230"/>
      <c r="AZ1029" s="230"/>
      <c r="BA1029" s="230"/>
      <c r="BB1029" s="230"/>
      <c r="BC1029" s="230"/>
      <c r="BD1029" s="230"/>
      <c r="BE1029" s="230"/>
      <c r="BF1029" s="230"/>
      <c r="BG1029" s="230"/>
      <c r="BH1029" s="230"/>
      <c r="BI1029" s="230"/>
      <c r="BJ1029" s="230"/>
      <c r="BK1029" s="230"/>
      <c r="BL1029" s="230"/>
      <c r="BM1029" s="231">
        <v>32.038259555492282</v>
      </c>
    </row>
    <row r="1030" spans="1:65">
      <c r="A1030" s="30"/>
      <c r="B1030" s="19">
        <v>1</v>
      </c>
      <c r="C1030" s="9">
        <v>5</v>
      </c>
      <c r="D1030" s="232">
        <v>32</v>
      </c>
      <c r="E1030" s="232">
        <v>32</v>
      </c>
      <c r="F1030" s="236">
        <v>10.33</v>
      </c>
      <c r="G1030" s="232">
        <v>33</v>
      </c>
      <c r="H1030" s="236">
        <v>30</v>
      </c>
      <c r="I1030" s="232">
        <v>30</v>
      </c>
      <c r="J1030" s="236">
        <v>30</v>
      </c>
      <c r="K1030" s="236">
        <v>30</v>
      </c>
      <c r="L1030" s="232">
        <v>33</v>
      </c>
      <c r="M1030" s="232">
        <v>32</v>
      </c>
      <c r="N1030" s="232">
        <v>34</v>
      </c>
      <c r="O1030" s="232">
        <v>31.67271650351768</v>
      </c>
      <c r="P1030" s="232">
        <v>31</v>
      </c>
      <c r="Q1030" s="232">
        <v>30</v>
      </c>
      <c r="R1030" s="232">
        <v>31</v>
      </c>
      <c r="S1030" s="232">
        <v>33</v>
      </c>
      <c r="T1030" s="232">
        <v>32</v>
      </c>
      <c r="U1030" s="232">
        <v>32.680799999999998</v>
      </c>
      <c r="V1030" s="232">
        <v>31</v>
      </c>
      <c r="W1030" s="232">
        <v>32</v>
      </c>
      <c r="X1030" s="232">
        <v>32</v>
      </c>
      <c r="Y1030" s="236">
        <v>29.123999999999999</v>
      </c>
      <c r="Z1030" s="229"/>
      <c r="AA1030" s="230"/>
      <c r="AB1030" s="230"/>
      <c r="AC1030" s="230"/>
      <c r="AD1030" s="230"/>
      <c r="AE1030" s="230"/>
      <c r="AF1030" s="230"/>
      <c r="AG1030" s="230"/>
      <c r="AH1030" s="230"/>
      <c r="AI1030" s="230"/>
      <c r="AJ1030" s="230"/>
      <c r="AK1030" s="230"/>
      <c r="AL1030" s="230"/>
      <c r="AM1030" s="230"/>
      <c r="AN1030" s="230"/>
      <c r="AO1030" s="230"/>
      <c r="AP1030" s="230"/>
      <c r="AQ1030" s="230"/>
      <c r="AR1030" s="230"/>
      <c r="AS1030" s="230"/>
      <c r="AT1030" s="230"/>
      <c r="AU1030" s="230"/>
      <c r="AV1030" s="230"/>
      <c r="AW1030" s="230"/>
      <c r="AX1030" s="230"/>
      <c r="AY1030" s="230"/>
      <c r="AZ1030" s="230"/>
      <c r="BA1030" s="230"/>
      <c r="BB1030" s="230"/>
      <c r="BC1030" s="230"/>
      <c r="BD1030" s="230"/>
      <c r="BE1030" s="230"/>
      <c r="BF1030" s="230"/>
      <c r="BG1030" s="230"/>
      <c r="BH1030" s="230"/>
      <c r="BI1030" s="230"/>
      <c r="BJ1030" s="230"/>
      <c r="BK1030" s="230"/>
      <c r="BL1030" s="230"/>
      <c r="BM1030" s="231">
        <v>65</v>
      </c>
    </row>
    <row r="1031" spans="1:65">
      <c r="A1031" s="30"/>
      <c r="B1031" s="19">
        <v>1</v>
      </c>
      <c r="C1031" s="9">
        <v>6</v>
      </c>
      <c r="D1031" s="232">
        <v>33</v>
      </c>
      <c r="E1031" s="232">
        <v>31</v>
      </c>
      <c r="F1031" s="236">
        <v>9.8000000000000007</v>
      </c>
      <c r="G1031" s="232">
        <v>32</v>
      </c>
      <c r="H1031" s="236">
        <v>30</v>
      </c>
      <c r="I1031" s="232">
        <v>30</v>
      </c>
      <c r="J1031" s="236">
        <v>30</v>
      </c>
      <c r="K1031" s="236">
        <v>30</v>
      </c>
      <c r="L1031" s="232">
        <v>33</v>
      </c>
      <c r="M1031" s="232">
        <v>32</v>
      </c>
      <c r="N1031" s="232">
        <v>34</v>
      </c>
      <c r="O1031" s="232">
        <v>32.885084313222812</v>
      </c>
      <c r="P1031" s="232">
        <v>31</v>
      </c>
      <c r="Q1031" s="232">
        <v>33</v>
      </c>
      <c r="R1031" s="232">
        <v>31</v>
      </c>
      <c r="S1031" s="232">
        <v>34</v>
      </c>
      <c r="T1031" s="232">
        <v>29</v>
      </c>
      <c r="U1031" s="232">
        <v>32.637999999999998</v>
      </c>
      <c r="V1031" s="232">
        <v>32</v>
      </c>
      <c r="W1031" s="232">
        <v>33</v>
      </c>
      <c r="X1031" s="232">
        <v>32</v>
      </c>
      <c r="Y1031" s="236">
        <v>29.250333333333334</v>
      </c>
      <c r="Z1031" s="229"/>
      <c r="AA1031" s="230"/>
      <c r="AB1031" s="230"/>
      <c r="AC1031" s="230"/>
      <c r="AD1031" s="230"/>
      <c r="AE1031" s="230"/>
      <c r="AF1031" s="230"/>
      <c r="AG1031" s="230"/>
      <c r="AH1031" s="230"/>
      <c r="AI1031" s="230"/>
      <c r="AJ1031" s="230"/>
      <c r="AK1031" s="230"/>
      <c r="AL1031" s="230"/>
      <c r="AM1031" s="230"/>
      <c r="AN1031" s="230"/>
      <c r="AO1031" s="230"/>
      <c r="AP1031" s="230"/>
      <c r="AQ1031" s="230"/>
      <c r="AR1031" s="230"/>
      <c r="AS1031" s="230"/>
      <c r="AT1031" s="230"/>
      <c r="AU1031" s="230"/>
      <c r="AV1031" s="230"/>
      <c r="AW1031" s="230"/>
      <c r="AX1031" s="230"/>
      <c r="AY1031" s="230"/>
      <c r="AZ1031" s="230"/>
      <c r="BA1031" s="230"/>
      <c r="BB1031" s="230"/>
      <c r="BC1031" s="230"/>
      <c r="BD1031" s="230"/>
      <c r="BE1031" s="230"/>
      <c r="BF1031" s="230"/>
      <c r="BG1031" s="230"/>
      <c r="BH1031" s="230"/>
      <c r="BI1031" s="230"/>
      <c r="BJ1031" s="230"/>
      <c r="BK1031" s="230"/>
      <c r="BL1031" s="230"/>
      <c r="BM1031" s="233"/>
    </row>
    <row r="1032" spans="1:65">
      <c r="A1032" s="30"/>
      <c r="B1032" s="20" t="s">
        <v>260</v>
      </c>
      <c r="C1032" s="12"/>
      <c r="D1032" s="234">
        <v>32.333333333333336</v>
      </c>
      <c r="E1032" s="234">
        <v>31.666666666666668</v>
      </c>
      <c r="F1032" s="234">
        <v>9.6916666666666682</v>
      </c>
      <c r="G1032" s="234">
        <v>33.333333333333336</v>
      </c>
      <c r="H1032" s="234">
        <v>30</v>
      </c>
      <c r="I1032" s="234">
        <v>30.666666666666668</v>
      </c>
      <c r="J1032" s="234">
        <v>30</v>
      </c>
      <c r="K1032" s="234">
        <v>30</v>
      </c>
      <c r="L1032" s="234">
        <v>32.5</v>
      </c>
      <c r="M1032" s="234">
        <v>31.833333333333332</v>
      </c>
      <c r="N1032" s="234">
        <v>34</v>
      </c>
      <c r="O1032" s="234">
        <v>31.858212443368757</v>
      </c>
      <c r="P1032" s="234">
        <v>31</v>
      </c>
      <c r="Q1032" s="234">
        <v>31.5</v>
      </c>
      <c r="R1032" s="234">
        <v>31</v>
      </c>
      <c r="S1032" s="234">
        <v>33.166666666666664</v>
      </c>
      <c r="T1032" s="234">
        <v>30.333333333333332</v>
      </c>
      <c r="U1032" s="234">
        <v>32.492200000000004</v>
      </c>
      <c r="V1032" s="234">
        <v>32.166666666666664</v>
      </c>
      <c r="W1032" s="234">
        <v>32.333333333333336</v>
      </c>
      <c r="X1032" s="234">
        <v>32</v>
      </c>
      <c r="Y1032" s="234">
        <v>29.198666666666671</v>
      </c>
      <c r="Z1032" s="229"/>
      <c r="AA1032" s="230"/>
      <c r="AB1032" s="230"/>
      <c r="AC1032" s="230"/>
      <c r="AD1032" s="230"/>
      <c r="AE1032" s="230"/>
      <c r="AF1032" s="230"/>
      <c r="AG1032" s="230"/>
      <c r="AH1032" s="230"/>
      <c r="AI1032" s="230"/>
      <c r="AJ1032" s="230"/>
      <c r="AK1032" s="230"/>
      <c r="AL1032" s="230"/>
      <c r="AM1032" s="230"/>
      <c r="AN1032" s="230"/>
      <c r="AO1032" s="230"/>
      <c r="AP1032" s="230"/>
      <c r="AQ1032" s="230"/>
      <c r="AR1032" s="230"/>
      <c r="AS1032" s="230"/>
      <c r="AT1032" s="230"/>
      <c r="AU1032" s="230"/>
      <c r="AV1032" s="230"/>
      <c r="AW1032" s="230"/>
      <c r="AX1032" s="230"/>
      <c r="AY1032" s="230"/>
      <c r="AZ1032" s="230"/>
      <c r="BA1032" s="230"/>
      <c r="BB1032" s="230"/>
      <c r="BC1032" s="230"/>
      <c r="BD1032" s="230"/>
      <c r="BE1032" s="230"/>
      <c r="BF1032" s="230"/>
      <c r="BG1032" s="230"/>
      <c r="BH1032" s="230"/>
      <c r="BI1032" s="230"/>
      <c r="BJ1032" s="230"/>
      <c r="BK1032" s="230"/>
      <c r="BL1032" s="230"/>
      <c r="BM1032" s="233"/>
    </row>
    <row r="1033" spans="1:65">
      <c r="A1033" s="30"/>
      <c r="B1033" s="3" t="s">
        <v>261</v>
      </c>
      <c r="C1033" s="29"/>
      <c r="D1033" s="232">
        <v>32</v>
      </c>
      <c r="E1033" s="232">
        <v>31.5</v>
      </c>
      <c r="F1033" s="232">
        <v>9.6900000000000013</v>
      </c>
      <c r="G1033" s="232">
        <v>33</v>
      </c>
      <c r="H1033" s="232">
        <v>30</v>
      </c>
      <c r="I1033" s="232">
        <v>30.5</v>
      </c>
      <c r="J1033" s="232">
        <v>30</v>
      </c>
      <c r="K1033" s="232">
        <v>30</v>
      </c>
      <c r="L1033" s="232">
        <v>32.5</v>
      </c>
      <c r="M1033" s="232">
        <v>32</v>
      </c>
      <c r="N1033" s="232">
        <v>34</v>
      </c>
      <c r="O1033" s="232">
        <v>31.637642192709819</v>
      </c>
      <c r="P1033" s="232">
        <v>31</v>
      </c>
      <c r="Q1033" s="232">
        <v>31.5</v>
      </c>
      <c r="R1033" s="232">
        <v>31</v>
      </c>
      <c r="S1033" s="232">
        <v>33</v>
      </c>
      <c r="T1033" s="232">
        <v>30.5</v>
      </c>
      <c r="U1033" s="232">
        <v>32.470799999999997</v>
      </c>
      <c r="V1033" s="232">
        <v>32</v>
      </c>
      <c r="W1033" s="232">
        <v>32</v>
      </c>
      <c r="X1033" s="232">
        <v>32</v>
      </c>
      <c r="Y1033" s="232">
        <v>29.187166666666666</v>
      </c>
      <c r="Z1033" s="229"/>
      <c r="AA1033" s="230"/>
      <c r="AB1033" s="230"/>
      <c r="AC1033" s="230"/>
      <c r="AD1033" s="230"/>
      <c r="AE1033" s="230"/>
      <c r="AF1033" s="230"/>
      <c r="AG1033" s="230"/>
      <c r="AH1033" s="230"/>
      <c r="AI1033" s="230"/>
      <c r="AJ1033" s="230"/>
      <c r="AK1033" s="230"/>
      <c r="AL1033" s="230"/>
      <c r="AM1033" s="230"/>
      <c r="AN1033" s="230"/>
      <c r="AO1033" s="230"/>
      <c r="AP1033" s="230"/>
      <c r="AQ1033" s="230"/>
      <c r="AR1033" s="230"/>
      <c r="AS1033" s="230"/>
      <c r="AT1033" s="230"/>
      <c r="AU1033" s="230"/>
      <c r="AV1033" s="230"/>
      <c r="AW1033" s="230"/>
      <c r="AX1033" s="230"/>
      <c r="AY1033" s="230"/>
      <c r="AZ1033" s="230"/>
      <c r="BA1033" s="230"/>
      <c r="BB1033" s="230"/>
      <c r="BC1033" s="230"/>
      <c r="BD1033" s="230"/>
      <c r="BE1033" s="230"/>
      <c r="BF1033" s="230"/>
      <c r="BG1033" s="230"/>
      <c r="BH1033" s="230"/>
      <c r="BI1033" s="230"/>
      <c r="BJ1033" s="230"/>
      <c r="BK1033" s="230"/>
      <c r="BL1033" s="230"/>
      <c r="BM1033" s="233"/>
    </row>
    <row r="1034" spans="1:65">
      <c r="A1034" s="30"/>
      <c r="B1034" s="3" t="s">
        <v>262</v>
      </c>
      <c r="C1034" s="29"/>
      <c r="D1034" s="24">
        <v>0.51639777949432231</v>
      </c>
      <c r="E1034" s="24">
        <v>1.2110601416389968</v>
      </c>
      <c r="F1034" s="24">
        <v>0.39433065651387883</v>
      </c>
      <c r="G1034" s="24">
        <v>1.0327955589886444</v>
      </c>
      <c r="H1034" s="24">
        <v>0</v>
      </c>
      <c r="I1034" s="24">
        <v>0.81649658092772603</v>
      </c>
      <c r="J1034" s="24">
        <v>0</v>
      </c>
      <c r="K1034" s="24">
        <v>0</v>
      </c>
      <c r="L1034" s="24">
        <v>0.54772255750516607</v>
      </c>
      <c r="M1034" s="24">
        <v>0.40824829046386296</v>
      </c>
      <c r="N1034" s="24">
        <v>0.63245553203367588</v>
      </c>
      <c r="O1034" s="24">
        <v>0.53246262079891649</v>
      </c>
      <c r="P1034" s="24">
        <v>0</v>
      </c>
      <c r="Q1034" s="24">
        <v>1.0488088481701516</v>
      </c>
      <c r="R1034" s="24">
        <v>0</v>
      </c>
      <c r="S1034" s="24">
        <v>0.40824829046386302</v>
      </c>
      <c r="T1034" s="24">
        <v>1.8618986725025257</v>
      </c>
      <c r="U1034" s="24">
        <v>0.1474239057954983</v>
      </c>
      <c r="V1034" s="24">
        <v>0.752772652709081</v>
      </c>
      <c r="W1034" s="24">
        <v>0.51639777949432231</v>
      </c>
      <c r="X1034" s="24">
        <v>0</v>
      </c>
      <c r="Y1034" s="24">
        <v>0.28489506840238527</v>
      </c>
      <c r="Z1034" s="155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86</v>
      </c>
      <c r="C1035" s="29"/>
      <c r="D1035" s="13">
        <v>1.5971065345185224E-2</v>
      </c>
      <c r="E1035" s="13">
        <v>3.8244004472810421E-2</v>
      </c>
      <c r="F1035" s="13">
        <v>4.0687599984235129E-2</v>
      </c>
      <c r="G1035" s="13">
        <v>3.0983866769659328E-2</v>
      </c>
      <c r="H1035" s="13">
        <v>0</v>
      </c>
      <c r="I1035" s="13">
        <v>2.6624888508512804E-2</v>
      </c>
      <c r="J1035" s="13">
        <v>0</v>
      </c>
      <c r="K1035" s="13">
        <v>0</v>
      </c>
      <c r="L1035" s="13">
        <v>1.6853001769389725E-2</v>
      </c>
      <c r="M1035" s="13">
        <v>1.2824553627137057E-2</v>
      </c>
      <c r="N1035" s="13">
        <v>1.8601633295108114E-2</v>
      </c>
      <c r="O1035" s="13">
        <v>1.6713512151550355E-2</v>
      </c>
      <c r="P1035" s="13">
        <v>0</v>
      </c>
      <c r="Q1035" s="13">
        <v>3.3295518989528622E-2</v>
      </c>
      <c r="R1035" s="13">
        <v>0</v>
      </c>
      <c r="S1035" s="13">
        <v>1.2308993682327529E-2</v>
      </c>
      <c r="T1035" s="13">
        <v>6.1381274917665686E-2</v>
      </c>
      <c r="U1035" s="13">
        <v>4.5372091085090658E-3</v>
      </c>
      <c r="V1035" s="13">
        <v>2.3402258633442936E-2</v>
      </c>
      <c r="W1035" s="13">
        <v>1.5971065345185224E-2</v>
      </c>
      <c r="X1035" s="13">
        <v>0</v>
      </c>
      <c r="Y1035" s="13">
        <v>9.7571259556047726E-3</v>
      </c>
      <c r="Z1035" s="155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263</v>
      </c>
      <c r="C1036" s="29"/>
      <c r="D1036" s="13">
        <v>9.2100439266986633E-3</v>
      </c>
      <c r="E1036" s="13">
        <v>-1.1598410587253971E-2</v>
      </c>
      <c r="F1036" s="13">
        <v>-0.69749709250341474</v>
      </c>
      <c r="G1036" s="13">
        <v>4.0422725697627282E-2</v>
      </c>
      <c r="H1036" s="13">
        <v>-6.3619546872135446E-2</v>
      </c>
      <c r="I1036" s="13">
        <v>-4.2811092358182812E-2</v>
      </c>
      <c r="J1036" s="13">
        <v>-6.3619546872135446E-2</v>
      </c>
      <c r="K1036" s="13">
        <v>-6.3619546872135446E-2</v>
      </c>
      <c r="L1036" s="13">
        <v>1.4412157555186544E-2</v>
      </c>
      <c r="M1036" s="13">
        <v>-6.396296958765979E-3</v>
      </c>
      <c r="N1036" s="13">
        <v>6.1231180211579916E-2</v>
      </c>
      <c r="O1036" s="13">
        <v>-5.6197532144862672E-3</v>
      </c>
      <c r="P1036" s="13">
        <v>-3.2406865101206606E-2</v>
      </c>
      <c r="Q1036" s="13">
        <v>-1.6800524215742185E-2</v>
      </c>
      <c r="R1036" s="13">
        <v>-3.2406865101206606E-2</v>
      </c>
      <c r="S1036" s="13">
        <v>3.5220612069139179E-2</v>
      </c>
      <c r="T1036" s="13">
        <v>-5.3215319615159129E-2</v>
      </c>
      <c r="U1036" s="13">
        <v>1.4168698637373467E-2</v>
      </c>
      <c r="V1036" s="13">
        <v>4.0079302982103382E-3</v>
      </c>
      <c r="W1036" s="13">
        <v>9.2100439266986633E-3</v>
      </c>
      <c r="X1036" s="13">
        <v>-1.1941833302777649E-3</v>
      </c>
      <c r="Y1036" s="13">
        <v>-8.8631309197906183E-2</v>
      </c>
      <c r="Z1036" s="155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46" t="s">
        <v>264</v>
      </c>
      <c r="C1037" s="47"/>
      <c r="D1037" s="45">
        <v>0.5</v>
      </c>
      <c r="E1037" s="45">
        <v>0.2</v>
      </c>
      <c r="F1037" s="45">
        <v>23.29</v>
      </c>
      <c r="G1037" s="45">
        <v>1.55</v>
      </c>
      <c r="H1037" s="45" t="s">
        <v>265</v>
      </c>
      <c r="I1037" s="45">
        <v>1.25</v>
      </c>
      <c r="J1037" s="45" t="s">
        <v>265</v>
      </c>
      <c r="K1037" s="45" t="s">
        <v>265</v>
      </c>
      <c r="L1037" s="45">
        <v>0.67</v>
      </c>
      <c r="M1037" s="45">
        <v>0.03</v>
      </c>
      <c r="N1037" s="45">
        <v>2.25</v>
      </c>
      <c r="O1037" s="45">
        <v>0</v>
      </c>
      <c r="P1037" s="45">
        <v>0.9</v>
      </c>
      <c r="Q1037" s="45">
        <v>0.38</v>
      </c>
      <c r="R1037" s="45">
        <v>0.9</v>
      </c>
      <c r="S1037" s="45">
        <v>1.37</v>
      </c>
      <c r="T1037" s="45">
        <v>1.6</v>
      </c>
      <c r="U1037" s="45">
        <v>0.67</v>
      </c>
      <c r="V1037" s="45">
        <v>0.32</v>
      </c>
      <c r="W1037" s="45">
        <v>0.5</v>
      </c>
      <c r="X1037" s="45">
        <v>0.15</v>
      </c>
      <c r="Y1037" s="45">
        <v>2.79</v>
      </c>
      <c r="Z1037" s="155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1" t="s">
        <v>277</v>
      </c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BM1038" s="55"/>
    </row>
    <row r="1039" spans="1:65">
      <c r="BM1039" s="55"/>
    </row>
    <row r="1040" spans="1:65" ht="15">
      <c r="B1040" s="8" t="s">
        <v>496</v>
      </c>
      <c r="BM1040" s="28" t="s">
        <v>66</v>
      </c>
    </row>
    <row r="1041" spans="1:65" ht="15">
      <c r="A1041" s="25" t="s">
        <v>35</v>
      </c>
      <c r="B1041" s="18" t="s">
        <v>110</v>
      </c>
      <c r="C1041" s="15" t="s">
        <v>111</v>
      </c>
      <c r="D1041" s="16" t="s">
        <v>226</v>
      </c>
      <c r="E1041" s="17" t="s">
        <v>226</v>
      </c>
      <c r="F1041" s="17" t="s">
        <v>226</v>
      </c>
      <c r="G1041" s="17" t="s">
        <v>226</v>
      </c>
      <c r="H1041" s="17" t="s">
        <v>226</v>
      </c>
      <c r="I1041" s="17" t="s">
        <v>226</v>
      </c>
      <c r="J1041" s="17" t="s">
        <v>226</v>
      </c>
      <c r="K1041" s="17" t="s">
        <v>226</v>
      </c>
      <c r="L1041" s="17" t="s">
        <v>226</v>
      </c>
      <c r="M1041" s="17" t="s">
        <v>226</v>
      </c>
      <c r="N1041" s="17" t="s">
        <v>226</v>
      </c>
      <c r="O1041" s="17" t="s">
        <v>226</v>
      </c>
      <c r="P1041" s="17" t="s">
        <v>226</v>
      </c>
      <c r="Q1041" s="17" t="s">
        <v>226</v>
      </c>
      <c r="R1041" s="17" t="s">
        <v>226</v>
      </c>
      <c r="S1041" s="17" t="s">
        <v>226</v>
      </c>
      <c r="T1041" s="17" t="s">
        <v>226</v>
      </c>
      <c r="U1041" s="17" t="s">
        <v>226</v>
      </c>
      <c r="V1041" s="17" t="s">
        <v>226</v>
      </c>
      <c r="W1041" s="17" t="s">
        <v>226</v>
      </c>
      <c r="X1041" s="17" t="s">
        <v>226</v>
      </c>
      <c r="Y1041" s="155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 t="s">
        <v>227</v>
      </c>
      <c r="C1042" s="9" t="s">
        <v>227</v>
      </c>
      <c r="D1042" s="153" t="s">
        <v>229</v>
      </c>
      <c r="E1042" s="154" t="s">
        <v>230</v>
      </c>
      <c r="F1042" s="154" t="s">
        <v>231</v>
      </c>
      <c r="G1042" s="154" t="s">
        <v>232</v>
      </c>
      <c r="H1042" s="154" t="s">
        <v>233</v>
      </c>
      <c r="I1042" s="154" t="s">
        <v>234</v>
      </c>
      <c r="J1042" s="154" t="s">
        <v>235</v>
      </c>
      <c r="K1042" s="154" t="s">
        <v>236</v>
      </c>
      <c r="L1042" s="154" t="s">
        <v>237</v>
      </c>
      <c r="M1042" s="154" t="s">
        <v>238</v>
      </c>
      <c r="N1042" s="154" t="s">
        <v>239</v>
      </c>
      <c r="O1042" s="154" t="s">
        <v>240</v>
      </c>
      <c r="P1042" s="154" t="s">
        <v>241</v>
      </c>
      <c r="Q1042" s="154" t="s">
        <v>242</v>
      </c>
      <c r="R1042" s="154" t="s">
        <v>243</v>
      </c>
      <c r="S1042" s="154" t="s">
        <v>244</v>
      </c>
      <c r="T1042" s="154" t="s">
        <v>245</v>
      </c>
      <c r="U1042" s="154" t="s">
        <v>248</v>
      </c>
      <c r="V1042" s="154" t="s">
        <v>250</v>
      </c>
      <c r="W1042" s="154" t="s">
        <v>251</v>
      </c>
      <c r="X1042" s="154" t="s">
        <v>252</v>
      </c>
      <c r="Y1042" s="155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 t="s">
        <v>3</v>
      </c>
    </row>
    <row r="1043" spans="1:65">
      <c r="A1043" s="30"/>
      <c r="B1043" s="19"/>
      <c r="C1043" s="9"/>
      <c r="D1043" s="10" t="s">
        <v>272</v>
      </c>
      <c r="E1043" s="11" t="s">
        <v>273</v>
      </c>
      <c r="F1043" s="11" t="s">
        <v>114</v>
      </c>
      <c r="G1043" s="11" t="s">
        <v>272</v>
      </c>
      <c r="H1043" s="11" t="s">
        <v>114</v>
      </c>
      <c r="I1043" s="11" t="s">
        <v>273</v>
      </c>
      <c r="J1043" s="11" t="s">
        <v>114</v>
      </c>
      <c r="K1043" s="11" t="s">
        <v>114</v>
      </c>
      <c r="L1043" s="11" t="s">
        <v>272</v>
      </c>
      <c r="M1043" s="11" t="s">
        <v>114</v>
      </c>
      <c r="N1043" s="11" t="s">
        <v>273</v>
      </c>
      <c r="O1043" s="11" t="s">
        <v>272</v>
      </c>
      <c r="P1043" s="11" t="s">
        <v>273</v>
      </c>
      <c r="Q1043" s="11" t="s">
        <v>273</v>
      </c>
      <c r="R1043" s="11" t="s">
        <v>114</v>
      </c>
      <c r="S1043" s="11" t="s">
        <v>272</v>
      </c>
      <c r="T1043" s="11" t="s">
        <v>273</v>
      </c>
      <c r="U1043" s="11" t="s">
        <v>273</v>
      </c>
      <c r="V1043" s="11" t="s">
        <v>272</v>
      </c>
      <c r="W1043" s="11" t="s">
        <v>114</v>
      </c>
      <c r="X1043" s="11" t="s">
        <v>114</v>
      </c>
      <c r="Y1043" s="155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2</v>
      </c>
    </row>
    <row r="1044" spans="1:65">
      <c r="A1044" s="30"/>
      <c r="B1044" s="19"/>
      <c r="C1044" s="9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155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</v>
      </c>
    </row>
    <row r="1045" spans="1:65">
      <c r="A1045" s="30"/>
      <c r="B1045" s="18">
        <v>1</v>
      </c>
      <c r="C1045" s="14">
        <v>1</v>
      </c>
      <c r="D1045" s="22">
        <v>4.4000000000000004</v>
      </c>
      <c r="E1045" s="22">
        <v>4.5999999999999996</v>
      </c>
      <c r="F1045" s="150">
        <v>8.49</v>
      </c>
      <c r="G1045" s="22">
        <v>4.5999999999999996</v>
      </c>
      <c r="H1045" s="150" t="s">
        <v>102</v>
      </c>
      <c r="I1045" s="22">
        <v>4.4000000000000004</v>
      </c>
      <c r="J1045" s="150" t="s">
        <v>102</v>
      </c>
      <c r="K1045" s="150" t="s">
        <v>102</v>
      </c>
      <c r="L1045" s="150">
        <v>6</v>
      </c>
      <c r="M1045" s="150" t="s">
        <v>96</v>
      </c>
      <c r="N1045" s="22">
        <v>4.5</v>
      </c>
      <c r="O1045" s="22">
        <v>4.3541382773042514</v>
      </c>
      <c r="P1045" s="22">
        <v>4.6500000000000004</v>
      </c>
      <c r="Q1045" s="22">
        <v>4.5999999999999996</v>
      </c>
      <c r="R1045" s="150" t="s">
        <v>96</v>
      </c>
      <c r="S1045" s="22">
        <v>4.4000000000000004</v>
      </c>
      <c r="T1045" s="22">
        <v>4</v>
      </c>
      <c r="U1045" s="22">
        <v>4.5</v>
      </c>
      <c r="V1045" s="22">
        <v>5</v>
      </c>
      <c r="W1045" s="22">
        <v>4.5</v>
      </c>
      <c r="X1045" s="22">
        <v>3.9779999999999998</v>
      </c>
      <c r="Y1045" s="155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9">
        <v>1</v>
      </c>
      <c r="C1046" s="9">
        <v>2</v>
      </c>
      <c r="D1046" s="11">
        <v>4.2</v>
      </c>
      <c r="E1046" s="11">
        <v>4.4000000000000004</v>
      </c>
      <c r="F1046" s="151">
        <v>8.4600000000000009</v>
      </c>
      <c r="G1046" s="11">
        <v>4.7</v>
      </c>
      <c r="H1046" s="151" t="s">
        <v>102</v>
      </c>
      <c r="I1046" s="11">
        <v>4.5</v>
      </c>
      <c r="J1046" s="151" t="s">
        <v>102</v>
      </c>
      <c r="K1046" s="151" t="s">
        <v>102</v>
      </c>
      <c r="L1046" s="151">
        <v>5</v>
      </c>
      <c r="M1046" s="151">
        <v>11</v>
      </c>
      <c r="N1046" s="11">
        <v>4.2</v>
      </c>
      <c r="O1046" s="11">
        <v>4.4449638539317062</v>
      </c>
      <c r="P1046" s="11">
        <v>4.42</v>
      </c>
      <c r="Q1046" s="11">
        <v>4.3</v>
      </c>
      <c r="R1046" s="151" t="s">
        <v>96</v>
      </c>
      <c r="S1046" s="11">
        <v>4.5999999999999996</v>
      </c>
      <c r="T1046" s="11">
        <v>4.4000000000000004</v>
      </c>
      <c r="U1046" s="11">
        <v>4.7</v>
      </c>
      <c r="V1046" s="11">
        <v>4.7</v>
      </c>
      <c r="W1046" s="11">
        <v>4.4000000000000004</v>
      </c>
      <c r="X1046" s="11">
        <v>4.5679999999999996</v>
      </c>
      <c r="Y1046" s="155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27</v>
      </c>
    </row>
    <row r="1047" spans="1:65">
      <c r="A1047" s="30"/>
      <c r="B1047" s="19">
        <v>1</v>
      </c>
      <c r="C1047" s="9">
        <v>3</v>
      </c>
      <c r="D1047" s="11">
        <v>4.2</v>
      </c>
      <c r="E1047" s="11">
        <v>4.7</v>
      </c>
      <c r="F1047" s="151">
        <v>9</v>
      </c>
      <c r="G1047" s="11">
        <v>4.7</v>
      </c>
      <c r="H1047" s="151" t="s">
        <v>102</v>
      </c>
      <c r="I1047" s="11">
        <v>4.3</v>
      </c>
      <c r="J1047" s="151" t="s">
        <v>102</v>
      </c>
      <c r="K1047" s="151" t="s">
        <v>102</v>
      </c>
      <c r="L1047" s="151">
        <v>5</v>
      </c>
      <c r="M1047" s="151" t="s">
        <v>96</v>
      </c>
      <c r="N1047" s="11">
        <v>4.5</v>
      </c>
      <c r="O1047" s="11">
        <v>4.4268758058766373</v>
      </c>
      <c r="P1047" s="11">
        <v>4.1900000000000004</v>
      </c>
      <c r="Q1047" s="11">
        <v>4.5</v>
      </c>
      <c r="R1047" s="151" t="s">
        <v>96</v>
      </c>
      <c r="S1047" s="11">
        <v>4.3</v>
      </c>
      <c r="T1047" s="11">
        <v>4</v>
      </c>
      <c r="U1047" s="11">
        <v>4.8</v>
      </c>
      <c r="V1047" s="11">
        <v>4.7</v>
      </c>
      <c r="W1047" s="11">
        <v>4.4000000000000004</v>
      </c>
      <c r="X1047" s="11">
        <v>4.3470000000000004</v>
      </c>
      <c r="Y1047" s="155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16</v>
      </c>
    </row>
    <row r="1048" spans="1:65">
      <c r="A1048" s="30"/>
      <c r="B1048" s="19">
        <v>1</v>
      </c>
      <c r="C1048" s="9">
        <v>4</v>
      </c>
      <c r="D1048" s="11">
        <v>4.4000000000000004</v>
      </c>
      <c r="E1048" s="156">
        <v>5.0999999999999996</v>
      </c>
      <c r="F1048" s="156">
        <v>7.17</v>
      </c>
      <c r="G1048" s="11">
        <v>4.5</v>
      </c>
      <c r="H1048" s="151" t="s">
        <v>102</v>
      </c>
      <c r="I1048" s="11">
        <v>4.4000000000000004</v>
      </c>
      <c r="J1048" s="151" t="s">
        <v>102</v>
      </c>
      <c r="K1048" s="151" t="s">
        <v>102</v>
      </c>
      <c r="L1048" s="151">
        <v>4</v>
      </c>
      <c r="M1048" s="151" t="s">
        <v>96</v>
      </c>
      <c r="N1048" s="11">
        <v>4.3</v>
      </c>
      <c r="O1048" s="11">
        <v>4.3163715396900448</v>
      </c>
      <c r="P1048" s="11">
        <v>4.42</v>
      </c>
      <c r="Q1048" s="11">
        <v>4.3</v>
      </c>
      <c r="R1048" s="151" t="s">
        <v>96</v>
      </c>
      <c r="S1048" s="11">
        <v>4.5999999999999996</v>
      </c>
      <c r="T1048" s="11">
        <v>4.5999999999999996</v>
      </c>
      <c r="U1048" s="11">
        <v>4.9000000000000004</v>
      </c>
      <c r="V1048" s="11">
        <v>4.9000000000000004</v>
      </c>
      <c r="W1048" s="11">
        <v>4.4000000000000004</v>
      </c>
      <c r="X1048" s="11">
        <v>4.1610000000000005</v>
      </c>
      <c r="Y1048" s="155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4.4740923102407804</v>
      </c>
    </row>
    <row r="1049" spans="1:65">
      <c r="A1049" s="30"/>
      <c r="B1049" s="19">
        <v>1</v>
      </c>
      <c r="C1049" s="9">
        <v>5</v>
      </c>
      <c r="D1049" s="11">
        <v>4.0999999999999996</v>
      </c>
      <c r="E1049" s="11">
        <v>4.5999999999999996</v>
      </c>
      <c r="F1049" s="151">
        <v>8.58</v>
      </c>
      <c r="G1049" s="11">
        <v>4.8</v>
      </c>
      <c r="H1049" s="151" t="s">
        <v>102</v>
      </c>
      <c r="I1049" s="11">
        <v>4.3</v>
      </c>
      <c r="J1049" s="151" t="s">
        <v>102</v>
      </c>
      <c r="K1049" s="151" t="s">
        <v>102</v>
      </c>
      <c r="L1049" s="151">
        <v>5</v>
      </c>
      <c r="M1049" s="151" t="s">
        <v>96</v>
      </c>
      <c r="N1049" s="11">
        <v>4.4000000000000004</v>
      </c>
      <c r="O1049" s="11">
        <v>4.483899658532513</v>
      </c>
      <c r="P1049" s="11">
        <v>4.32</v>
      </c>
      <c r="Q1049" s="11">
        <v>4.4000000000000004</v>
      </c>
      <c r="R1049" s="151" t="s">
        <v>96</v>
      </c>
      <c r="S1049" s="11">
        <v>5.0999999999999996</v>
      </c>
      <c r="T1049" s="11">
        <v>4.7</v>
      </c>
      <c r="U1049" s="11">
        <v>4.4000000000000004</v>
      </c>
      <c r="V1049" s="11">
        <v>5.0999999999999996</v>
      </c>
      <c r="W1049" s="11">
        <v>4.5</v>
      </c>
      <c r="X1049" s="11">
        <v>4.3646666666666674</v>
      </c>
      <c r="Y1049" s="155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66</v>
      </c>
    </row>
    <row r="1050" spans="1:65">
      <c r="A1050" s="30"/>
      <c r="B1050" s="19">
        <v>1</v>
      </c>
      <c r="C1050" s="9">
        <v>6</v>
      </c>
      <c r="D1050" s="11">
        <v>4.0999999999999996</v>
      </c>
      <c r="E1050" s="11">
        <v>4.5999999999999996</v>
      </c>
      <c r="F1050" s="151">
        <v>8.0299999999999994</v>
      </c>
      <c r="G1050" s="11">
        <v>4.5</v>
      </c>
      <c r="H1050" s="151" t="s">
        <v>102</v>
      </c>
      <c r="I1050" s="11">
        <v>4.3</v>
      </c>
      <c r="J1050" s="151" t="s">
        <v>102</v>
      </c>
      <c r="K1050" s="151" t="s">
        <v>102</v>
      </c>
      <c r="L1050" s="151">
        <v>5</v>
      </c>
      <c r="M1050" s="151">
        <v>13</v>
      </c>
      <c r="N1050" s="11">
        <v>4.5</v>
      </c>
      <c r="O1050" s="11">
        <v>4.4975049248904435</v>
      </c>
      <c r="P1050" s="11">
        <v>4.68</v>
      </c>
      <c r="Q1050" s="11">
        <v>4.4000000000000004</v>
      </c>
      <c r="R1050" s="151" t="s">
        <v>96</v>
      </c>
      <c r="S1050" s="11">
        <v>4.8</v>
      </c>
      <c r="T1050" s="11">
        <v>4</v>
      </c>
      <c r="U1050" s="11">
        <v>4.5</v>
      </c>
      <c r="V1050" s="11">
        <v>4.5999999999999996</v>
      </c>
      <c r="W1050" s="11">
        <v>4.7</v>
      </c>
      <c r="X1050" s="11">
        <v>4.2213333333333338</v>
      </c>
      <c r="Y1050" s="155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20" t="s">
        <v>260</v>
      </c>
      <c r="C1051" s="12"/>
      <c r="D1051" s="23">
        <v>4.2333333333333343</v>
      </c>
      <c r="E1051" s="23">
        <v>4.666666666666667</v>
      </c>
      <c r="F1051" s="23">
        <v>8.288333333333334</v>
      </c>
      <c r="G1051" s="23">
        <v>4.6333333333333337</v>
      </c>
      <c r="H1051" s="23" t="s">
        <v>627</v>
      </c>
      <c r="I1051" s="23">
        <v>4.3666666666666671</v>
      </c>
      <c r="J1051" s="23" t="s">
        <v>627</v>
      </c>
      <c r="K1051" s="23" t="s">
        <v>627</v>
      </c>
      <c r="L1051" s="23">
        <v>5</v>
      </c>
      <c r="M1051" s="23">
        <v>12</v>
      </c>
      <c r="N1051" s="23">
        <v>4.3999999999999995</v>
      </c>
      <c r="O1051" s="23">
        <v>4.4206256767042662</v>
      </c>
      <c r="P1051" s="23">
        <v>4.4466666666666663</v>
      </c>
      <c r="Q1051" s="23">
        <v>4.416666666666667</v>
      </c>
      <c r="R1051" s="23" t="s">
        <v>627</v>
      </c>
      <c r="S1051" s="23">
        <v>4.6333333333333337</v>
      </c>
      <c r="T1051" s="23">
        <v>4.2833333333333332</v>
      </c>
      <c r="U1051" s="23">
        <v>4.6333333333333329</v>
      </c>
      <c r="V1051" s="23">
        <v>4.833333333333333</v>
      </c>
      <c r="W1051" s="23">
        <v>4.4833333333333334</v>
      </c>
      <c r="X1051" s="23">
        <v>4.2733333333333343</v>
      </c>
      <c r="Y1051" s="155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261</v>
      </c>
      <c r="C1052" s="29"/>
      <c r="D1052" s="11">
        <v>4.2</v>
      </c>
      <c r="E1052" s="11">
        <v>4.5999999999999996</v>
      </c>
      <c r="F1052" s="11">
        <v>8.4750000000000014</v>
      </c>
      <c r="G1052" s="11">
        <v>4.6500000000000004</v>
      </c>
      <c r="H1052" s="11" t="s">
        <v>627</v>
      </c>
      <c r="I1052" s="11">
        <v>4.3499999999999996</v>
      </c>
      <c r="J1052" s="11" t="s">
        <v>627</v>
      </c>
      <c r="K1052" s="11" t="s">
        <v>627</v>
      </c>
      <c r="L1052" s="11">
        <v>5</v>
      </c>
      <c r="M1052" s="11">
        <v>12</v>
      </c>
      <c r="N1052" s="11">
        <v>4.45</v>
      </c>
      <c r="O1052" s="11">
        <v>4.4359198299041722</v>
      </c>
      <c r="P1052" s="11">
        <v>4.42</v>
      </c>
      <c r="Q1052" s="11">
        <v>4.4000000000000004</v>
      </c>
      <c r="R1052" s="11" t="s">
        <v>627</v>
      </c>
      <c r="S1052" s="11">
        <v>4.5999999999999996</v>
      </c>
      <c r="T1052" s="11">
        <v>4.2</v>
      </c>
      <c r="U1052" s="11">
        <v>4.5999999999999996</v>
      </c>
      <c r="V1052" s="11">
        <v>4.8000000000000007</v>
      </c>
      <c r="W1052" s="11">
        <v>4.45</v>
      </c>
      <c r="X1052" s="11">
        <v>4.2841666666666676</v>
      </c>
      <c r="Y1052" s="155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262</v>
      </c>
      <c r="C1053" s="29"/>
      <c r="D1053" s="24">
        <v>0.13662601021279494</v>
      </c>
      <c r="E1053" s="24">
        <v>0.23380903889000229</v>
      </c>
      <c r="F1053" s="24">
        <v>0.62913962414289792</v>
      </c>
      <c r="G1053" s="24">
        <v>0.12110601416389968</v>
      </c>
      <c r="H1053" s="24" t="s">
        <v>627</v>
      </c>
      <c r="I1053" s="24">
        <v>8.1649658092772748E-2</v>
      </c>
      <c r="J1053" s="24" t="s">
        <v>627</v>
      </c>
      <c r="K1053" s="24" t="s">
        <v>627</v>
      </c>
      <c r="L1053" s="24">
        <v>0.63245553203367588</v>
      </c>
      <c r="M1053" s="24">
        <v>1.4142135623730951</v>
      </c>
      <c r="N1053" s="24">
        <v>0.12649110640673514</v>
      </c>
      <c r="O1053" s="24">
        <v>7.1881744451642096E-2</v>
      </c>
      <c r="P1053" s="24">
        <v>0.18927933502278216</v>
      </c>
      <c r="Q1053" s="24">
        <v>0.11690451944500116</v>
      </c>
      <c r="R1053" s="24" t="s">
        <v>627</v>
      </c>
      <c r="S1053" s="24">
        <v>0.28751811537130417</v>
      </c>
      <c r="T1053" s="24">
        <v>0.32506409624359728</v>
      </c>
      <c r="U1053" s="24">
        <v>0.19663841605003501</v>
      </c>
      <c r="V1053" s="24">
        <v>0.19663841605003496</v>
      </c>
      <c r="W1053" s="24">
        <v>0.11690451944500113</v>
      </c>
      <c r="X1053" s="24">
        <v>0.20156465739586168</v>
      </c>
      <c r="Y1053" s="216"/>
      <c r="Z1053" s="217"/>
      <c r="AA1053" s="217"/>
      <c r="AB1053" s="217"/>
      <c r="AC1053" s="217"/>
      <c r="AD1053" s="217"/>
      <c r="AE1053" s="217"/>
      <c r="AF1053" s="217"/>
      <c r="AG1053" s="217"/>
      <c r="AH1053" s="217"/>
      <c r="AI1053" s="217"/>
      <c r="AJ1053" s="217"/>
      <c r="AK1053" s="217"/>
      <c r="AL1053" s="217"/>
      <c r="AM1053" s="217"/>
      <c r="AN1053" s="217"/>
      <c r="AO1053" s="217"/>
      <c r="AP1053" s="217"/>
      <c r="AQ1053" s="217"/>
      <c r="AR1053" s="217"/>
      <c r="AS1053" s="217"/>
      <c r="AT1053" s="217"/>
      <c r="AU1053" s="217"/>
      <c r="AV1053" s="217"/>
      <c r="AW1053" s="217"/>
      <c r="AX1053" s="217"/>
      <c r="AY1053" s="217"/>
      <c r="AZ1053" s="217"/>
      <c r="BA1053" s="217"/>
      <c r="BB1053" s="217"/>
      <c r="BC1053" s="217"/>
      <c r="BD1053" s="217"/>
      <c r="BE1053" s="217"/>
      <c r="BF1053" s="217"/>
      <c r="BG1053" s="217"/>
      <c r="BH1053" s="217"/>
      <c r="BI1053" s="217"/>
      <c r="BJ1053" s="217"/>
      <c r="BK1053" s="217"/>
      <c r="BL1053" s="217"/>
      <c r="BM1053" s="56"/>
    </row>
    <row r="1054" spans="1:65">
      <c r="A1054" s="30"/>
      <c r="B1054" s="3" t="s">
        <v>86</v>
      </c>
      <c r="C1054" s="29"/>
      <c r="D1054" s="13">
        <v>3.2273860680187776E-2</v>
      </c>
      <c r="E1054" s="13">
        <v>5.0101936905000491E-2</v>
      </c>
      <c r="F1054" s="13">
        <v>7.5906650811530002E-2</v>
      </c>
      <c r="G1054" s="13">
        <v>2.6137988668467557E-2</v>
      </c>
      <c r="H1054" s="13" t="s">
        <v>627</v>
      </c>
      <c r="I1054" s="13">
        <v>1.8698394983077727E-2</v>
      </c>
      <c r="J1054" s="13" t="s">
        <v>627</v>
      </c>
      <c r="K1054" s="13" t="s">
        <v>627</v>
      </c>
      <c r="L1054" s="13">
        <v>0.12649110640673517</v>
      </c>
      <c r="M1054" s="13">
        <v>0.11785113019775793</v>
      </c>
      <c r="N1054" s="13">
        <v>2.8747978728803445E-2</v>
      </c>
      <c r="O1054" s="13">
        <v>1.6260536337750382E-2</v>
      </c>
      <c r="P1054" s="13">
        <v>4.2566567096577697E-2</v>
      </c>
      <c r="Q1054" s="13">
        <v>2.6468947798868186E-2</v>
      </c>
      <c r="R1054" s="13" t="s">
        <v>627</v>
      </c>
      <c r="S1054" s="13">
        <v>6.2054269504598018E-2</v>
      </c>
      <c r="T1054" s="13">
        <v>7.5890450484886532E-2</v>
      </c>
      <c r="U1054" s="13">
        <v>4.2439945910079505E-2</v>
      </c>
      <c r="V1054" s="13">
        <v>4.0683810217248616E-2</v>
      </c>
      <c r="W1054" s="13">
        <v>2.6075357497026275E-2</v>
      </c>
      <c r="X1054" s="13">
        <v>4.7168016551293677E-2</v>
      </c>
      <c r="Y1054" s="155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3" t="s">
        <v>263</v>
      </c>
      <c r="C1055" s="29"/>
      <c r="D1055" s="13">
        <v>-5.3811803649283507E-2</v>
      </c>
      <c r="E1055" s="13">
        <v>4.3042106213388109E-2</v>
      </c>
      <c r="F1055" s="13">
        <v>0.85251728364256407</v>
      </c>
      <c r="G1055" s="13">
        <v>3.559180545472107E-2</v>
      </c>
      <c r="H1055" s="13" t="s">
        <v>627</v>
      </c>
      <c r="I1055" s="13">
        <v>-2.4010600614615352E-2</v>
      </c>
      <c r="J1055" s="13" t="s">
        <v>627</v>
      </c>
      <c r="K1055" s="13" t="s">
        <v>627</v>
      </c>
      <c r="L1055" s="13">
        <v>0.1175451138000585</v>
      </c>
      <c r="M1055" s="13">
        <v>1.6821082731201407</v>
      </c>
      <c r="N1055" s="13">
        <v>-1.6560299855948535E-2</v>
      </c>
      <c r="O1055" s="13">
        <v>-1.1950275012013956E-2</v>
      </c>
      <c r="P1055" s="13">
        <v>-6.1298787938146582E-3</v>
      </c>
      <c r="Q1055" s="13">
        <v>-1.2835149476614793E-2</v>
      </c>
      <c r="R1055" s="13" t="s">
        <v>627</v>
      </c>
      <c r="S1055" s="13">
        <v>3.559180545472107E-2</v>
      </c>
      <c r="T1055" s="13">
        <v>-4.2636352511283171E-2</v>
      </c>
      <c r="U1055" s="13">
        <v>3.5591805454720848E-2</v>
      </c>
      <c r="V1055" s="13">
        <v>8.0293610006723304E-2</v>
      </c>
      <c r="W1055" s="13">
        <v>2.0654520407192845E-3</v>
      </c>
      <c r="X1055" s="13">
        <v>-4.4871442738882994E-2</v>
      </c>
      <c r="Y1055" s="155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46" t="s">
        <v>264</v>
      </c>
      <c r="C1056" s="47"/>
      <c r="D1056" s="45">
        <v>1.08</v>
      </c>
      <c r="E1056" s="45">
        <v>0.09</v>
      </c>
      <c r="F1056" s="45">
        <v>9.86</v>
      </c>
      <c r="G1056" s="45">
        <v>0</v>
      </c>
      <c r="H1056" s="45">
        <v>54.93</v>
      </c>
      <c r="I1056" s="45">
        <v>0.72</v>
      </c>
      <c r="J1056" s="45">
        <v>54.93</v>
      </c>
      <c r="K1056" s="45">
        <v>54.93</v>
      </c>
      <c r="L1056" s="45" t="s">
        <v>265</v>
      </c>
      <c r="M1056" s="45">
        <v>7.28</v>
      </c>
      <c r="N1056" s="45">
        <v>0.63</v>
      </c>
      <c r="O1056" s="45">
        <v>0.56999999999999995</v>
      </c>
      <c r="P1056" s="45">
        <v>0.5</v>
      </c>
      <c r="Q1056" s="45">
        <v>0.57999999999999996</v>
      </c>
      <c r="R1056" s="45">
        <v>0.99</v>
      </c>
      <c r="S1056" s="45">
        <v>0</v>
      </c>
      <c r="T1056" s="45">
        <v>0.94</v>
      </c>
      <c r="U1056" s="45">
        <v>0</v>
      </c>
      <c r="V1056" s="45">
        <v>0.54</v>
      </c>
      <c r="W1056" s="45">
        <v>0.4</v>
      </c>
      <c r="X1056" s="45">
        <v>0.97</v>
      </c>
      <c r="Y1056" s="155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31" t="s">
        <v>289</v>
      </c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BM1057" s="55"/>
    </row>
    <row r="1058" spans="1:65">
      <c r="BM1058" s="55"/>
    </row>
    <row r="1059" spans="1:65" ht="15">
      <c r="B1059" s="8" t="s">
        <v>497</v>
      </c>
      <c r="BM1059" s="28" t="s">
        <v>66</v>
      </c>
    </row>
    <row r="1060" spans="1:65" ht="15">
      <c r="A1060" s="25" t="s">
        <v>38</v>
      </c>
      <c r="B1060" s="18" t="s">
        <v>110</v>
      </c>
      <c r="C1060" s="15" t="s">
        <v>111</v>
      </c>
      <c r="D1060" s="16" t="s">
        <v>226</v>
      </c>
      <c r="E1060" s="17" t="s">
        <v>226</v>
      </c>
      <c r="F1060" s="17" t="s">
        <v>226</v>
      </c>
      <c r="G1060" s="17" t="s">
        <v>226</v>
      </c>
      <c r="H1060" s="17" t="s">
        <v>226</v>
      </c>
      <c r="I1060" s="17" t="s">
        <v>226</v>
      </c>
      <c r="J1060" s="17" t="s">
        <v>226</v>
      </c>
      <c r="K1060" s="17" t="s">
        <v>226</v>
      </c>
      <c r="L1060" s="17" t="s">
        <v>226</v>
      </c>
      <c r="M1060" s="17" t="s">
        <v>226</v>
      </c>
      <c r="N1060" s="17" t="s">
        <v>226</v>
      </c>
      <c r="O1060" s="17" t="s">
        <v>226</v>
      </c>
      <c r="P1060" s="17" t="s">
        <v>226</v>
      </c>
      <c r="Q1060" s="17" t="s">
        <v>226</v>
      </c>
      <c r="R1060" s="17" t="s">
        <v>226</v>
      </c>
      <c r="S1060" s="17" t="s">
        <v>226</v>
      </c>
      <c r="T1060" s="17" t="s">
        <v>226</v>
      </c>
      <c r="U1060" s="17" t="s">
        <v>226</v>
      </c>
      <c r="V1060" s="155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 t="s">
        <v>227</v>
      </c>
      <c r="C1061" s="9" t="s">
        <v>227</v>
      </c>
      <c r="D1061" s="153" t="s">
        <v>229</v>
      </c>
      <c r="E1061" s="154" t="s">
        <v>230</v>
      </c>
      <c r="F1061" s="154" t="s">
        <v>231</v>
      </c>
      <c r="G1061" s="154" t="s">
        <v>232</v>
      </c>
      <c r="H1061" s="154" t="s">
        <v>234</v>
      </c>
      <c r="I1061" s="154" t="s">
        <v>237</v>
      </c>
      <c r="J1061" s="154" t="s">
        <v>238</v>
      </c>
      <c r="K1061" s="154" t="s">
        <v>239</v>
      </c>
      <c r="L1061" s="154" t="s">
        <v>240</v>
      </c>
      <c r="M1061" s="154" t="s">
        <v>241</v>
      </c>
      <c r="N1061" s="154" t="s">
        <v>242</v>
      </c>
      <c r="O1061" s="154" t="s">
        <v>243</v>
      </c>
      <c r="P1061" s="154" t="s">
        <v>244</v>
      </c>
      <c r="Q1061" s="154" t="s">
        <v>245</v>
      </c>
      <c r="R1061" s="154" t="s">
        <v>246</v>
      </c>
      <c r="S1061" s="154" t="s">
        <v>248</v>
      </c>
      <c r="T1061" s="154" t="s">
        <v>250</v>
      </c>
      <c r="U1061" s="154" t="s">
        <v>251</v>
      </c>
      <c r="V1061" s="155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 t="s">
        <v>3</v>
      </c>
    </row>
    <row r="1062" spans="1:65">
      <c r="A1062" s="30"/>
      <c r="B1062" s="19"/>
      <c r="C1062" s="9"/>
      <c r="D1062" s="10" t="s">
        <v>272</v>
      </c>
      <c r="E1062" s="11" t="s">
        <v>273</v>
      </c>
      <c r="F1062" s="11" t="s">
        <v>114</v>
      </c>
      <c r="G1062" s="11" t="s">
        <v>272</v>
      </c>
      <c r="H1062" s="11" t="s">
        <v>273</v>
      </c>
      <c r="I1062" s="11" t="s">
        <v>272</v>
      </c>
      <c r="J1062" s="11" t="s">
        <v>114</v>
      </c>
      <c r="K1062" s="11" t="s">
        <v>273</v>
      </c>
      <c r="L1062" s="11" t="s">
        <v>272</v>
      </c>
      <c r="M1062" s="11" t="s">
        <v>273</v>
      </c>
      <c r="N1062" s="11" t="s">
        <v>273</v>
      </c>
      <c r="O1062" s="11" t="s">
        <v>272</v>
      </c>
      <c r="P1062" s="11" t="s">
        <v>272</v>
      </c>
      <c r="Q1062" s="11" t="s">
        <v>273</v>
      </c>
      <c r="R1062" s="11" t="s">
        <v>272</v>
      </c>
      <c r="S1062" s="11" t="s">
        <v>273</v>
      </c>
      <c r="T1062" s="11" t="s">
        <v>272</v>
      </c>
      <c r="U1062" s="11" t="s">
        <v>114</v>
      </c>
      <c r="V1062" s="155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</v>
      </c>
    </row>
    <row r="1063" spans="1:65">
      <c r="A1063" s="30"/>
      <c r="B1063" s="19"/>
      <c r="C1063" s="9"/>
      <c r="D1063" s="26"/>
      <c r="E1063" s="26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155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2</v>
      </c>
    </row>
    <row r="1064" spans="1:65">
      <c r="A1064" s="30"/>
      <c r="B1064" s="18">
        <v>1</v>
      </c>
      <c r="C1064" s="14">
        <v>1</v>
      </c>
      <c r="D1064" s="228">
        <v>18.2</v>
      </c>
      <c r="E1064" s="235">
        <v>15.400000000000002</v>
      </c>
      <c r="F1064" s="228">
        <v>16.32</v>
      </c>
      <c r="G1064" s="228">
        <v>16.8</v>
      </c>
      <c r="H1064" s="228">
        <v>18.600000000000001</v>
      </c>
      <c r="I1064" s="228">
        <v>15.6</v>
      </c>
      <c r="J1064" s="243">
        <v>14.5</v>
      </c>
      <c r="K1064" s="228">
        <v>18</v>
      </c>
      <c r="L1064" s="228">
        <v>16.040071813945335</v>
      </c>
      <c r="M1064" s="228">
        <v>16.37</v>
      </c>
      <c r="N1064" s="228">
        <v>16.600000000000001</v>
      </c>
      <c r="O1064" s="228">
        <v>17.600000000000001</v>
      </c>
      <c r="P1064" s="228">
        <v>17.600000000000001</v>
      </c>
      <c r="Q1064" s="228">
        <v>15.400000000000002</v>
      </c>
      <c r="R1064" s="228">
        <v>16.317097467323801</v>
      </c>
      <c r="S1064" s="228">
        <v>16.5</v>
      </c>
      <c r="T1064" s="228">
        <v>17.82</v>
      </c>
      <c r="U1064" s="228">
        <v>17</v>
      </c>
      <c r="V1064" s="229"/>
      <c r="W1064" s="230"/>
      <c r="X1064" s="230"/>
      <c r="Y1064" s="230"/>
      <c r="Z1064" s="230"/>
      <c r="AA1064" s="230"/>
      <c r="AB1064" s="230"/>
      <c r="AC1064" s="230"/>
      <c r="AD1064" s="230"/>
      <c r="AE1064" s="230"/>
      <c r="AF1064" s="230"/>
      <c r="AG1064" s="230"/>
      <c r="AH1064" s="230"/>
      <c r="AI1064" s="230"/>
      <c r="AJ1064" s="230"/>
      <c r="AK1064" s="230"/>
      <c r="AL1064" s="230"/>
      <c r="AM1064" s="230"/>
      <c r="AN1064" s="230"/>
      <c r="AO1064" s="230"/>
      <c r="AP1064" s="230"/>
      <c r="AQ1064" s="230"/>
      <c r="AR1064" s="230"/>
      <c r="AS1064" s="230"/>
      <c r="AT1064" s="230"/>
      <c r="AU1064" s="230"/>
      <c r="AV1064" s="230"/>
      <c r="AW1064" s="230"/>
      <c r="AX1064" s="230"/>
      <c r="AY1064" s="230"/>
      <c r="AZ1064" s="230"/>
      <c r="BA1064" s="230"/>
      <c r="BB1064" s="230"/>
      <c r="BC1064" s="230"/>
      <c r="BD1064" s="230"/>
      <c r="BE1064" s="230"/>
      <c r="BF1064" s="230"/>
      <c r="BG1064" s="230"/>
      <c r="BH1064" s="230"/>
      <c r="BI1064" s="230"/>
      <c r="BJ1064" s="230"/>
      <c r="BK1064" s="230"/>
      <c r="BL1064" s="230"/>
      <c r="BM1064" s="231">
        <v>1</v>
      </c>
    </row>
    <row r="1065" spans="1:65">
      <c r="A1065" s="30"/>
      <c r="B1065" s="19">
        <v>1</v>
      </c>
      <c r="C1065" s="9">
        <v>2</v>
      </c>
      <c r="D1065" s="232">
        <v>17.899999999999999</v>
      </c>
      <c r="E1065" s="236">
        <v>12</v>
      </c>
      <c r="F1065" s="232">
        <v>16.3</v>
      </c>
      <c r="G1065" s="232">
        <v>16.600000000000001</v>
      </c>
      <c r="H1065" s="232">
        <v>18.399999999999999</v>
      </c>
      <c r="I1065" s="232">
        <v>16.100000000000001</v>
      </c>
      <c r="J1065" s="232">
        <v>15.2</v>
      </c>
      <c r="K1065" s="244">
        <v>24.4</v>
      </c>
      <c r="L1065" s="232">
        <v>16.034430224351567</v>
      </c>
      <c r="M1065" s="232">
        <v>16.39</v>
      </c>
      <c r="N1065" s="232">
        <v>17.2</v>
      </c>
      <c r="O1065" s="232">
        <v>17</v>
      </c>
      <c r="P1065" s="232">
        <v>17.600000000000001</v>
      </c>
      <c r="Q1065" s="232">
        <v>18.3</v>
      </c>
      <c r="R1065" s="232">
        <v>16.39032535401525</v>
      </c>
      <c r="S1065" s="232">
        <v>16.600000000000001</v>
      </c>
      <c r="T1065" s="232">
        <v>17.72</v>
      </c>
      <c r="U1065" s="232">
        <v>16.7</v>
      </c>
      <c r="V1065" s="229"/>
      <c r="W1065" s="230"/>
      <c r="X1065" s="230"/>
      <c r="Y1065" s="230"/>
      <c r="Z1065" s="230"/>
      <c r="AA1065" s="230"/>
      <c r="AB1065" s="230"/>
      <c r="AC1065" s="230"/>
      <c r="AD1065" s="230"/>
      <c r="AE1065" s="230"/>
      <c r="AF1065" s="230"/>
      <c r="AG1065" s="230"/>
      <c r="AH1065" s="230"/>
      <c r="AI1065" s="230"/>
      <c r="AJ1065" s="230"/>
      <c r="AK1065" s="230"/>
      <c r="AL1065" s="230"/>
      <c r="AM1065" s="230"/>
      <c r="AN1065" s="230"/>
      <c r="AO1065" s="230"/>
      <c r="AP1065" s="230"/>
      <c r="AQ1065" s="230"/>
      <c r="AR1065" s="230"/>
      <c r="AS1065" s="230"/>
      <c r="AT1065" s="230"/>
      <c r="AU1065" s="230"/>
      <c r="AV1065" s="230"/>
      <c r="AW1065" s="230"/>
      <c r="AX1065" s="230"/>
      <c r="AY1065" s="230"/>
      <c r="AZ1065" s="230"/>
      <c r="BA1065" s="230"/>
      <c r="BB1065" s="230"/>
      <c r="BC1065" s="230"/>
      <c r="BD1065" s="230"/>
      <c r="BE1065" s="230"/>
      <c r="BF1065" s="230"/>
      <c r="BG1065" s="230"/>
      <c r="BH1065" s="230"/>
      <c r="BI1065" s="230"/>
      <c r="BJ1065" s="230"/>
      <c r="BK1065" s="230"/>
      <c r="BL1065" s="230"/>
      <c r="BM1065" s="231">
        <v>28</v>
      </c>
    </row>
    <row r="1066" spans="1:65">
      <c r="A1066" s="30"/>
      <c r="B1066" s="19">
        <v>1</v>
      </c>
      <c r="C1066" s="9">
        <v>3</v>
      </c>
      <c r="D1066" s="232">
        <v>18.3</v>
      </c>
      <c r="E1066" s="236">
        <v>12.6</v>
      </c>
      <c r="F1066" s="232">
        <v>15.949999999999998</v>
      </c>
      <c r="G1066" s="232">
        <v>16.7</v>
      </c>
      <c r="H1066" s="232">
        <v>17.600000000000001</v>
      </c>
      <c r="I1066" s="232">
        <v>15.8</v>
      </c>
      <c r="J1066" s="232">
        <v>14.9</v>
      </c>
      <c r="K1066" s="232">
        <v>17.8</v>
      </c>
      <c r="L1066" s="232">
        <v>16.259303799579275</v>
      </c>
      <c r="M1066" s="232">
        <v>16.07</v>
      </c>
      <c r="N1066" s="232">
        <v>17.399999999999999</v>
      </c>
      <c r="O1066" s="232">
        <v>17.7</v>
      </c>
      <c r="P1066" s="232">
        <v>17.8</v>
      </c>
      <c r="Q1066" s="232">
        <v>15.6</v>
      </c>
      <c r="R1066" s="232">
        <v>16.440707110298199</v>
      </c>
      <c r="S1066" s="232">
        <v>16.600000000000001</v>
      </c>
      <c r="T1066" s="232">
        <v>17.88</v>
      </c>
      <c r="U1066" s="232">
        <v>16.399999999999999</v>
      </c>
      <c r="V1066" s="229"/>
      <c r="W1066" s="230"/>
      <c r="X1066" s="230"/>
      <c r="Y1066" s="230"/>
      <c r="Z1066" s="230"/>
      <c r="AA1066" s="230"/>
      <c r="AB1066" s="230"/>
      <c r="AC1066" s="230"/>
      <c r="AD1066" s="230"/>
      <c r="AE1066" s="230"/>
      <c r="AF1066" s="230"/>
      <c r="AG1066" s="230"/>
      <c r="AH1066" s="230"/>
      <c r="AI1066" s="230"/>
      <c r="AJ1066" s="230"/>
      <c r="AK1066" s="230"/>
      <c r="AL1066" s="230"/>
      <c r="AM1066" s="230"/>
      <c r="AN1066" s="230"/>
      <c r="AO1066" s="230"/>
      <c r="AP1066" s="230"/>
      <c r="AQ1066" s="230"/>
      <c r="AR1066" s="230"/>
      <c r="AS1066" s="230"/>
      <c r="AT1066" s="230"/>
      <c r="AU1066" s="230"/>
      <c r="AV1066" s="230"/>
      <c r="AW1066" s="230"/>
      <c r="AX1066" s="230"/>
      <c r="AY1066" s="230"/>
      <c r="AZ1066" s="230"/>
      <c r="BA1066" s="230"/>
      <c r="BB1066" s="230"/>
      <c r="BC1066" s="230"/>
      <c r="BD1066" s="230"/>
      <c r="BE1066" s="230"/>
      <c r="BF1066" s="230"/>
      <c r="BG1066" s="230"/>
      <c r="BH1066" s="230"/>
      <c r="BI1066" s="230"/>
      <c r="BJ1066" s="230"/>
      <c r="BK1066" s="230"/>
      <c r="BL1066" s="230"/>
      <c r="BM1066" s="231">
        <v>16</v>
      </c>
    </row>
    <row r="1067" spans="1:65">
      <c r="A1067" s="30"/>
      <c r="B1067" s="19">
        <v>1</v>
      </c>
      <c r="C1067" s="9">
        <v>4</v>
      </c>
      <c r="D1067" s="232">
        <v>17.7</v>
      </c>
      <c r="E1067" s="236">
        <v>10</v>
      </c>
      <c r="F1067" s="232">
        <v>15.929999999999998</v>
      </c>
      <c r="G1067" s="232">
        <v>16.3</v>
      </c>
      <c r="H1067" s="232">
        <v>18</v>
      </c>
      <c r="I1067" s="232">
        <v>16.2</v>
      </c>
      <c r="J1067" s="232">
        <v>15.400000000000002</v>
      </c>
      <c r="K1067" s="232">
        <v>17.899999999999999</v>
      </c>
      <c r="L1067" s="232">
        <v>16.287288370148008</v>
      </c>
      <c r="M1067" s="232">
        <v>16.41</v>
      </c>
      <c r="N1067" s="232">
        <v>16.2</v>
      </c>
      <c r="O1067" s="232">
        <v>17.100000000000001</v>
      </c>
      <c r="P1067" s="232">
        <v>18.100000000000001</v>
      </c>
      <c r="Q1067" s="232">
        <v>16.5</v>
      </c>
      <c r="R1067" s="232">
        <v>16.423059001000102</v>
      </c>
      <c r="S1067" s="232">
        <v>16.7</v>
      </c>
      <c r="T1067" s="232">
        <v>17.8</v>
      </c>
      <c r="U1067" s="232">
        <v>16.3</v>
      </c>
      <c r="V1067" s="229"/>
      <c r="W1067" s="230"/>
      <c r="X1067" s="230"/>
      <c r="Y1067" s="230"/>
      <c r="Z1067" s="230"/>
      <c r="AA1067" s="230"/>
      <c r="AB1067" s="230"/>
      <c r="AC1067" s="230"/>
      <c r="AD1067" s="230"/>
      <c r="AE1067" s="230"/>
      <c r="AF1067" s="230"/>
      <c r="AG1067" s="230"/>
      <c r="AH1067" s="230"/>
      <c r="AI1067" s="230"/>
      <c r="AJ1067" s="230"/>
      <c r="AK1067" s="230"/>
      <c r="AL1067" s="230"/>
      <c r="AM1067" s="230"/>
      <c r="AN1067" s="230"/>
      <c r="AO1067" s="230"/>
      <c r="AP1067" s="230"/>
      <c r="AQ1067" s="230"/>
      <c r="AR1067" s="230"/>
      <c r="AS1067" s="230"/>
      <c r="AT1067" s="230"/>
      <c r="AU1067" s="230"/>
      <c r="AV1067" s="230"/>
      <c r="AW1067" s="230"/>
      <c r="AX1067" s="230"/>
      <c r="AY1067" s="230"/>
      <c r="AZ1067" s="230"/>
      <c r="BA1067" s="230"/>
      <c r="BB1067" s="230"/>
      <c r="BC1067" s="230"/>
      <c r="BD1067" s="230"/>
      <c r="BE1067" s="230"/>
      <c r="BF1067" s="230"/>
      <c r="BG1067" s="230"/>
      <c r="BH1067" s="230"/>
      <c r="BI1067" s="230"/>
      <c r="BJ1067" s="230"/>
      <c r="BK1067" s="230"/>
      <c r="BL1067" s="230"/>
      <c r="BM1067" s="231">
        <v>16.79020453611545</v>
      </c>
    </row>
    <row r="1068" spans="1:65">
      <c r="A1068" s="30"/>
      <c r="B1068" s="19">
        <v>1</v>
      </c>
      <c r="C1068" s="9">
        <v>5</v>
      </c>
      <c r="D1068" s="232">
        <v>17.7</v>
      </c>
      <c r="E1068" s="236">
        <v>14.3</v>
      </c>
      <c r="F1068" s="232">
        <v>16.14</v>
      </c>
      <c r="G1068" s="232">
        <v>16.399999999999999</v>
      </c>
      <c r="H1068" s="232">
        <v>16.8</v>
      </c>
      <c r="I1068" s="232">
        <v>15.299999999999999</v>
      </c>
      <c r="J1068" s="232">
        <v>15.299999999999999</v>
      </c>
      <c r="K1068" s="232">
        <v>18.2</v>
      </c>
      <c r="L1068" s="232">
        <v>16.361222678485632</v>
      </c>
      <c r="M1068" s="232">
        <v>16.5</v>
      </c>
      <c r="N1068" s="232">
        <v>16</v>
      </c>
      <c r="O1068" s="232">
        <v>18</v>
      </c>
      <c r="P1068" s="232">
        <v>18</v>
      </c>
      <c r="Q1068" s="232">
        <v>15.299999999999999</v>
      </c>
      <c r="R1068" s="232">
        <v>16.335901604010594</v>
      </c>
      <c r="S1068" s="232">
        <v>16.2</v>
      </c>
      <c r="T1068" s="232">
        <v>17.649999999999999</v>
      </c>
      <c r="U1068" s="232">
        <v>16.600000000000001</v>
      </c>
      <c r="V1068" s="229"/>
      <c r="W1068" s="230"/>
      <c r="X1068" s="230"/>
      <c r="Y1068" s="230"/>
      <c r="Z1068" s="230"/>
      <c r="AA1068" s="230"/>
      <c r="AB1068" s="230"/>
      <c r="AC1068" s="230"/>
      <c r="AD1068" s="230"/>
      <c r="AE1068" s="230"/>
      <c r="AF1068" s="230"/>
      <c r="AG1068" s="230"/>
      <c r="AH1068" s="230"/>
      <c r="AI1068" s="230"/>
      <c r="AJ1068" s="230"/>
      <c r="AK1068" s="230"/>
      <c r="AL1068" s="230"/>
      <c r="AM1068" s="230"/>
      <c r="AN1068" s="230"/>
      <c r="AO1068" s="230"/>
      <c r="AP1068" s="230"/>
      <c r="AQ1068" s="230"/>
      <c r="AR1068" s="230"/>
      <c r="AS1068" s="230"/>
      <c r="AT1068" s="230"/>
      <c r="AU1068" s="230"/>
      <c r="AV1068" s="230"/>
      <c r="AW1068" s="230"/>
      <c r="AX1068" s="230"/>
      <c r="AY1068" s="230"/>
      <c r="AZ1068" s="230"/>
      <c r="BA1068" s="230"/>
      <c r="BB1068" s="230"/>
      <c r="BC1068" s="230"/>
      <c r="BD1068" s="230"/>
      <c r="BE1068" s="230"/>
      <c r="BF1068" s="230"/>
      <c r="BG1068" s="230"/>
      <c r="BH1068" s="230"/>
      <c r="BI1068" s="230"/>
      <c r="BJ1068" s="230"/>
      <c r="BK1068" s="230"/>
      <c r="BL1068" s="230"/>
      <c r="BM1068" s="231">
        <v>67</v>
      </c>
    </row>
    <row r="1069" spans="1:65">
      <c r="A1069" s="30"/>
      <c r="B1069" s="19">
        <v>1</v>
      </c>
      <c r="C1069" s="9">
        <v>6</v>
      </c>
      <c r="D1069" s="232">
        <v>17.899999999999999</v>
      </c>
      <c r="E1069" s="236">
        <v>14.8</v>
      </c>
      <c r="F1069" s="232">
        <v>16.47</v>
      </c>
      <c r="G1069" s="232">
        <v>16.3</v>
      </c>
      <c r="H1069" s="232">
        <v>17.7</v>
      </c>
      <c r="I1069" s="232">
        <v>15.8</v>
      </c>
      <c r="J1069" s="232">
        <v>15.2</v>
      </c>
      <c r="K1069" s="232">
        <v>17.8</v>
      </c>
      <c r="L1069" s="232">
        <v>16.536191512577918</v>
      </c>
      <c r="M1069" s="232">
        <v>16.32</v>
      </c>
      <c r="N1069" s="232">
        <v>16.8</v>
      </c>
      <c r="O1069" s="232">
        <v>16.899999999999999</v>
      </c>
      <c r="P1069" s="232">
        <v>17.7</v>
      </c>
      <c r="Q1069" s="232">
        <v>15.9</v>
      </c>
      <c r="R1069" s="232">
        <v>16.405263748039999</v>
      </c>
      <c r="S1069" s="232">
        <v>16.3</v>
      </c>
      <c r="T1069" s="232">
        <v>17.989999999999998</v>
      </c>
      <c r="U1069" s="232">
        <v>17</v>
      </c>
      <c r="V1069" s="229"/>
      <c r="W1069" s="230"/>
      <c r="X1069" s="230"/>
      <c r="Y1069" s="230"/>
      <c r="Z1069" s="230"/>
      <c r="AA1069" s="230"/>
      <c r="AB1069" s="230"/>
      <c r="AC1069" s="230"/>
      <c r="AD1069" s="230"/>
      <c r="AE1069" s="230"/>
      <c r="AF1069" s="230"/>
      <c r="AG1069" s="230"/>
      <c r="AH1069" s="230"/>
      <c r="AI1069" s="230"/>
      <c r="AJ1069" s="230"/>
      <c r="AK1069" s="230"/>
      <c r="AL1069" s="230"/>
      <c r="AM1069" s="230"/>
      <c r="AN1069" s="230"/>
      <c r="AO1069" s="230"/>
      <c r="AP1069" s="230"/>
      <c r="AQ1069" s="230"/>
      <c r="AR1069" s="230"/>
      <c r="AS1069" s="230"/>
      <c r="AT1069" s="230"/>
      <c r="AU1069" s="230"/>
      <c r="AV1069" s="230"/>
      <c r="AW1069" s="230"/>
      <c r="AX1069" s="230"/>
      <c r="AY1069" s="230"/>
      <c r="AZ1069" s="230"/>
      <c r="BA1069" s="230"/>
      <c r="BB1069" s="230"/>
      <c r="BC1069" s="230"/>
      <c r="BD1069" s="230"/>
      <c r="BE1069" s="230"/>
      <c r="BF1069" s="230"/>
      <c r="BG1069" s="230"/>
      <c r="BH1069" s="230"/>
      <c r="BI1069" s="230"/>
      <c r="BJ1069" s="230"/>
      <c r="BK1069" s="230"/>
      <c r="BL1069" s="230"/>
      <c r="BM1069" s="233"/>
    </row>
    <row r="1070" spans="1:65">
      <c r="A1070" s="30"/>
      <c r="B1070" s="20" t="s">
        <v>260</v>
      </c>
      <c r="C1070" s="12"/>
      <c r="D1070" s="234">
        <v>17.95</v>
      </c>
      <c r="E1070" s="234">
        <v>13.183333333333332</v>
      </c>
      <c r="F1070" s="234">
        <v>16.184999999999999</v>
      </c>
      <c r="G1070" s="234">
        <v>16.516666666666669</v>
      </c>
      <c r="H1070" s="234">
        <v>17.849999999999998</v>
      </c>
      <c r="I1070" s="234">
        <v>15.799999999999999</v>
      </c>
      <c r="J1070" s="234">
        <v>15.083333333333334</v>
      </c>
      <c r="K1070" s="234">
        <v>19.016666666666666</v>
      </c>
      <c r="L1070" s="234">
        <v>16.253084733181286</v>
      </c>
      <c r="M1070" s="234">
        <v>16.343333333333334</v>
      </c>
      <c r="N1070" s="234">
        <v>16.7</v>
      </c>
      <c r="O1070" s="234">
        <v>17.383333333333336</v>
      </c>
      <c r="P1070" s="234">
        <v>17.8</v>
      </c>
      <c r="Q1070" s="234">
        <v>16.166666666666668</v>
      </c>
      <c r="R1070" s="234">
        <v>16.385392380781326</v>
      </c>
      <c r="S1070" s="234">
        <v>16.483333333333334</v>
      </c>
      <c r="T1070" s="234">
        <v>17.809999999999999</v>
      </c>
      <c r="U1070" s="234">
        <v>16.666666666666668</v>
      </c>
      <c r="V1070" s="229"/>
      <c r="W1070" s="230"/>
      <c r="X1070" s="230"/>
      <c r="Y1070" s="230"/>
      <c r="Z1070" s="230"/>
      <c r="AA1070" s="230"/>
      <c r="AB1070" s="230"/>
      <c r="AC1070" s="230"/>
      <c r="AD1070" s="230"/>
      <c r="AE1070" s="230"/>
      <c r="AF1070" s="230"/>
      <c r="AG1070" s="230"/>
      <c r="AH1070" s="230"/>
      <c r="AI1070" s="230"/>
      <c r="AJ1070" s="230"/>
      <c r="AK1070" s="230"/>
      <c r="AL1070" s="230"/>
      <c r="AM1070" s="230"/>
      <c r="AN1070" s="230"/>
      <c r="AO1070" s="230"/>
      <c r="AP1070" s="230"/>
      <c r="AQ1070" s="230"/>
      <c r="AR1070" s="230"/>
      <c r="AS1070" s="230"/>
      <c r="AT1070" s="230"/>
      <c r="AU1070" s="230"/>
      <c r="AV1070" s="230"/>
      <c r="AW1070" s="230"/>
      <c r="AX1070" s="230"/>
      <c r="AY1070" s="230"/>
      <c r="AZ1070" s="230"/>
      <c r="BA1070" s="230"/>
      <c r="BB1070" s="230"/>
      <c r="BC1070" s="230"/>
      <c r="BD1070" s="230"/>
      <c r="BE1070" s="230"/>
      <c r="BF1070" s="230"/>
      <c r="BG1070" s="230"/>
      <c r="BH1070" s="230"/>
      <c r="BI1070" s="230"/>
      <c r="BJ1070" s="230"/>
      <c r="BK1070" s="230"/>
      <c r="BL1070" s="230"/>
      <c r="BM1070" s="233"/>
    </row>
    <row r="1071" spans="1:65">
      <c r="A1071" s="30"/>
      <c r="B1071" s="3" t="s">
        <v>261</v>
      </c>
      <c r="C1071" s="29"/>
      <c r="D1071" s="232">
        <v>17.899999999999999</v>
      </c>
      <c r="E1071" s="232">
        <v>13.45</v>
      </c>
      <c r="F1071" s="232">
        <v>16.22</v>
      </c>
      <c r="G1071" s="232">
        <v>16.5</v>
      </c>
      <c r="H1071" s="232">
        <v>17.850000000000001</v>
      </c>
      <c r="I1071" s="232">
        <v>15.8</v>
      </c>
      <c r="J1071" s="232">
        <v>15.2</v>
      </c>
      <c r="K1071" s="232">
        <v>17.95</v>
      </c>
      <c r="L1071" s="232">
        <v>16.273296084863642</v>
      </c>
      <c r="M1071" s="232">
        <v>16.380000000000003</v>
      </c>
      <c r="N1071" s="232">
        <v>16.700000000000003</v>
      </c>
      <c r="O1071" s="232">
        <v>17.350000000000001</v>
      </c>
      <c r="P1071" s="232">
        <v>17.75</v>
      </c>
      <c r="Q1071" s="232">
        <v>15.75</v>
      </c>
      <c r="R1071" s="232">
        <v>16.397794551027623</v>
      </c>
      <c r="S1071" s="232">
        <v>16.55</v>
      </c>
      <c r="T1071" s="232">
        <v>17.810000000000002</v>
      </c>
      <c r="U1071" s="232">
        <v>16.649999999999999</v>
      </c>
      <c r="V1071" s="229"/>
      <c r="W1071" s="230"/>
      <c r="X1071" s="230"/>
      <c r="Y1071" s="230"/>
      <c r="Z1071" s="230"/>
      <c r="AA1071" s="230"/>
      <c r="AB1071" s="230"/>
      <c r="AC1071" s="230"/>
      <c r="AD1071" s="230"/>
      <c r="AE1071" s="230"/>
      <c r="AF1071" s="230"/>
      <c r="AG1071" s="230"/>
      <c r="AH1071" s="230"/>
      <c r="AI1071" s="230"/>
      <c r="AJ1071" s="230"/>
      <c r="AK1071" s="230"/>
      <c r="AL1071" s="230"/>
      <c r="AM1071" s="230"/>
      <c r="AN1071" s="230"/>
      <c r="AO1071" s="230"/>
      <c r="AP1071" s="230"/>
      <c r="AQ1071" s="230"/>
      <c r="AR1071" s="230"/>
      <c r="AS1071" s="230"/>
      <c r="AT1071" s="230"/>
      <c r="AU1071" s="230"/>
      <c r="AV1071" s="230"/>
      <c r="AW1071" s="230"/>
      <c r="AX1071" s="230"/>
      <c r="AY1071" s="230"/>
      <c r="AZ1071" s="230"/>
      <c r="BA1071" s="230"/>
      <c r="BB1071" s="230"/>
      <c r="BC1071" s="230"/>
      <c r="BD1071" s="230"/>
      <c r="BE1071" s="230"/>
      <c r="BF1071" s="230"/>
      <c r="BG1071" s="230"/>
      <c r="BH1071" s="230"/>
      <c r="BI1071" s="230"/>
      <c r="BJ1071" s="230"/>
      <c r="BK1071" s="230"/>
      <c r="BL1071" s="230"/>
      <c r="BM1071" s="233"/>
    </row>
    <row r="1072" spans="1:65">
      <c r="A1072" s="30"/>
      <c r="B1072" s="3" t="s">
        <v>262</v>
      </c>
      <c r="C1072" s="29"/>
      <c r="D1072" s="24">
        <v>0.25099800796022309</v>
      </c>
      <c r="E1072" s="24">
        <v>2.0321581303300951</v>
      </c>
      <c r="F1072" s="24">
        <v>0.21677176937968734</v>
      </c>
      <c r="G1072" s="24">
        <v>0.21369760566432813</v>
      </c>
      <c r="H1072" s="24">
        <v>0.64420493633625608</v>
      </c>
      <c r="I1072" s="24">
        <v>0.32863353450310012</v>
      </c>
      <c r="J1072" s="24">
        <v>0.33115957885386121</v>
      </c>
      <c r="K1072" s="24">
        <v>2.6415273359680711</v>
      </c>
      <c r="L1072" s="24">
        <v>0.19299540269995055</v>
      </c>
      <c r="M1072" s="24">
        <v>0.1463785047972094</v>
      </c>
      <c r="N1072" s="24">
        <v>0.54772255750516574</v>
      </c>
      <c r="O1072" s="24">
        <v>0.44459719597256436</v>
      </c>
      <c r="P1072" s="24">
        <v>0.20976176963403023</v>
      </c>
      <c r="Q1072" s="24">
        <v>1.1307814407155199</v>
      </c>
      <c r="R1072" s="24">
        <v>4.9012715149085832E-2</v>
      </c>
      <c r="S1072" s="24">
        <v>0.19407902170679542</v>
      </c>
      <c r="T1072" s="24">
        <v>0.11933147112141035</v>
      </c>
      <c r="U1072" s="24">
        <v>0.29439202887759491</v>
      </c>
      <c r="V1072" s="155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86</v>
      </c>
      <c r="C1073" s="29"/>
      <c r="D1073" s="13">
        <v>1.3983175930931648E-2</v>
      </c>
      <c r="E1073" s="13">
        <v>0.15414600230063935</v>
      </c>
      <c r="F1073" s="13">
        <v>1.3393374691361591E-2</v>
      </c>
      <c r="G1073" s="13">
        <v>1.2938301049303417E-2</v>
      </c>
      <c r="H1073" s="13">
        <v>3.6089912399790258E-2</v>
      </c>
      <c r="I1073" s="13">
        <v>2.0799590791335452E-2</v>
      </c>
      <c r="J1073" s="13">
        <v>2.1955331194731129E-2</v>
      </c>
      <c r="K1073" s="13">
        <v>0.13890590723758481</v>
      </c>
      <c r="L1073" s="13">
        <v>1.1874386054601879E-2</v>
      </c>
      <c r="M1073" s="13">
        <v>8.9564657228559698E-3</v>
      </c>
      <c r="N1073" s="13">
        <v>3.2797757934441063E-2</v>
      </c>
      <c r="O1073" s="13">
        <v>2.5576061129773592E-2</v>
      </c>
      <c r="P1073" s="13">
        <v>1.1784369080563496E-2</v>
      </c>
      <c r="Q1073" s="13">
        <v>6.9945243755599157E-2</v>
      </c>
      <c r="R1073" s="13">
        <v>2.9912445189029216E-3</v>
      </c>
      <c r="S1073" s="13">
        <v>1.1774258141969387E-2</v>
      </c>
      <c r="T1073" s="13">
        <v>6.7002510455592568E-3</v>
      </c>
      <c r="U1073" s="13">
        <v>1.7663521732655695E-2</v>
      </c>
      <c r="V1073" s="155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263</v>
      </c>
      <c r="C1074" s="29"/>
      <c r="D1074" s="13">
        <v>6.9075719797805135E-2</v>
      </c>
      <c r="E1074" s="13">
        <v>-0.21481996809650517</v>
      </c>
      <c r="F1074" s="13">
        <v>-3.604509610431883E-2</v>
      </c>
      <c r="G1074" s="13">
        <v>-1.6291515023560632E-2</v>
      </c>
      <c r="H1074" s="13">
        <v>6.3119866205616937E-2</v>
      </c>
      <c r="I1074" s="13">
        <v>-5.8975132434243904E-2</v>
      </c>
      <c r="J1074" s="13">
        <v>-0.10165874984492684</v>
      </c>
      <c r="K1074" s="13">
        <v>0.13260482478114732</v>
      </c>
      <c r="L1074" s="13">
        <v>-3.1990069077409311E-2</v>
      </c>
      <c r="M1074" s="13">
        <v>-2.6614994583353813E-2</v>
      </c>
      <c r="N1074" s="13">
        <v>-5.3724501045488982E-3</v>
      </c>
      <c r="O1074" s="13">
        <v>3.5325882775404827E-2</v>
      </c>
      <c r="P1074" s="13">
        <v>6.0141939409522838E-2</v>
      </c>
      <c r="Q1074" s="13">
        <v>-3.7137002596219881E-2</v>
      </c>
      <c r="R1074" s="13">
        <v>-2.4110019295082386E-2</v>
      </c>
      <c r="S1074" s="13">
        <v>-1.827679955429018E-2</v>
      </c>
      <c r="T1074" s="13">
        <v>6.0737524768741613E-2</v>
      </c>
      <c r="U1074" s="13">
        <v>-7.3577346352782236E-3</v>
      </c>
      <c r="V1074" s="155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46" t="s">
        <v>264</v>
      </c>
      <c r="C1075" s="47"/>
      <c r="D1075" s="45">
        <v>1.89</v>
      </c>
      <c r="E1075" s="45">
        <v>4.33</v>
      </c>
      <c r="F1075" s="45">
        <v>0.41</v>
      </c>
      <c r="G1075" s="45">
        <v>0.02</v>
      </c>
      <c r="H1075" s="45">
        <v>1.76</v>
      </c>
      <c r="I1075" s="45">
        <v>0.91</v>
      </c>
      <c r="J1075" s="45">
        <v>1.85</v>
      </c>
      <c r="K1075" s="45">
        <v>3.28</v>
      </c>
      <c r="L1075" s="45">
        <v>0.32</v>
      </c>
      <c r="M1075" s="45">
        <v>0.2</v>
      </c>
      <c r="N1075" s="45">
        <v>0.26</v>
      </c>
      <c r="O1075" s="45">
        <v>1.1499999999999999</v>
      </c>
      <c r="P1075" s="45">
        <v>1.7</v>
      </c>
      <c r="Q1075" s="45">
        <v>0.44</v>
      </c>
      <c r="R1075" s="45">
        <v>0.15</v>
      </c>
      <c r="S1075" s="45">
        <v>0.02</v>
      </c>
      <c r="T1075" s="45">
        <v>1.71</v>
      </c>
      <c r="U1075" s="45">
        <v>0.22</v>
      </c>
      <c r="V1075" s="155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31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BM1076" s="55"/>
    </row>
    <row r="1077" spans="1:65" ht="15">
      <c r="B1077" s="8" t="s">
        <v>498</v>
      </c>
      <c r="BM1077" s="28" t="s">
        <v>66</v>
      </c>
    </row>
    <row r="1078" spans="1:65" ht="15">
      <c r="A1078" s="25" t="s">
        <v>41</v>
      </c>
      <c r="B1078" s="18" t="s">
        <v>110</v>
      </c>
      <c r="C1078" s="15" t="s">
        <v>111</v>
      </c>
      <c r="D1078" s="16" t="s">
        <v>226</v>
      </c>
      <c r="E1078" s="17" t="s">
        <v>226</v>
      </c>
      <c r="F1078" s="17" t="s">
        <v>226</v>
      </c>
      <c r="G1078" s="17" t="s">
        <v>226</v>
      </c>
      <c r="H1078" s="17" t="s">
        <v>226</v>
      </c>
      <c r="I1078" s="17" t="s">
        <v>226</v>
      </c>
      <c r="J1078" s="17" t="s">
        <v>226</v>
      </c>
      <c r="K1078" s="17" t="s">
        <v>226</v>
      </c>
      <c r="L1078" s="17" t="s">
        <v>226</v>
      </c>
      <c r="M1078" s="17" t="s">
        <v>226</v>
      </c>
      <c r="N1078" s="17" t="s">
        <v>226</v>
      </c>
      <c r="O1078" s="155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 t="s">
        <v>227</v>
      </c>
      <c r="C1079" s="9" t="s">
        <v>227</v>
      </c>
      <c r="D1079" s="153" t="s">
        <v>229</v>
      </c>
      <c r="E1079" s="154" t="s">
        <v>230</v>
      </c>
      <c r="F1079" s="154" t="s">
        <v>232</v>
      </c>
      <c r="G1079" s="154" t="s">
        <v>237</v>
      </c>
      <c r="H1079" s="154" t="s">
        <v>239</v>
      </c>
      <c r="I1079" s="154" t="s">
        <v>240</v>
      </c>
      <c r="J1079" s="154" t="s">
        <v>241</v>
      </c>
      <c r="K1079" s="154" t="s">
        <v>243</v>
      </c>
      <c r="L1079" s="154" t="s">
        <v>246</v>
      </c>
      <c r="M1079" s="154" t="s">
        <v>248</v>
      </c>
      <c r="N1079" s="154" t="s">
        <v>250</v>
      </c>
      <c r="O1079" s="15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s">
        <v>3</v>
      </c>
    </row>
    <row r="1080" spans="1:65">
      <c r="A1080" s="30"/>
      <c r="B1080" s="19"/>
      <c r="C1080" s="9"/>
      <c r="D1080" s="10" t="s">
        <v>272</v>
      </c>
      <c r="E1080" s="11" t="s">
        <v>273</v>
      </c>
      <c r="F1080" s="11" t="s">
        <v>272</v>
      </c>
      <c r="G1080" s="11" t="s">
        <v>272</v>
      </c>
      <c r="H1080" s="11" t="s">
        <v>273</v>
      </c>
      <c r="I1080" s="11" t="s">
        <v>272</v>
      </c>
      <c r="J1080" s="11" t="s">
        <v>273</v>
      </c>
      <c r="K1080" s="11" t="s">
        <v>272</v>
      </c>
      <c r="L1080" s="11" t="s">
        <v>272</v>
      </c>
      <c r="M1080" s="11" t="s">
        <v>273</v>
      </c>
      <c r="N1080" s="11" t="s">
        <v>272</v>
      </c>
      <c r="O1080" s="15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2</v>
      </c>
    </row>
    <row r="1081" spans="1:65">
      <c r="A1081" s="30"/>
      <c r="B1081" s="19"/>
      <c r="C1081" s="9"/>
      <c r="D1081" s="26"/>
      <c r="E1081" s="26"/>
      <c r="F1081" s="26"/>
      <c r="G1081" s="26"/>
      <c r="H1081" s="26"/>
      <c r="I1081" s="26"/>
      <c r="J1081" s="26"/>
      <c r="K1081" s="26"/>
      <c r="L1081" s="26"/>
      <c r="M1081" s="26"/>
      <c r="N1081" s="26"/>
      <c r="O1081" s="155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3</v>
      </c>
    </row>
    <row r="1082" spans="1:65">
      <c r="A1082" s="30"/>
      <c r="B1082" s="18">
        <v>1</v>
      </c>
      <c r="C1082" s="14">
        <v>1</v>
      </c>
      <c r="D1082" s="22">
        <v>1.45</v>
      </c>
      <c r="E1082" s="150">
        <v>1.2</v>
      </c>
      <c r="F1082" s="22">
        <v>1.5</v>
      </c>
      <c r="G1082" s="22">
        <v>1.2</v>
      </c>
      <c r="H1082" s="22">
        <v>1.5</v>
      </c>
      <c r="I1082" s="22">
        <v>1.2567479492251044</v>
      </c>
      <c r="J1082" s="22">
        <v>1.32</v>
      </c>
      <c r="K1082" s="22">
        <v>1.42</v>
      </c>
      <c r="L1082" s="22">
        <v>1.4623828464377464</v>
      </c>
      <c r="M1082" s="22">
        <v>1.3</v>
      </c>
      <c r="N1082" s="22">
        <v>1.5</v>
      </c>
      <c r="O1082" s="15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</v>
      </c>
    </row>
    <row r="1083" spans="1:65">
      <c r="A1083" s="30"/>
      <c r="B1083" s="19">
        <v>1</v>
      </c>
      <c r="C1083" s="9">
        <v>2</v>
      </c>
      <c r="D1083" s="11">
        <v>1.43</v>
      </c>
      <c r="E1083" s="151">
        <v>1</v>
      </c>
      <c r="F1083" s="11">
        <v>1.4</v>
      </c>
      <c r="G1083" s="11">
        <v>1.4</v>
      </c>
      <c r="H1083" s="156">
        <v>1.8</v>
      </c>
      <c r="I1083" s="11">
        <v>1.2479367845591616</v>
      </c>
      <c r="J1083" s="11">
        <v>1.34</v>
      </c>
      <c r="K1083" s="11">
        <v>1.5</v>
      </c>
      <c r="L1083" s="11">
        <v>1.3119047980411993</v>
      </c>
      <c r="M1083" s="11">
        <v>1.3</v>
      </c>
      <c r="N1083" s="11">
        <v>1.44</v>
      </c>
      <c r="O1083" s="155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29</v>
      </c>
    </row>
    <row r="1084" spans="1:65">
      <c r="A1084" s="30"/>
      <c r="B1084" s="19">
        <v>1</v>
      </c>
      <c r="C1084" s="9">
        <v>3</v>
      </c>
      <c r="D1084" s="11">
        <v>1.38</v>
      </c>
      <c r="E1084" s="151">
        <v>1</v>
      </c>
      <c r="F1084" s="11">
        <v>1.4</v>
      </c>
      <c r="G1084" s="11">
        <v>1.5</v>
      </c>
      <c r="H1084" s="11">
        <v>1.4</v>
      </c>
      <c r="I1084" s="11">
        <v>1.2688438449861483</v>
      </c>
      <c r="J1084" s="11">
        <v>1.3</v>
      </c>
      <c r="K1084" s="11">
        <v>1.43</v>
      </c>
      <c r="L1084" s="11">
        <v>1.2347093243453513</v>
      </c>
      <c r="M1084" s="11">
        <v>1.3</v>
      </c>
      <c r="N1084" s="11">
        <v>1.45</v>
      </c>
      <c r="O1084" s="15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16</v>
      </c>
    </row>
    <row r="1085" spans="1:65">
      <c r="A1085" s="30"/>
      <c r="B1085" s="19">
        <v>1</v>
      </c>
      <c r="C1085" s="9">
        <v>4</v>
      </c>
      <c r="D1085" s="11">
        <v>1.32</v>
      </c>
      <c r="E1085" s="151">
        <v>0.9</v>
      </c>
      <c r="F1085" s="11">
        <v>1.4</v>
      </c>
      <c r="G1085" s="11">
        <v>1.4</v>
      </c>
      <c r="H1085" s="11">
        <v>1.5</v>
      </c>
      <c r="I1085" s="11">
        <v>1.3017601618822108</v>
      </c>
      <c r="J1085" s="11">
        <v>1.33</v>
      </c>
      <c r="K1085" s="11">
        <v>1.39</v>
      </c>
      <c r="L1085" s="11">
        <v>1.3063967122546389</v>
      </c>
      <c r="M1085" s="11">
        <v>1.3</v>
      </c>
      <c r="N1085" s="11">
        <v>1.49</v>
      </c>
      <c r="O1085" s="155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1.3720943203048257</v>
      </c>
    </row>
    <row r="1086" spans="1:65">
      <c r="A1086" s="30"/>
      <c r="B1086" s="19">
        <v>1</v>
      </c>
      <c r="C1086" s="9">
        <v>5</v>
      </c>
      <c r="D1086" s="11">
        <v>1.32</v>
      </c>
      <c r="E1086" s="151">
        <v>1.1000000000000001</v>
      </c>
      <c r="F1086" s="11">
        <v>1.4</v>
      </c>
      <c r="G1086" s="11">
        <v>1.3</v>
      </c>
      <c r="H1086" s="11">
        <v>1.5</v>
      </c>
      <c r="I1086" s="11">
        <v>1.3009657356145317</v>
      </c>
      <c r="J1086" s="11">
        <v>1.33</v>
      </c>
      <c r="K1086" s="11">
        <v>1.45</v>
      </c>
      <c r="L1086" s="11">
        <v>1.2618942308701229</v>
      </c>
      <c r="M1086" s="11">
        <v>1.3</v>
      </c>
      <c r="N1086" s="156">
        <v>1.69</v>
      </c>
      <c r="O1086" s="15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68</v>
      </c>
    </row>
    <row r="1087" spans="1:65">
      <c r="A1087" s="30"/>
      <c r="B1087" s="19">
        <v>1</v>
      </c>
      <c r="C1087" s="9">
        <v>6</v>
      </c>
      <c r="D1087" s="11">
        <v>1.4</v>
      </c>
      <c r="E1087" s="151">
        <v>1.2</v>
      </c>
      <c r="F1087" s="11">
        <v>1.4</v>
      </c>
      <c r="G1087" s="11">
        <v>1.3</v>
      </c>
      <c r="H1087" s="11">
        <v>1.4</v>
      </c>
      <c r="I1087" s="11">
        <v>1.300635129763732</v>
      </c>
      <c r="J1087" s="11">
        <v>1.33</v>
      </c>
      <c r="K1087" s="11">
        <v>1.47</v>
      </c>
      <c r="L1087" s="11">
        <v>1.2294817003095997</v>
      </c>
      <c r="M1087" s="11">
        <v>1.3</v>
      </c>
      <c r="N1087" s="11">
        <v>1.43</v>
      </c>
      <c r="O1087" s="15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20" t="s">
        <v>260</v>
      </c>
      <c r="C1088" s="12"/>
      <c r="D1088" s="23">
        <v>1.3833333333333335</v>
      </c>
      <c r="E1088" s="23">
        <v>1.0666666666666669</v>
      </c>
      <c r="F1088" s="23">
        <v>1.4166666666666667</v>
      </c>
      <c r="G1088" s="23">
        <v>1.3499999999999999</v>
      </c>
      <c r="H1088" s="23">
        <v>1.5166666666666666</v>
      </c>
      <c r="I1088" s="23">
        <v>1.2794816010051482</v>
      </c>
      <c r="J1088" s="23">
        <v>1.325</v>
      </c>
      <c r="K1088" s="23">
        <v>1.4433333333333334</v>
      </c>
      <c r="L1088" s="23">
        <v>1.3011282687097763</v>
      </c>
      <c r="M1088" s="23">
        <v>1.3</v>
      </c>
      <c r="N1088" s="23">
        <v>1.5</v>
      </c>
      <c r="O1088" s="15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261</v>
      </c>
      <c r="C1089" s="29"/>
      <c r="D1089" s="11">
        <v>1.39</v>
      </c>
      <c r="E1089" s="11">
        <v>1.05</v>
      </c>
      <c r="F1089" s="11">
        <v>1.4</v>
      </c>
      <c r="G1089" s="11">
        <v>1.35</v>
      </c>
      <c r="H1089" s="11">
        <v>1.5</v>
      </c>
      <c r="I1089" s="11">
        <v>1.28473948737494</v>
      </c>
      <c r="J1089" s="11">
        <v>1.33</v>
      </c>
      <c r="K1089" s="11">
        <v>1.44</v>
      </c>
      <c r="L1089" s="11">
        <v>1.2841454715623808</v>
      </c>
      <c r="M1089" s="11">
        <v>1.3</v>
      </c>
      <c r="N1089" s="11">
        <v>1.47</v>
      </c>
      <c r="O1089" s="155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262</v>
      </c>
      <c r="C1090" s="29"/>
      <c r="D1090" s="24">
        <v>5.4650404085117808E-2</v>
      </c>
      <c r="E1090" s="24">
        <v>0.12110601416389813</v>
      </c>
      <c r="F1090" s="24">
        <v>4.0824829046386332E-2</v>
      </c>
      <c r="G1090" s="24">
        <v>0.10488088481701514</v>
      </c>
      <c r="H1090" s="24">
        <v>0.14719601443879748</v>
      </c>
      <c r="I1090" s="24">
        <v>2.4618815221672908E-2</v>
      </c>
      <c r="J1090" s="24">
        <v>1.3784048752090234E-2</v>
      </c>
      <c r="K1090" s="24">
        <v>3.8815804341359068E-2</v>
      </c>
      <c r="L1090" s="24">
        <v>8.629130382518449E-2</v>
      </c>
      <c r="M1090" s="24">
        <v>0</v>
      </c>
      <c r="N1090" s="24">
        <v>9.7159662411928957E-2</v>
      </c>
      <c r="O1090" s="216"/>
      <c r="P1090" s="217"/>
      <c r="Q1090" s="217"/>
      <c r="R1090" s="217"/>
      <c r="S1090" s="217"/>
      <c r="T1090" s="217"/>
      <c r="U1090" s="217"/>
      <c r="V1090" s="217"/>
      <c r="W1090" s="217"/>
      <c r="X1090" s="217"/>
      <c r="Y1090" s="217"/>
      <c r="Z1090" s="217"/>
      <c r="AA1090" s="217"/>
      <c r="AB1090" s="217"/>
      <c r="AC1090" s="217"/>
      <c r="AD1090" s="217"/>
      <c r="AE1090" s="217"/>
      <c r="AF1090" s="217"/>
      <c r="AG1090" s="217"/>
      <c r="AH1090" s="217"/>
      <c r="AI1090" s="217"/>
      <c r="AJ1090" s="217"/>
      <c r="AK1090" s="217"/>
      <c r="AL1090" s="217"/>
      <c r="AM1090" s="217"/>
      <c r="AN1090" s="217"/>
      <c r="AO1090" s="217"/>
      <c r="AP1090" s="217"/>
      <c r="AQ1090" s="217"/>
      <c r="AR1090" s="217"/>
      <c r="AS1090" s="217"/>
      <c r="AT1090" s="217"/>
      <c r="AU1090" s="217"/>
      <c r="AV1090" s="217"/>
      <c r="AW1090" s="217"/>
      <c r="AX1090" s="217"/>
      <c r="AY1090" s="217"/>
      <c r="AZ1090" s="217"/>
      <c r="BA1090" s="217"/>
      <c r="BB1090" s="217"/>
      <c r="BC1090" s="217"/>
      <c r="BD1090" s="217"/>
      <c r="BE1090" s="217"/>
      <c r="BF1090" s="217"/>
      <c r="BG1090" s="217"/>
      <c r="BH1090" s="217"/>
      <c r="BI1090" s="217"/>
      <c r="BJ1090" s="217"/>
      <c r="BK1090" s="217"/>
      <c r="BL1090" s="217"/>
      <c r="BM1090" s="56"/>
    </row>
    <row r="1091" spans="1:65">
      <c r="A1091" s="30"/>
      <c r="B1091" s="3" t="s">
        <v>86</v>
      </c>
      <c r="C1091" s="29"/>
      <c r="D1091" s="13">
        <v>3.9506316206109254E-2</v>
      </c>
      <c r="E1091" s="13">
        <v>0.11353688827865448</v>
      </c>
      <c r="F1091" s="13">
        <v>2.881752638568447E-2</v>
      </c>
      <c r="G1091" s="13">
        <v>7.7689544308900113E-2</v>
      </c>
      <c r="H1091" s="13">
        <v>9.7052317212393949E-2</v>
      </c>
      <c r="I1091" s="13">
        <v>1.9241242079864697E-2</v>
      </c>
      <c r="J1091" s="13">
        <v>1.0403055661954893E-2</v>
      </c>
      <c r="K1091" s="13">
        <v>2.6893166980156397E-2</v>
      </c>
      <c r="L1091" s="13">
        <v>6.6320366638988326E-2</v>
      </c>
      <c r="M1091" s="13">
        <v>0</v>
      </c>
      <c r="N1091" s="13">
        <v>6.4773108274619309E-2</v>
      </c>
      <c r="O1091" s="15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263</v>
      </c>
      <c r="C1092" s="29"/>
      <c r="D1092" s="13">
        <v>8.1911373454348624E-3</v>
      </c>
      <c r="E1092" s="13">
        <v>-0.22259960493845987</v>
      </c>
      <c r="F1092" s="13">
        <v>3.2484899691107794E-2</v>
      </c>
      <c r="G1092" s="13">
        <v>-1.6102625000238513E-2</v>
      </c>
      <c r="H1092" s="13">
        <v>0.10536618672812703</v>
      </c>
      <c r="I1092" s="13">
        <v>-6.7497341785586973E-2</v>
      </c>
      <c r="J1092" s="13">
        <v>-3.4322946759493322E-2</v>
      </c>
      <c r="K1092" s="13">
        <v>5.1919909567646361E-2</v>
      </c>
      <c r="L1092" s="13">
        <v>-5.1720971761827217E-2</v>
      </c>
      <c r="M1092" s="13">
        <v>-5.2543268518748132E-2</v>
      </c>
      <c r="N1092" s="13">
        <v>9.3219305555290566E-2</v>
      </c>
      <c r="O1092" s="155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46" t="s">
        <v>264</v>
      </c>
      <c r="C1093" s="47"/>
      <c r="D1093" s="45">
        <v>0.34</v>
      </c>
      <c r="E1093" s="45">
        <v>2.87</v>
      </c>
      <c r="F1093" s="45">
        <v>0.67</v>
      </c>
      <c r="G1093" s="45">
        <v>0</v>
      </c>
      <c r="H1093" s="45">
        <v>1.69</v>
      </c>
      <c r="I1093" s="45">
        <v>0.71</v>
      </c>
      <c r="J1093" s="45">
        <v>0.25</v>
      </c>
      <c r="K1093" s="45">
        <v>0.94</v>
      </c>
      <c r="L1093" s="45">
        <v>0.49</v>
      </c>
      <c r="M1093" s="45">
        <v>0.51</v>
      </c>
      <c r="N1093" s="45">
        <v>1.52</v>
      </c>
      <c r="O1093" s="15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31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BM1094" s="55"/>
    </row>
    <row r="1095" spans="1:65" ht="15">
      <c r="B1095" s="8" t="s">
        <v>499</v>
      </c>
      <c r="BM1095" s="28" t="s">
        <v>66</v>
      </c>
    </row>
    <row r="1096" spans="1:65" ht="15">
      <c r="A1096" s="25" t="s">
        <v>44</v>
      </c>
      <c r="B1096" s="18" t="s">
        <v>110</v>
      </c>
      <c r="C1096" s="15" t="s">
        <v>111</v>
      </c>
      <c r="D1096" s="16" t="s">
        <v>226</v>
      </c>
      <c r="E1096" s="17" t="s">
        <v>226</v>
      </c>
      <c r="F1096" s="17" t="s">
        <v>226</v>
      </c>
      <c r="G1096" s="17" t="s">
        <v>226</v>
      </c>
      <c r="H1096" s="17" t="s">
        <v>226</v>
      </c>
      <c r="I1096" s="17" t="s">
        <v>226</v>
      </c>
      <c r="J1096" s="17" t="s">
        <v>226</v>
      </c>
      <c r="K1096" s="17" t="s">
        <v>226</v>
      </c>
      <c r="L1096" s="17" t="s">
        <v>226</v>
      </c>
      <c r="M1096" s="17" t="s">
        <v>226</v>
      </c>
      <c r="N1096" s="17" t="s">
        <v>226</v>
      </c>
      <c r="O1096" s="17" t="s">
        <v>226</v>
      </c>
      <c r="P1096" s="17" t="s">
        <v>226</v>
      </c>
      <c r="Q1096" s="17" t="s">
        <v>226</v>
      </c>
      <c r="R1096" s="17" t="s">
        <v>226</v>
      </c>
      <c r="S1096" s="17" t="s">
        <v>226</v>
      </c>
      <c r="T1096" s="17" t="s">
        <v>226</v>
      </c>
      <c r="U1096" s="17" t="s">
        <v>226</v>
      </c>
      <c r="V1096" s="17" t="s">
        <v>226</v>
      </c>
      <c r="W1096" s="17" t="s">
        <v>226</v>
      </c>
      <c r="X1096" s="17" t="s">
        <v>226</v>
      </c>
      <c r="Y1096" s="17" t="s">
        <v>226</v>
      </c>
      <c r="Z1096" s="155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227</v>
      </c>
      <c r="C1097" s="9" t="s">
        <v>227</v>
      </c>
      <c r="D1097" s="153" t="s">
        <v>229</v>
      </c>
      <c r="E1097" s="154" t="s">
        <v>230</v>
      </c>
      <c r="F1097" s="154" t="s">
        <v>231</v>
      </c>
      <c r="G1097" s="154" t="s">
        <v>232</v>
      </c>
      <c r="H1097" s="154" t="s">
        <v>233</v>
      </c>
      <c r="I1097" s="154" t="s">
        <v>234</v>
      </c>
      <c r="J1097" s="154" t="s">
        <v>235</v>
      </c>
      <c r="K1097" s="154" t="s">
        <v>236</v>
      </c>
      <c r="L1097" s="154" t="s">
        <v>237</v>
      </c>
      <c r="M1097" s="154" t="s">
        <v>238</v>
      </c>
      <c r="N1097" s="154" t="s">
        <v>239</v>
      </c>
      <c r="O1097" s="154" t="s">
        <v>240</v>
      </c>
      <c r="P1097" s="154" t="s">
        <v>241</v>
      </c>
      <c r="Q1097" s="154" t="s">
        <v>242</v>
      </c>
      <c r="R1097" s="154" t="s">
        <v>243</v>
      </c>
      <c r="S1097" s="154" t="s">
        <v>244</v>
      </c>
      <c r="T1097" s="154" t="s">
        <v>245</v>
      </c>
      <c r="U1097" s="154" t="s">
        <v>246</v>
      </c>
      <c r="V1097" s="154" t="s">
        <v>248</v>
      </c>
      <c r="W1097" s="154" t="s">
        <v>250</v>
      </c>
      <c r="X1097" s="154" t="s">
        <v>251</v>
      </c>
      <c r="Y1097" s="154" t="s">
        <v>252</v>
      </c>
      <c r="Z1097" s="155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1</v>
      </c>
    </row>
    <row r="1098" spans="1:65">
      <c r="A1098" s="30"/>
      <c r="B1098" s="19"/>
      <c r="C1098" s="9"/>
      <c r="D1098" s="10" t="s">
        <v>272</v>
      </c>
      <c r="E1098" s="11" t="s">
        <v>273</v>
      </c>
      <c r="F1098" s="11" t="s">
        <v>114</v>
      </c>
      <c r="G1098" s="11" t="s">
        <v>273</v>
      </c>
      <c r="H1098" s="11" t="s">
        <v>114</v>
      </c>
      <c r="I1098" s="11" t="s">
        <v>273</v>
      </c>
      <c r="J1098" s="11" t="s">
        <v>114</v>
      </c>
      <c r="K1098" s="11" t="s">
        <v>114</v>
      </c>
      <c r="L1098" s="11" t="s">
        <v>114</v>
      </c>
      <c r="M1098" s="11" t="s">
        <v>114</v>
      </c>
      <c r="N1098" s="11" t="s">
        <v>273</v>
      </c>
      <c r="O1098" s="11" t="s">
        <v>272</v>
      </c>
      <c r="P1098" s="11" t="s">
        <v>273</v>
      </c>
      <c r="Q1098" s="11" t="s">
        <v>273</v>
      </c>
      <c r="R1098" s="11" t="s">
        <v>114</v>
      </c>
      <c r="S1098" s="11" t="s">
        <v>114</v>
      </c>
      <c r="T1098" s="11" t="s">
        <v>273</v>
      </c>
      <c r="U1098" s="11" t="s">
        <v>114</v>
      </c>
      <c r="V1098" s="11" t="s">
        <v>273</v>
      </c>
      <c r="W1098" s="11" t="s">
        <v>114</v>
      </c>
      <c r="X1098" s="11" t="s">
        <v>114</v>
      </c>
      <c r="Y1098" s="11" t="s">
        <v>114</v>
      </c>
      <c r="Z1098" s="155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3</v>
      </c>
    </row>
    <row r="1099" spans="1:65">
      <c r="A1099" s="30"/>
      <c r="B1099" s="19"/>
      <c r="C1099" s="9"/>
      <c r="D1099" s="26"/>
      <c r="E1099" s="26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155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3</v>
      </c>
    </row>
    <row r="1100" spans="1:65">
      <c r="A1100" s="30"/>
      <c r="B1100" s="18">
        <v>1</v>
      </c>
      <c r="C1100" s="14">
        <v>1</v>
      </c>
      <c r="D1100" s="237">
        <v>0.27650000000000002</v>
      </c>
      <c r="E1100" s="237">
        <v>0.28549999999999998</v>
      </c>
      <c r="F1100" s="237">
        <v>0.26849899999999999</v>
      </c>
      <c r="G1100" s="237">
        <v>0.26669999999999999</v>
      </c>
      <c r="H1100" s="237">
        <v>0.27499999999999997</v>
      </c>
      <c r="I1100" s="237">
        <v>0.26500000000000001</v>
      </c>
      <c r="J1100" s="237">
        <v>0.28200000000000003</v>
      </c>
      <c r="K1100" s="237">
        <v>0.28200000000000003</v>
      </c>
      <c r="L1100" s="237">
        <v>0.28660000000000002</v>
      </c>
      <c r="M1100" s="237">
        <v>0.26600000000000001</v>
      </c>
      <c r="N1100" s="237">
        <v>0.28900000000000003</v>
      </c>
      <c r="O1100" s="237">
        <v>0.26759562220057653</v>
      </c>
      <c r="P1100" s="237">
        <v>0.27959999999999996</v>
      </c>
      <c r="Q1100" s="237">
        <v>0.27899999999999997</v>
      </c>
      <c r="R1100" s="237">
        <v>0.27450000000000002</v>
      </c>
      <c r="S1100" s="237">
        <v>0.27</v>
      </c>
      <c r="T1100" s="237">
        <v>0.29099999999999998</v>
      </c>
      <c r="U1100" s="237">
        <v>0.27474999999999999</v>
      </c>
      <c r="V1100" s="237">
        <v>0.28500000000000003</v>
      </c>
      <c r="W1100" s="237">
        <v>0.27999999999999997</v>
      </c>
      <c r="X1100" s="237">
        <v>0.28160000000000002</v>
      </c>
      <c r="Y1100" s="238">
        <v>0.37247609999999998</v>
      </c>
      <c r="Z1100" s="216"/>
      <c r="AA1100" s="217"/>
      <c r="AB1100" s="217"/>
      <c r="AC1100" s="217"/>
      <c r="AD1100" s="217"/>
      <c r="AE1100" s="217"/>
      <c r="AF1100" s="217"/>
      <c r="AG1100" s="217"/>
      <c r="AH1100" s="217"/>
      <c r="AI1100" s="217"/>
      <c r="AJ1100" s="217"/>
      <c r="AK1100" s="217"/>
      <c r="AL1100" s="217"/>
      <c r="AM1100" s="217"/>
      <c r="AN1100" s="217"/>
      <c r="AO1100" s="217"/>
      <c r="AP1100" s="217"/>
      <c r="AQ1100" s="217"/>
      <c r="AR1100" s="217"/>
      <c r="AS1100" s="217"/>
      <c r="AT1100" s="217"/>
      <c r="AU1100" s="217"/>
      <c r="AV1100" s="217"/>
      <c r="AW1100" s="217"/>
      <c r="AX1100" s="217"/>
      <c r="AY1100" s="217"/>
      <c r="AZ1100" s="217"/>
      <c r="BA1100" s="217"/>
      <c r="BB1100" s="217"/>
      <c r="BC1100" s="217"/>
      <c r="BD1100" s="217"/>
      <c r="BE1100" s="217"/>
      <c r="BF1100" s="217"/>
      <c r="BG1100" s="217"/>
      <c r="BH1100" s="217"/>
      <c r="BI1100" s="217"/>
      <c r="BJ1100" s="217"/>
      <c r="BK1100" s="217"/>
      <c r="BL1100" s="217"/>
      <c r="BM1100" s="240">
        <v>1</v>
      </c>
    </row>
    <row r="1101" spans="1:65">
      <c r="A1101" s="30"/>
      <c r="B1101" s="19">
        <v>1</v>
      </c>
      <c r="C1101" s="9">
        <v>2</v>
      </c>
      <c r="D1101" s="24">
        <v>0.27690000000000003</v>
      </c>
      <c r="E1101" s="24">
        <v>0.27390000000000003</v>
      </c>
      <c r="F1101" s="24">
        <v>0.269065</v>
      </c>
      <c r="G1101" s="24">
        <v>0.2656</v>
      </c>
      <c r="H1101" s="24">
        <v>0.27100000000000002</v>
      </c>
      <c r="I1101" s="24">
        <v>0.26900000000000002</v>
      </c>
      <c r="J1101" s="24">
        <v>0.27999999999999997</v>
      </c>
      <c r="K1101" s="24">
        <v>0.28600000000000003</v>
      </c>
      <c r="L1101" s="24">
        <v>0.28420000000000001</v>
      </c>
      <c r="M1101" s="24">
        <v>0.27590000000000003</v>
      </c>
      <c r="N1101" s="24">
        <v>0.29899999999999999</v>
      </c>
      <c r="O1101" s="24">
        <v>0.26707567443497993</v>
      </c>
      <c r="P1101" s="24">
        <v>0.27939999999999998</v>
      </c>
      <c r="Q1101" s="24">
        <v>0.28700000000000003</v>
      </c>
      <c r="R1101" s="24">
        <v>0.2737</v>
      </c>
      <c r="S1101" s="24">
        <v>0.27</v>
      </c>
      <c r="T1101" s="24">
        <v>0.29120000000000001</v>
      </c>
      <c r="U1101" s="24">
        <v>0.27716999999999997</v>
      </c>
      <c r="V1101" s="24">
        <v>0.29380000000000001</v>
      </c>
      <c r="W1101" s="24">
        <v>0.28100000000000003</v>
      </c>
      <c r="X1101" s="24">
        <v>0.27789999999999998</v>
      </c>
      <c r="Y1101" s="241">
        <v>0.37324613333333334</v>
      </c>
      <c r="Z1101" s="216"/>
      <c r="AA1101" s="217"/>
      <c r="AB1101" s="217"/>
      <c r="AC1101" s="217"/>
      <c r="AD1101" s="217"/>
      <c r="AE1101" s="217"/>
      <c r="AF1101" s="217"/>
      <c r="AG1101" s="217"/>
      <c r="AH1101" s="217"/>
      <c r="AI1101" s="217"/>
      <c r="AJ1101" s="217"/>
      <c r="AK1101" s="217"/>
      <c r="AL1101" s="217"/>
      <c r="AM1101" s="217"/>
      <c r="AN1101" s="217"/>
      <c r="AO1101" s="217"/>
      <c r="AP1101" s="217"/>
      <c r="AQ1101" s="217"/>
      <c r="AR1101" s="217"/>
      <c r="AS1101" s="217"/>
      <c r="AT1101" s="217"/>
      <c r="AU1101" s="217"/>
      <c r="AV1101" s="217"/>
      <c r="AW1101" s="217"/>
      <c r="AX1101" s="217"/>
      <c r="AY1101" s="217"/>
      <c r="AZ1101" s="217"/>
      <c r="BA1101" s="217"/>
      <c r="BB1101" s="217"/>
      <c r="BC1101" s="217"/>
      <c r="BD1101" s="217"/>
      <c r="BE1101" s="217"/>
      <c r="BF1101" s="217"/>
      <c r="BG1101" s="217"/>
      <c r="BH1101" s="217"/>
      <c r="BI1101" s="217"/>
      <c r="BJ1101" s="217"/>
      <c r="BK1101" s="217"/>
      <c r="BL1101" s="217"/>
      <c r="BM1101" s="240">
        <v>30</v>
      </c>
    </row>
    <row r="1102" spans="1:65">
      <c r="A1102" s="30"/>
      <c r="B1102" s="19">
        <v>1</v>
      </c>
      <c r="C1102" s="9">
        <v>3</v>
      </c>
      <c r="D1102" s="24">
        <v>0.27979999999999999</v>
      </c>
      <c r="E1102" s="24">
        <v>0.28749999999999998</v>
      </c>
      <c r="F1102" s="24">
        <v>0.26406600000000002</v>
      </c>
      <c r="G1102" s="24">
        <v>0.27190000000000003</v>
      </c>
      <c r="H1102" s="24">
        <v>0.26900000000000002</v>
      </c>
      <c r="I1102" s="24">
        <v>0.25800000000000001</v>
      </c>
      <c r="J1102" s="24">
        <v>0.27799999999999997</v>
      </c>
      <c r="K1102" s="24">
        <v>0.27999999999999997</v>
      </c>
      <c r="L1102" s="24">
        <v>0.27390000000000003</v>
      </c>
      <c r="M1102" s="24">
        <v>0.27029999999999998</v>
      </c>
      <c r="N1102" s="24">
        <v>0.29099999999999998</v>
      </c>
      <c r="O1102" s="24">
        <v>0.26934036035789483</v>
      </c>
      <c r="P1102" s="24">
        <v>0.27439999999999998</v>
      </c>
      <c r="Q1102" s="24">
        <v>0.27599999999999997</v>
      </c>
      <c r="R1102" s="24">
        <v>0.27590000000000003</v>
      </c>
      <c r="S1102" s="24">
        <v>0.27699999999999997</v>
      </c>
      <c r="T1102" s="24">
        <v>0.29239999999999999</v>
      </c>
      <c r="U1102" s="24">
        <v>0.27888000000000002</v>
      </c>
      <c r="V1102" s="24">
        <v>0.28349999999999997</v>
      </c>
      <c r="W1102" s="24">
        <v>0.28460000000000002</v>
      </c>
      <c r="X1102" s="24">
        <v>0.27460000000000001</v>
      </c>
      <c r="Y1102" s="245">
        <v>0.39585716666666665</v>
      </c>
      <c r="Z1102" s="216"/>
      <c r="AA1102" s="217"/>
      <c r="AB1102" s="217"/>
      <c r="AC1102" s="217"/>
      <c r="AD1102" s="217"/>
      <c r="AE1102" s="217"/>
      <c r="AF1102" s="217"/>
      <c r="AG1102" s="217"/>
      <c r="AH1102" s="217"/>
      <c r="AI1102" s="217"/>
      <c r="AJ1102" s="217"/>
      <c r="AK1102" s="217"/>
      <c r="AL1102" s="217"/>
      <c r="AM1102" s="217"/>
      <c r="AN1102" s="217"/>
      <c r="AO1102" s="217"/>
      <c r="AP1102" s="217"/>
      <c r="AQ1102" s="217"/>
      <c r="AR1102" s="217"/>
      <c r="AS1102" s="217"/>
      <c r="AT1102" s="217"/>
      <c r="AU1102" s="217"/>
      <c r="AV1102" s="217"/>
      <c r="AW1102" s="217"/>
      <c r="AX1102" s="217"/>
      <c r="AY1102" s="217"/>
      <c r="AZ1102" s="217"/>
      <c r="BA1102" s="217"/>
      <c r="BB1102" s="217"/>
      <c r="BC1102" s="217"/>
      <c r="BD1102" s="217"/>
      <c r="BE1102" s="217"/>
      <c r="BF1102" s="217"/>
      <c r="BG1102" s="217"/>
      <c r="BH1102" s="217"/>
      <c r="BI1102" s="217"/>
      <c r="BJ1102" s="217"/>
      <c r="BK1102" s="217"/>
      <c r="BL1102" s="217"/>
      <c r="BM1102" s="240">
        <v>16</v>
      </c>
    </row>
    <row r="1103" spans="1:65">
      <c r="A1103" s="30"/>
      <c r="B1103" s="19">
        <v>1</v>
      </c>
      <c r="C1103" s="9">
        <v>4</v>
      </c>
      <c r="D1103" s="24">
        <v>0.27850000000000003</v>
      </c>
      <c r="E1103" s="24">
        <v>0.27579999999999999</v>
      </c>
      <c r="F1103" s="24">
        <v>0.26507900000000001</v>
      </c>
      <c r="G1103" s="24">
        <v>0.2596</v>
      </c>
      <c r="H1103" s="24">
        <v>0.26700000000000002</v>
      </c>
      <c r="I1103" s="24">
        <v>0.27100000000000002</v>
      </c>
      <c r="J1103" s="24">
        <v>0.28100000000000003</v>
      </c>
      <c r="K1103" s="24">
        <v>0.28600000000000003</v>
      </c>
      <c r="L1103" s="24">
        <v>0.28160000000000002</v>
      </c>
      <c r="M1103" s="24">
        <v>0.27999999999999997</v>
      </c>
      <c r="N1103" s="24">
        <v>0.29199999999999998</v>
      </c>
      <c r="O1103" s="24">
        <v>0.27123908842690819</v>
      </c>
      <c r="P1103" s="24">
        <v>0.27910000000000001</v>
      </c>
      <c r="Q1103" s="24">
        <v>0.28100000000000003</v>
      </c>
      <c r="R1103" s="24">
        <v>0.27399999999999997</v>
      </c>
      <c r="S1103" s="24">
        <v>0.26800000000000002</v>
      </c>
      <c r="T1103" s="24">
        <v>0.29260000000000003</v>
      </c>
      <c r="U1103" s="24">
        <v>0.27503</v>
      </c>
      <c r="V1103" s="24">
        <v>0.28520000000000001</v>
      </c>
      <c r="W1103" s="24">
        <v>0.28149999999999997</v>
      </c>
      <c r="X1103" s="24">
        <v>0.2767</v>
      </c>
      <c r="Y1103" s="241">
        <v>0.37489216666666664</v>
      </c>
      <c r="Z1103" s="216"/>
      <c r="AA1103" s="217"/>
      <c r="AB1103" s="217"/>
      <c r="AC1103" s="217"/>
      <c r="AD1103" s="217"/>
      <c r="AE1103" s="217"/>
      <c r="AF1103" s="217"/>
      <c r="AG1103" s="217"/>
      <c r="AH1103" s="217"/>
      <c r="AI1103" s="217"/>
      <c r="AJ1103" s="217"/>
      <c r="AK1103" s="217"/>
      <c r="AL1103" s="217"/>
      <c r="AM1103" s="217"/>
      <c r="AN1103" s="217"/>
      <c r="AO1103" s="217"/>
      <c r="AP1103" s="217"/>
      <c r="AQ1103" s="217"/>
      <c r="AR1103" s="217"/>
      <c r="AS1103" s="217"/>
      <c r="AT1103" s="217"/>
      <c r="AU1103" s="217"/>
      <c r="AV1103" s="217"/>
      <c r="AW1103" s="217"/>
      <c r="AX1103" s="217"/>
      <c r="AY1103" s="217"/>
      <c r="AZ1103" s="217"/>
      <c r="BA1103" s="217"/>
      <c r="BB1103" s="217"/>
      <c r="BC1103" s="217"/>
      <c r="BD1103" s="217"/>
      <c r="BE1103" s="217"/>
      <c r="BF1103" s="217"/>
      <c r="BG1103" s="217"/>
      <c r="BH1103" s="217"/>
      <c r="BI1103" s="217"/>
      <c r="BJ1103" s="217"/>
      <c r="BK1103" s="217"/>
      <c r="BL1103" s="217"/>
      <c r="BM1103" s="240">
        <v>0.27789154222660661</v>
      </c>
    </row>
    <row r="1104" spans="1:65">
      <c r="A1104" s="30"/>
      <c r="B1104" s="19">
        <v>1</v>
      </c>
      <c r="C1104" s="9">
        <v>5</v>
      </c>
      <c r="D1104" s="24">
        <v>0.27539999999999998</v>
      </c>
      <c r="E1104" s="24">
        <v>0.28509999999999996</v>
      </c>
      <c r="F1104" s="24">
        <v>0.26538</v>
      </c>
      <c r="G1104" s="24">
        <v>0.25900000000000001</v>
      </c>
      <c r="H1104" s="24">
        <v>0.27799999999999997</v>
      </c>
      <c r="I1104" s="24">
        <v>0.26500000000000001</v>
      </c>
      <c r="J1104" s="24">
        <v>0.27799999999999997</v>
      </c>
      <c r="K1104" s="24">
        <v>0.28600000000000003</v>
      </c>
      <c r="L1104" s="24">
        <v>0.30299999999999999</v>
      </c>
      <c r="M1104" s="24">
        <v>0.27430000000000004</v>
      </c>
      <c r="N1104" s="24">
        <v>0.29299999999999998</v>
      </c>
      <c r="O1104" s="24">
        <v>0.2690916407315106</v>
      </c>
      <c r="P1104" s="24">
        <v>0.27989999999999998</v>
      </c>
      <c r="Q1104" s="24">
        <v>0.26400000000000001</v>
      </c>
      <c r="R1104" s="24">
        <v>0.27779999999999999</v>
      </c>
      <c r="S1104" s="24">
        <v>0.27</v>
      </c>
      <c r="T1104" s="24">
        <v>0.29260000000000003</v>
      </c>
      <c r="U1104" s="24">
        <v>0.27754000000000001</v>
      </c>
      <c r="V1104" s="24">
        <v>0.28249999999999997</v>
      </c>
      <c r="W1104" s="24">
        <v>0.28060000000000002</v>
      </c>
      <c r="X1104" s="24">
        <v>0.28070000000000001</v>
      </c>
      <c r="Y1104" s="241">
        <v>0.37299929999999998</v>
      </c>
      <c r="Z1104" s="216"/>
      <c r="AA1104" s="217"/>
      <c r="AB1104" s="217"/>
      <c r="AC1104" s="217"/>
      <c r="AD1104" s="217"/>
      <c r="AE1104" s="217"/>
      <c r="AF1104" s="217"/>
      <c r="AG1104" s="217"/>
      <c r="AH1104" s="217"/>
      <c r="AI1104" s="217"/>
      <c r="AJ1104" s="217"/>
      <c r="AK1104" s="217"/>
      <c r="AL1104" s="217"/>
      <c r="AM1104" s="217"/>
      <c r="AN1104" s="217"/>
      <c r="AO1104" s="217"/>
      <c r="AP1104" s="217"/>
      <c r="AQ1104" s="217"/>
      <c r="AR1104" s="217"/>
      <c r="AS1104" s="217"/>
      <c r="AT1104" s="217"/>
      <c r="AU1104" s="217"/>
      <c r="AV1104" s="217"/>
      <c r="AW1104" s="217"/>
      <c r="AX1104" s="217"/>
      <c r="AY1104" s="217"/>
      <c r="AZ1104" s="217"/>
      <c r="BA1104" s="217"/>
      <c r="BB1104" s="217"/>
      <c r="BC1104" s="217"/>
      <c r="BD1104" s="217"/>
      <c r="BE1104" s="217"/>
      <c r="BF1104" s="217"/>
      <c r="BG1104" s="217"/>
      <c r="BH1104" s="217"/>
      <c r="BI1104" s="217"/>
      <c r="BJ1104" s="217"/>
      <c r="BK1104" s="217"/>
      <c r="BL1104" s="217"/>
      <c r="BM1104" s="240">
        <v>69</v>
      </c>
    </row>
    <row r="1105" spans="1:65">
      <c r="A1105" s="30"/>
      <c r="B1105" s="19">
        <v>1</v>
      </c>
      <c r="C1105" s="9">
        <v>6</v>
      </c>
      <c r="D1105" s="24">
        <v>0.27729999999999999</v>
      </c>
      <c r="E1105" s="24">
        <v>0.29049999999999998</v>
      </c>
      <c r="F1105" s="24">
        <v>0.27383799999999997</v>
      </c>
      <c r="G1105" s="24">
        <v>0.25619999999999998</v>
      </c>
      <c r="H1105" s="24">
        <v>0.27999999999999997</v>
      </c>
      <c r="I1105" s="24">
        <v>0.26100000000000001</v>
      </c>
      <c r="J1105" s="24">
        <v>0.27999999999999997</v>
      </c>
      <c r="K1105" s="24">
        <v>0.28500000000000003</v>
      </c>
      <c r="L1105" s="24">
        <v>0.29310000000000003</v>
      </c>
      <c r="M1105" s="24">
        <v>0.27510000000000001</v>
      </c>
      <c r="N1105" s="24">
        <v>0.29699999999999999</v>
      </c>
      <c r="O1105" s="24">
        <v>0.27720493440056487</v>
      </c>
      <c r="P1105" s="24">
        <v>0.2757</v>
      </c>
      <c r="Q1105" s="24">
        <v>0.28800000000000003</v>
      </c>
      <c r="R1105" s="24">
        <v>0.27479999999999999</v>
      </c>
      <c r="S1105" s="24">
        <v>0.26700000000000002</v>
      </c>
      <c r="T1105" s="24">
        <v>0.29550000000000004</v>
      </c>
      <c r="U1105" s="24">
        <v>0.27559</v>
      </c>
      <c r="V1105" s="24">
        <v>0.28460000000000002</v>
      </c>
      <c r="W1105" s="24">
        <v>0.28139999999999998</v>
      </c>
      <c r="X1105" s="24">
        <v>0.28189999999999998</v>
      </c>
      <c r="Y1105" s="241">
        <v>0.36831140000000001</v>
      </c>
      <c r="Z1105" s="216"/>
      <c r="AA1105" s="217"/>
      <c r="AB1105" s="217"/>
      <c r="AC1105" s="217"/>
      <c r="AD1105" s="217"/>
      <c r="AE1105" s="217"/>
      <c r="AF1105" s="217"/>
      <c r="AG1105" s="217"/>
      <c r="AH1105" s="217"/>
      <c r="AI1105" s="217"/>
      <c r="AJ1105" s="217"/>
      <c r="AK1105" s="217"/>
      <c r="AL1105" s="217"/>
      <c r="AM1105" s="217"/>
      <c r="AN1105" s="217"/>
      <c r="AO1105" s="217"/>
      <c r="AP1105" s="217"/>
      <c r="AQ1105" s="217"/>
      <c r="AR1105" s="217"/>
      <c r="AS1105" s="217"/>
      <c r="AT1105" s="217"/>
      <c r="AU1105" s="217"/>
      <c r="AV1105" s="217"/>
      <c r="AW1105" s="217"/>
      <c r="AX1105" s="217"/>
      <c r="AY1105" s="217"/>
      <c r="AZ1105" s="217"/>
      <c r="BA1105" s="217"/>
      <c r="BB1105" s="217"/>
      <c r="BC1105" s="217"/>
      <c r="BD1105" s="217"/>
      <c r="BE1105" s="217"/>
      <c r="BF1105" s="217"/>
      <c r="BG1105" s="217"/>
      <c r="BH1105" s="217"/>
      <c r="BI1105" s="217"/>
      <c r="BJ1105" s="217"/>
      <c r="BK1105" s="217"/>
      <c r="BL1105" s="217"/>
      <c r="BM1105" s="56"/>
    </row>
    <row r="1106" spans="1:65">
      <c r="A1106" s="30"/>
      <c r="B1106" s="20" t="s">
        <v>260</v>
      </c>
      <c r="C1106" s="12"/>
      <c r="D1106" s="242">
        <v>0.27740000000000004</v>
      </c>
      <c r="E1106" s="242">
        <v>0.28304999999999997</v>
      </c>
      <c r="F1106" s="242">
        <v>0.26765449999999996</v>
      </c>
      <c r="G1106" s="242">
        <v>0.26316666666666666</v>
      </c>
      <c r="H1106" s="242">
        <v>0.27333333333333337</v>
      </c>
      <c r="I1106" s="242">
        <v>0.26483333333333342</v>
      </c>
      <c r="J1106" s="242">
        <v>0.27983333333333332</v>
      </c>
      <c r="K1106" s="242">
        <v>0.28416666666666668</v>
      </c>
      <c r="L1106" s="242">
        <v>0.28706666666666664</v>
      </c>
      <c r="M1106" s="242">
        <v>0.27360000000000001</v>
      </c>
      <c r="N1106" s="242">
        <v>0.29349999999999998</v>
      </c>
      <c r="O1106" s="242">
        <v>0.27025788675873919</v>
      </c>
      <c r="P1106" s="242">
        <v>0.27801666666666663</v>
      </c>
      <c r="Q1106" s="242">
        <v>0.27916666666666673</v>
      </c>
      <c r="R1106" s="242">
        <v>0.27511666666666668</v>
      </c>
      <c r="S1106" s="242">
        <v>0.27033333333333331</v>
      </c>
      <c r="T1106" s="242">
        <v>0.29255000000000003</v>
      </c>
      <c r="U1106" s="242">
        <v>0.27649333333333337</v>
      </c>
      <c r="V1106" s="242">
        <v>0.28576666666666667</v>
      </c>
      <c r="W1106" s="242">
        <v>0.28151666666666664</v>
      </c>
      <c r="X1106" s="242">
        <v>0.27889999999999998</v>
      </c>
      <c r="Y1106" s="242">
        <v>0.37629704444444445</v>
      </c>
      <c r="Z1106" s="216"/>
      <c r="AA1106" s="217"/>
      <c r="AB1106" s="217"/>
      <c r="AC1106" s="217"/>
      <c r="AD1106" s="217"/>
      <c r="AE1106" s="217"/>
      <c r="AF1106" s="217"/>
      <c r="AG1106" s="217"/>
      <c r="AH1106" s="217"/>
      <c r="AI1106" s="217"/>
      <c r="AJ1106" s="217"/>
      <c r="AK1106" s="217"/>
      <c r="AL1106" s="217"/>
      <c r="AM1106" s="217"/>
      <c r="AN1106" s="217"/>
      <c r="AO1106" s="217"/>
      <c r="AP1106" s="217"/>
      <c r="AQ1106" s="217"/>
      <c r="AR1106" s="217"/>
      <c r="AS1106" s="217"/>
      <c r="AT1106" s="217"/>
      <c r="AU1106" s="217"/>
      <c r="AV1106" s="217"/>
      <c r="AW1106" s="217"/>
      <c r="AX1106" s="217"/>
      <c r="AY1106" s="217"/>
      <c r="AZ1106" s="217"/>
      <c r="BA1106" s="217"/>
      <c r="BB1106" s="217"/>
      <c r="BC1106" s="217"/>
      <c r="BD1106" s="217"/>
      <c r="BE1106" s="217"/>
      <c r="BF1106" s="217"/>
      <c r="BG1106" s="217"/>
      <c r="BH1106" s="217"/>
      <c r="BI1106" s="217"/>
      <c r="BJ1106" s="217"/>
      <c r="BK1106" s="217"/>
      <c r="BL1106" s="217"/>
      <c r="BM1106" s="56"/>
    </row>
    <row r="1107" spans="1:65">
      <c r="A1107" s="30"/>
      <c r="B1107" s="3" t="s">
        <v>261</v>
      </c>
      <c r="C1107" s="29"/>
      <c r="D1107" s="24">
        <v>0.27710000000000001</v>
      </c>
      <c r="E1107" s="24">
        <v>0.2853</v>
      </c>
      <c r="F1107" s="24">
        <v>0.2669395</v>
      </c>
      <c r="G1107" s="24">
        <v>0.2626</v>
      </c>
      <c r="H1107" s="24">
        <v>0.27300000000000002</v>
      </c>
      <c r="I1107" s="24">
        <v>0.26500000000000001</v>
      </c>
      <c r="J1107" s="24">
        <v>0.27999999999999997</v>
      </c>
      <c r="K1107" s="24">
        <v>0.28550000000000003</v>
      </c>
      <c r="L1107" s="24">
        <v>0.28539999999999999</v>
      </c>
      <c r="M1107" s="24">
        <v>0.27470000000000006</v>
      </c>
      <c r="N1107" s="24">
        <v>0.29249999999999998</v>
      </c>
      <c r="O1107" s="24">
        <v>0.26921600054470274</v>
      </c>
      <c r="P1107" s="24">
        <v>0.27925</v>
      </c>
      <c r="Q1107" s="24">
        <v>0.28000000000000003</v>
      </c>
      <c r="R1107" s="24">
        <v>0.27465000000000001</v>
      </c>
      <c r="S1107" s="24">
        <v>0.27</v>
      </c>
      <c r="T1107" s="24">
        <v>0.29249999999999998</v>
      </c>
      <c r="U1107" s="24">
        <v>0.27637999999999996</v>
      </c>
      <c r="V1107" s="24">
        <v>0.28480000000000005</v>
      </c>
      <c r="W1107" s="24">
        <v>0.28120000000000001</v>
      </c>
      <c r="X1107" s="24">
        <v>0.27929999999999999</v>
      </c>
      <c r="Y1107" s="24">
        <v>0.37312271666666663</v>
      </c>
      <c r="Z1107" s="216"/>
      <c r="AA1107" s="217"/>
      <c r="AB1107" s="217"/>
      <c r="AC1107" s="217"/>
      <c r="AD1107" s="217"/>
      <c r="AE1107" s="217"/>
      <c r="AF1107" s="217"/>
      <c r="AG1107" s="217"/>
      <c r="AH1107" s="217"/>
      <c r="AI1107" s="217"/>
      <c r="AJ1107" s="217"/>
      <c r="AK1107" s="217"/>
      <c r="AL1107" s="217"/>
      <c r="AM1107" s="217"/>
      <c r="AN1107" s="217"/>
      <c r="AO1107" s="217"/>
      <c r="AP1107" s="217"/>
      <c r="AQ1107" s="217"/>
      <c r="AR1107" s="217"/>
      <c r="AS1107" s="217"/>
      <c r="AT1107" s="217"/>
      <c r="AU1107" s="217"/>
      <c r="AV1107" s="217"/>
      <c r="AW1107" s="217"/>
      <c r="AX1107" s="217"/>
      <c r="AY1107" s="217"/>
      <c r="AZ1107" s="217"/>
      <c r="BA1107" s="217"/>
      <c r="BB1107" s="217"/>
      <c r="BC1107" s="217"/>
      <c r="BD1107" s="217"/>
      <c r="BE1107" s="217"/>
      <c r="BF1107" s="217"/>
      <c r="BG1107" s="217"/>
      <c r="BH1107" s="217"/>
      <c r="BI1107" s="217"/>
      <c r="BJ1107" s="217"/>
      <c r="BK1107" s="217"/>
      <c r="BL1107" s="217"/>
      <c r="BM1107" s="56"/>
    </row>
    <row r="1108" spans="1:65">
      <c r="A1108" s="30"/>
      <c r="B1108" s="3" t="s">
        <v>262</v>
      </c>
      <c r="C1108" s="29"/>
      <c r="D1108" s="24">
        <v>1.5517731793016681E-3</v>
      </c>
      <c r="E1108" s="24">
        <v>6.6602552503638897E-3</v>
      </c>
      <c r="F1108" s="24">
        <v>3.622768154326174E-3</v>
      </c>
      <c r="G1108" s="24">
        <v>5.8871611721326945E-3</v>
      </c>
      <c r="H1108" s="24">
        <v>5.1639777949431991E-3</v>
      </c>
      <c r="I1108" s="24">
        <v>4.8339080118126685E-3</v>
      </c>
      <c r="J1108" s="24">
        <v>1.6020819787597469E-3</v>
      </c>
      <c r="K1108" s="24">
        <v>2.5625508125043626E-3</v>
      </c>
      <c r="L1108" s="24">
        <v>1.0019514292951852E-2</v>
      </c>
      <c r="M1108" s="24">
        <v>4.8505669771687458E-3</v>
      </c>
      <c r="N1108" s="24">
        <v>3.7815340802377973E-3</v>
      </c>
      <c r="O1108" s="24">
        <v>3.7051407529220979E-3</v>
      </c>
      <c r="P1108" s="24">
        <v>2.3489714060981361E-3</v>
      </c>
      <c r="Q1108" s="24">
        <v>8.7502380919988031E-3</v>
      </c>
      <c r="R1108" s="24">
        <v>1.51975875278502E-3</v>
      </c>
      <c r="S1108" s="24">
        <v>3.5023801430836346E-3</v>
      </c>
      <c r="T1108" s="24">
        <v>1.6096583488430249E-3</v>
      </c>
      <c r="U1108" s="24">
        <v>1.6276445148332248E-3</v>
      </c>
      <c r="V1108" s="24">
        <v>4.0648083185639535E-3</v>
      </c>
      <c r="W1108" s="24">
        <v>1.6080008291871923E-3</v>
      </c>
      <c r="X1108" s="24">
        <v>2.9617562357493218E-3</v>
      </c>
      <c r="Y1108" s="24">
        <v>9.8298054262345152E-3</v>
      </c>
      <c r="Z1108" s="216"/>
      <c r="AA1108" s="217"/>
      <c r="AB1108" s="217"/>
      <c r="AC1108" s="217"/>
      <c r="AD1108" s="217"/>
      <c r="AE1108" s="217"/>
      <c r="AF1108" s="217"/>
      <c r="AG1108" s="217"/>
      <c r="AH1108" s="217"/>
      <c r="AI1108" s="217"/>
      <c r="AJ1108" s="217"/>
      <c r="AK1108" s="217"/>
      <c r="AL1108" s="217"/>
      <c r="AM1108" s="217"/>
      <c r="AN1108" s="217"/>
      <c r="AO1108" s="217"/>
      <c r="AP1108" s="217"/>
      <c r="AQ1108" s="217"/>
      <c r="AR1108" s="217"/>
      <c r="AS1108" s="217"/>
      <c r="AT1108" s="217"/>
      <c r="AU1108" s="217"/>
      <c r="AV1108" s="217"/>
      <c r="AW1108" s="217"/>
      <c r="AX1108" s="217"/>
      <c r="AY1108" s="217"/>
      <c r="AZ1108" s="217"/>
      <c r="BA1108" s="217"/>
      <c r="BB1108" s="217"/>
      <c r="BC1108" s="217"/>
      <c r="BD1108" s="217"/>
      <c r="BE1108" s="217"/>
      <c r="BF1108" s="217"/>
      <c r="BG1108" s="217"/>
      <c r="BH1108" s="217"/>
      <c r="BI1108" s="217"/>
      <c r="BJ1108" s="217"/>
      <c r="BK1108" s="217"/>
      <c r="BL1108" s="217"/>
      <c r="BM1108" s="56"/>
    </row>
    <row r="1109" spans="1:65">
      <c r="A1109" s="30"/>
      <c r="B1109" s="3" t="s">
        <v>86</v>
      </c>
      <c r="C1109" s="29"/>
      <c r="D1109" s="13">
        <v>5.5939912736181251E-3</v>
      </c>
      <c r="E1109" s="13">
        <v>2.3530313550128565E-2</v>
      </c>
      <c r="F1109" s="13">
        <v>1.3535240970453232E-2</v>
      </c>
      <c r="G1109" s="13">
        <v>2.2370466771878511E-2</v>
      </c>
      <c r="H1109" s="13">
        <v>1.8892601688816579E-2</v>
      </c>
      <c r="I1109" s="13">
        <v>1.8252641957757082E-2</v>
      </c>
      <c r="J1109" s="13">
        <v>5.7251291676941518E-3</v>
      </c>
      <c r="K1109" s="13">
        <v>9.0177741202499568E-3</v>
      </c>
      <c r="L1109" s="13">
        <v>3.4903092056265163E-2</v>
      </c>
      <c r="M1109" s="13">
        <v>1.7728680472107988E-2</v>
      </c>
      <c r="N1109" s="13">
        <v>1.288427284578466E-2</v>
      </c>
      <c r="O1109" s="13">
        <v>1.3709648948116356E-2</v>
      </c>
      <c r="P1109" s="13">
        <v>8.4490308953832621E-3</v>
      </c>
      <c r="Q1109" s="13">
        <v>3.1344136448950927E-2</v>
      </c>
      <c r="R1109" s="13">
        <v>5.5240519274914399E-3</v>
      </c>
      <c r="S1109" s="13">
        <v>1.2955783513256356E-2</v>
      </c>
      <c r="T1109" s="13">
        <v>5.5021649251171586E-3</v>
      </c>
      <c r="U1109" s="13">
        <v>5.8867405416642643E-3</v>
      </c>
      <c r="V1109" s="13">
        <v>1.422422134106131E-2</v>
      </c>
      <c r="W1109" s="13">
        <v>5.7119205346771382E-3</v>
      </c>
      <c r="X1109" s="13">
        <v>1.0619419991930161E-2</v>
      </c>
      <c r="Y1109" s="13">
        <v>2.6122462483719463E-2</v>
      </c>
      <c r="Z1109" s="155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263</v>
      </c>
      <c r="C1110" s="29"/>
      <c r="D1110" s="13">
        <v>-1.768827588879085E-3</v>
      </c>
      <c r="E1110" s="13">
        <v>1.8562845533409256E-2</v>
      </c>
      <c r="F1110" s="13">
        <v>-3.6838264830164724E-2</v>
      </c>
      <c r="G1110" s="13">
        <v>-5.2987850734703357E-2</v>
      </c>
      <c r="H1110" s="13">
        <v>-1.6402834201971639E-2</v>
      </c>
      <c r="I1110" s="13">
        <v>-4.699030704081264E-2</v>
      </c>
      <c r="J1110" s="13">
        <v>6.987586204200813E-3</v>
      </c>
      <c r="K1110" s="13">
        <v>2.2581199808315855E-2</v>
      </c>
      <c r="L1110" s="13">
        <v>3.3016925835685162E-2</v>
      </c>
      <c r="M1110" s="13">
        <v>-1.5443227210949373E-2</v>
      </c>
      <c r="N1110" s="13">
        <v>5.6167444494102048E-2</v>
      </c>
      <c r="O1110" s="13">
        <v>-2.7469909327584197E-2</v>
      </c>
      <c r="P1110" s="13">
        <v>4.502635778600439E-4</v>
      </c>
      <c r="Q1110" s="13">
        <v>4.588568726644926E-3</v>
      </c>
      <c r="R1110" s="13">
        <v>-9.9854624495090416E-3</v>
      </c>
      <c r="S1110" s="13">
        <v>-2.7198412850974685E-2</v>
      </c>
      <c r="T1110" s="13">
        <v>5.2748844588584864E-2</v>
      </c>
      <c r="U1110" s="13">
        <v>-5.0314913583554555E-3</v>
      </c>
      <c r="V1110" s="13">
        <v>2.8338841754450783E-2</v>
      </c>
      <c r="W1110" s="13">
        <v>1.3045105335030005E-2</v>
      </c>
      <c r="X1110" s="13">
        <v>3.6289617356219939E-3</v>
      </c>
      <c r="Y1110" s="13">
        <v>0.35411477956242754</v>
      </c>
      <c r="Z1110" s="155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264</v>
      </c>
      <c r="C1111" s="47"/>
      <c r="D1111" s="45">
        <v>0.13</v>
      </c>
      <c r="E1111" s="45">
        <v>0.56999999999999995</v>
      </c>
      <c r="F1111" s="45">
        <v>1.34</v>
      </c>
      <c r="G1111" s="45">
        <v>1.9</v>
      </c>
      <c r="H1111" s="45">
        <v>0.64</v>
      </c>
      <c r="I1111" s="45">
        <v>1.7</v>
      </c>
      <c r="J1111" s="45">
        <v>0.17</v>
      </c>
      <c r="K1111" s="45">
        <v>0.71</v>
      </c>
      <c r="L1111" s="45">
        <v>1.07</v>
      </c>
      <c r="M1111" s="45">
        <v>0.6</v>
      </c>
      <c r="N1111" s="45">
        <v>1.87</v>
      </c>
      <c r="O1111" s="45">
        <v>1.02</v>
      </c>
      <c r="P1111" s="45">
        <v>0.05</v>
      </c>
      <c r="Q1111" s="45">
        <v>0.09</v>
      </c>
      <c r="R1111" s="45">
        <v>0.42</v>
      </c>
      <c r="S1111" s="45">
        <v>1.01</v>
      </c>
      <c r="T1111" s="45">
        <v>1.75</v>
      </c>
      <c r="U1111" s="45">
        <v>0.24</v>
      </c>
      <c r="V1111" s="45">
        <v>0.91</v>
      </c>
      <c r="W1111" s="45">
        <v>0.38</v>
      </c>
      <c r="X1111" s="45">
        <v>0.05</v>
      </c>
      <c r="Y1111" s="45">
        <v>12.18</v>
      </c>
      <c r="Z1111" s="155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BM1112" s="55"/>
    </row>
    <row r="1113" spans="1:65" ht="15">
      <c r="B1113" s="8" t="s">
        <v>500</v>
      </c>
      <c r="BM1113" s="28" t="s">
        <v>66</v>
      </c>
    </row>
    <row r="1114" spans="1:65" ht="15">
      <c r="A1114" s="25" t="s">
        <v>45</v>
      </c>
      <c r="B1114" s="18" t="s">
        <v>110</v>
      </c>
      <c r="C1114" s="15" t="s">
        <v>111</v>
      </c>
      <c r="D1114" s="16" t="s">
        <v>226</v>
      </c>
      <c r="E1114" s="17" t="s">
        <v>226</v>
      </c>
      <c r="F1114" s="17" t="s">
        <v>226</v>
      </c>
      <c r="G1114" s="17" t="s">
        <v>226</v>
      </c>
      <c r="H1114" s="17" t="s">
        <v>226</v>
      </c>
      <c r="I1114" s="17" t="s">
        <v>226</v>
      </c>
      <c r="J1114" s="17" t="s">
        <v>226</v>
      </c>
      <c r="K1114" s="17" t="s">
        <v>226</v>
      </c>
      <c r="L1114" s="17" t="s">
        <v>226</v>
      </c>
      <c r="M1114" s="17" t="s">
        <v>226</v>
      </c>
      <c r="N1114" s="17" t="s">
        <v>226</v>
      </c>
      <c r="O1114" s="17" t="s">
        <v>226</v>
      </c>
      <c r="P1114" s="17" t="s">
        <v>226</v>
      </c>
      <c r="Q1114" s="17" t="s">
        <v>226</v>
      </c>
      <c r="R1114" s="17" t="s">
        <v>226</v>
      </c>
      <c r="S1114" s="17" t="s">
        <v>226</v>
      </c>
      <c r="T1114" s="17" t="s">
        <v>226</v>
      </c>
      <c r="U1114" s="17" t="s">
        <v>226</v>
      </c>
      <c r="V1114" s="155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227</v>
      </c>
      <c r="C1115" s="9" t="s">
        <v>227</v>
      </c>
      <c r="D1115" s="153" t="s">
        <v>229</v>
      </c>
      <c r="E1115" s="154" t="s">
        <v>230</v>
      </c>
      <c r="F1115" s="154" t="s">
        <v>231</v>
      </c>
      <c r="G1115" s="154" t="s">
        <v>232</v>
      </c>
      <c r="H1115" s="154" t="s">
        <v>234</v>
      </c>
      <c r="I1115" s="154" t="s">
        <v>237</v>
      </c>
      <c r="J1115" s="154" t="s">
        <v>238</v>
      </c>
      <c r="K1115" s="154" t="s">
        <v>239</v>
      </c>
      <c r="L1115" s="154" t="s">
        <v>240</v>
      </c>
      <c r="M1115" s="154" t="s">
        <v>241</v>
      </c>
      <c r="N1115" s="154" t="s">
        <v>242</v>
      </c>
      <c r="O1115" s="154" t="s">
        <v>243</v>
      </c>
      <c r="P1115" s="154" t="s">
        <v>244</v>
      </c>
      <c r="Q1115" s="154" t="s">
        <v>245</v>
      </c>
      <c r="R1115" s="154" t="s">
        <v>246</v>
      </c>
      <c r="S1115" s="154" t="s">
        <v>248</v>
      </c>
      <c r="T1115" s="154" t="s">
        <v>250</v>
      </c>
      <c r="U1115" s="154" t="s">
        <v>251</v>
      </c>
      <c r="V1115" s="155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272</v>
      </c>
      <c r="E1116" s="11" t="s">
        <v>273</v>
      </c>
      <c r="F1116" s="11" t="s">
        <v>114</v>
      </c>
      <c r="G1116" s="11" t="s">
        <v>273</v>
      </c>
      <c r="H1116" s="11" t="s">
        <v>273</v>
      </c>
      <c r="I1116" s="11" t="s">
        <v>272</v>
      </c>
      <c r="J1116" s="11" t="s">
        <v>114</v>
      </c>
      <c r="K1116" s="11" t="s">
        <v>273</v>
      </c>
      <c r="L1116" s="11" t="s">
        <v>272</v>
      </c>
      <c r="M1116" s="11" t="s">
        <v>273</v>
      </c>
      <c r="N1116" s="11" t="s">
        <v>273</v>
      </c>
      <c r="O1116" s="11" t="s">
        <v>114</v>
      </c>
      <c r="P1116" s="11" t="s">
        <v>272</v>
      </c>
      <c r="Q1116" s="11" t="s">
        <v>273</v>
      </c>
      <c r="R1116" s="11" t="s">
        <v>114</v>
      </c>
      <c r="S1116" s="11" t="s">
        <v>273</v>
      </c>
      <c r="T1116" s="11" t="s">
        <v>272</v>
      </c>
      <c r="U1116" s="11" t="s">
        <v>114</v>
      </c>
      <c r="V1116" s="155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0</v>
      </c>
    </row>
    <row r="1117" spans="1:65">
      <c r="A1117" s="30"/>
      <c r="B1117" s="19"/>
      <c r="C1117" s="9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155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0</v>
      </c>
    </row>
    <row r="1118" spans="1:65">
      <c r="A1118" s="30"/>
      <c r="B1118" s="18">
        <v>1</v>
      </c>
      <c r="C1118" s="14">
        <v>1</v>
      </c>
      <c r="D1118" s="218">
        <v>156.69999999999999</v>
      </c>
      <c r="E1118" s="218">
        <v>147.69999999999999</v>
      </c>
      <c r="F1118" s="218">
        <v>161.16999999999999</v>
      </c>
      <c r="G1118" s="218">
        <v>149</v>
      </c>
      <c r="H1118" s="218">
        <v>157</v>
      </c>
      <c r="I1118" s="218">
        <v>139</v>
      </c>
      <c r="J1118" s="218">
        <v>131</v>
      </c>
      <c r="K1118" s="218">
        <v>160</v>
      </c>
      <c r="L1118" s="218">
        <v>141.59584775729661</v>
      </c>
      <c r="M1118" s="218">
        <v>145</v>
      </c>
      <c r="N1118" s="218">
        <v>141</v>
      </c>
      <c r="O1118" s="218">
        <v>147</v>
      </c>
      <c r="P1118" s="218">
        <v>152</v>
      </c>
      <c r="Q1118" s="218">
        <v>138</v>
      </c>
      <c r="R1118" s="218">
        <v>152.12170499999999</v>
      </c>
      <c r="S1118" s="218">
        <v>152.4</v>
      </c>
      <c r="T1118" s="218">
        <v>155.19999999999999</v>
      </c>
      <c r="U1118" s="218">
        <v>146</v>
      </c>
      <c r="V1118" s="220"/>
      <c r="W1118" s="221"/>
      <c r="X1118" s="221"/>
      <c r="Y1118" s="221"/>
      <c r="Z1118" s="221"/>
      <c r="AA1118" s="221"/>
      <c r="AB1118" s="221"/>
      <c r="AC1118" s="221"/>
      <c r="AD1118" s="221"/>
      <c r="AE1118" s="221"/>
      <c r="AF1118" s="221"/>
      <c r="AG1118" s="221"/>
      <c r="AH1118" s="221"/>
      <c r="AI1118" s="221"/>
      <c r="AJ1118" s="221"/>
      <c r="AK1118" s="221"/>
      <c r="AL1118" s="221"/>
      <c r="AM1118" s="221"/>
      <c r="AN1118" s="221"/>
      <c r="AO1118" s="221"/>
      <c r="AP1118" s="221"/>
      <c r="AQ1118" s="221"/>
      <c r="AR1118" s="221"/>
      <c r="AS1118" s="221"/>
      <c r="AT1118" s="221"/>
      <c r="AU1118" s="221"/>
      <c r="AV1118" s="221"/>
      <c r="AW1118" s="221"/>
      <c r="AX1118" s="221"/>
      <c r="AY1118" s="221"/>
      <c r="AZ1118" s="221"/>
      <c r="BA1118" s="221"/>
      <c r="BB1118" s="221"/>
      <c r="BC1118" s="221"/>
      <c r="BD1118" s="221"/>
      <c r="BE1118" s="221"/>
      <c r="BF1118" s="221"/>
      <c r="BG1118" s="221"/>
      <c r="BH1118" s="221"/>
      <c r="BI1118" s="221"/>
      <c r="BJ1118" s="221"/>
      <c r="BK1118" s="221"/>
      <c r="BL1118" s="221"/>
      <c r="BM1118" s="222">
        <v>1</v>
      </c>
    </row>
    <row r="1119" spans="1:65">
      <c r="A1119" s="30"/>
      <c r="B1119" s="19">
        <v>1</v>
      </c>
      <c r="C1119" s="9">
        <v>2</v>
      </c>
      <c r="D1119" s="223">
        <v>155.69999999999999</v>
      </c>
      <c r="E1119" s="223">
        <v>141.9</v>
      </c>
      <c r="F1119" s="223">
        <v>159.97</v>
      </c>
      <c r="G1119" s="223">
        <v>147</v>
      </c>
      <c r="H1119" s="223">
        <v>157.5</v>
      </c>
      <c r="I1119" s="223">
        <v>142</v>
      </c>
      <c r="J1119" s="223">
        <v>136</v>
      </c>
      <c r="K1119" s="223">
        <v>159</v>
      </c>
      <c r="L1119" s="223">
        <v>141.62006135977757</v>
      </c>
      <c r="M1119" s="223">
        <v>144.4</v>
      </c>
      <c r="N1119" s="223">
        <v>146.5</v>
      </c>
      <c r="O1119" s="223">
        <v>148</v>
      </c>
      <c r="P1119" s="223">
        <v>152</v>
      </c>
      <c r="Q1119" s="223">
        <v>138</v>
      </c>
      <c r="R1119" s="223">
        <v>150.02747500000001</v>
      </c>
      <c r="S1119" s="223">
        <v>157.69999999999999</v>
      </c>
      <c r="T1119" s="223">
        <v>158.1</v>
      </c>
      <c r="U1119" s="223">
        <v>143</v>
      </c>
      <c r="V1119" s="220"/>
      <c r="W1119" s="221"/>
      <c r="X1119" s="221"/>
      <c r="Y1119" s="221"/>
      <c r="Z1119" s="221"/>
      <c r="AA1119" s="221"/>
      <c r="AB1119" s="221"/>
      <c r="AC1119" s="221"/>
      <c r="AD1119" s="221"/>
      <c r="AE1119" s="221"/>
      <c r="AF1119" s="221"/>
      <c r="AG1119" s="221"/>
      <c r="AH1119" s="221"/>
      <c r="AI1119" s="221"/>
      <c r="AJ1119" s="221"/>
      <c r="AK1119" s="221"/>
      <c r="AL1119" s="221"/>
      <c r="AM1119" s="221"/>
      <c r="AN1119" s="221"/>
      <c r="AO1119" s="221"/>
      <c r="AP1119" s="221"/>
      <c r="AQ1119" s="221"/>
      <c r="AR1119" s="221"/>
      <c r="AS1119" s="221"/>
      <c r="AT1119" s="221"/>
      <c r="AU1119" s="221"/>
      <c r="AV1119" s="221"/>
      <c r="AW1119" s="221"/>
      <c r="AX1119" s="221"/>
      <c r="AY1119" s="221"/>
      <c r="AZ1119" s="221"/>
      <c r="BA1119" s="221"/>
      <c r="BB1119" s="221"/>
      <c r="BC1119" s="221"/>
      <c r="BD1119" s="221"/>
      <c r="BE1119" s="221"/>
      <c r="BF1119" s="221"/>
      <c r="BG1119" s="221"/>
      <c r="BH1119" s="221"/>
      <c r="BI1119" s="221"/>
      <c r="BJ1119" s="221"/>
      <c r="BK1119" s="221"/>
      <c r="BL1119" s="221"/>
      <c r="BM1119" s="222">
        <v>31</v>
      </c>
    </row>
    <row r="1120" spans="1:65">
      <c r="A1120" s="30"/>
      <c r="B1120" s="19">
        <v>1</v>
      </c>
      <c r="C1120" s="9">
        <v>3</v>
      </c>
      <c r="D1120" s="223">
        <v>157.69999999999999</v>
      </c>
      <c r="E1120" s="223">
        <v>149.1</v>
      </c>
      <c r="F1120" s="223">
        <v>158.58000000000001</v>
      </c>
      <c r="G1120" s="223">
        <v>155</v>
      </c>
      <c r="H1120" s="223">
        <v>154</v>
      </c>
      <c r="I1120" s="223">
        <v>142</v>
      </c>
      <c r="J1120" s="223">
        <v>134</v>
      </c>
      <c r="K1120" s="223">
        <v>154</v>
      </c>
      <c r="L1120" s="223">
        <v>143.3631532456744</v>
      </c>
      <c r="M1120" s="223">
        <v>140.6</v>
      </c>
      <c r="N1120" s="223">
        <v>148.5</v>
      </c>
      <c r="O1120" s="223">
        <v>147</v>
      </c>
      <c r="P1120" s="223">
        <v>150</v>
      </c>
      <c r="Q1120" s="223">
        <v>139</v>
      </c>
      <c r="R1120" s="223">
        <v>152.08872500000001</v>
      </c>
      <c r="S1120" s="223">
        <v>148.30000000000001</v>
      </c>
      <c r="T1120" s="223">
        <v>159.4</v>
      </c>
      <c r="U1120" s="223">
        <v>141</v>
      </c>
      <c r="V1120" s="220"/>
      <c r="W1120" s="221"/>
      <c r="X1120" s="221"/>
      <c r="Y1120" s="221"/>
      <c r="Z1120" s="221"/>
      <c r="AA1120" s="221"/>
      <c r="AB1120" s="221"/>
      <c r="AC1120" s="221"/>
      <c r="AD1120" s="221"/>
      <c r="AE1120" s="221"/>
      <c r="AF1120" s="221"/>
      <c r="AG1120" s="221"/>
      <c r="AH1120" s="221"/>
      <c r="AI1120" s="221"/>
      <c r="AJ1120" s="221"/>
      <c r="AK1120" s="221"/>
      <c r="AL1120" s="221"/>
      <c r="AM1120" s="221"/>
      <c r="AN1120" s="221"/>
      <c r="AO1120" s="221"/>
      <c r="AP1120" s="221"/>
      <c r="AQ1120" s="221"/>
      <c r="AR1120" s="221"/>
      <c r="AS1120" s="221"/>
      <c r="AT1120" s="221"/>
      <c r="AU1120" s="221"/>
      <c r="AV1120" s="221"/>
      <c r="AW1120" s="221"/>
      <c r="AX1120" s="221"/>
      <c r="AY1120" s="221"/>
      <c r="AZ1120" s="221"/>
      <c r="BA1120" s="221"/>
      <c r="BB1120" s="221"/>
      <c r="BC1120" s="221"/>
      <c r="BD1120" s="221"/>
      <c r="BE1120" s="221"/>
      <c r="BF1120" s="221"/>
      <c r="BG1120" s="221"/>
      <c r="BH1120" s="221"/>
      <c r="BI1120" s="221"/>
      <c r="BJ1120" s="221"/>
      <c r="BK1120" s="221"/>
      <c r="BL1120" s="221"/>
      <c r="BM1120" s="222">
        <v>16</v>
      </c>
    </row>
    <row r="1121" spans="1:65">
      <c r="A1121" s="30"/>
      <c r="B1121" s="19">
        <v>1</v>
      </c>
      <c r="C1121" s="9">
        <v>4</v>
      </c>
      <c r="D1121" s="223">
        <v>155.9</v>
      </c>
      <c r="E1121" s="223">
        <v>143.69999999999999</v>
      </c>
      <c r="F1121" s="223">
        <v>156.06</v>
      </c>
      <c r="G1121" s="223">
        <v>145</v>
      </c>
      <c r="H1121" s="223">
        <v>157</v>
      </c>
      <c r="I1121" s="227">
        <v>134</v>
      </c>
      <c r="J1121" s="223">
        <v>138</v>
      </c>
      <c r="K1121" s="227">
        <v>189</v>
      </c>
      <c r="L1121" s="223">
        <v>144.70481455663827</v>
      </c>
      <c r="M1121" s="223">
        <v>145.69999999999999</v>
      </c>
      <c r="N1121" s="223">
        <v>140.5</v>
      </c>
      <c r="O1121" s="223">
        <v>148</v>
      </c>
      <c r="P1121" s="223">
        <v>151</v>
      </c>
      <c r="Q1121" s="223">
        <v>140.19999999999999</v>
      </c>
      <c r="R1121" s="223">
        <v>150.95916</v>
      </c>
      <c r="S1121" s="223">
        <v>155.19999999999999</v>
      </c>
      <c r="T1121" s="223">
        <v>159.4</v>
      </c>
      <c r="U1121" s="223">
        <v>138</v>
      </c>
      <c r="V1121" s="220"/>
      <c r="W1121" s="221"/>
      <c r="X1121" s="221"/>
      <c r="Y1121" s="221"/>
      <c r="Z1121" s="221"/>
      <c r="AA1121" s="221"/>
      <c r="AB1121" s="221"/>
      <c r="AC1121" s="221"/>
      <c r="AD1121" s="221"/>
      <c r="AE1121" s="221"/>
      <c r="AF1121" s="221"/>
      <c r="AG1121" s="221"/>
      <c r="AH1121" s="221"/>
      <c r="AI1121" s="221"/>
      <c r="AJ1121" s="221"/>
      <c r="AK1121" s="221"/>
      <c r="AL1121" s="221"/>
      <c r="AM1121" s="221"/>
      <c r="AN1121" s="221"/>
      <c r="AO1121" s="221"/>
      <c r="AP1121" s="221"/>
      <c r="AQ1121" s="221"/>
      <c r="AR1121" s="221"/>
      <c r="AS1121" s="221"/>
      <c r="AT1121" s="221"/>
      <c r="AU1121" s="221"/>
      <c r="AV1121" s="221"/>
      <c r="AW1121" s="221"/>
      <c r="AX1121" s="221"/>
      <c r="AY1121" s="221"/>
      <c r="AZ1121" s="221"/>
      <c r="BA1121" s="221"/>
      <c r="BB1121" s="221"/>
      <c r="BC1121" s="221"/>
      <c r="BD1121" s="221"/>
      <c r="BE1121" s="221"/>
      <c r="BF1121" s="221"/>
      <c r="BG1121" s="221"/>
      <c r="BH1121" s="221"/>
      <c r="BI1121" s="221"/>
      <c r="BJ1121" s="221"/>
      <c r="BK1121" s="221"/>
      <c r="BL1121" s="221"/>
      <c r="BM1121" s="222">
        <v>148.18337664130314</v>
      </c>
    </row>
    <row r="1122" spans="1:65">
      <c r="A1122" s="30"/>
      <c r="B1122" s="19">
        <v>1</v>
      </c>
      <c r="C1122" s="9">
        <v>5</v>
      </c>
      <c r="D1122" s="223">
        <v>153.5</v>
      </c>
      <c r="E1122" s="223">
        <v>145.9</v>
      </c>
      <c r="F1122" s="223">
        <v>157.11000000000001</v>
      </c>
      <c r="G1122" s="223">
        <v>145</v>
      </c>
      <c r="H1122" s="223">
        <v>151.5</v>
      </c>
      <c r="I1122" s="223">
        <v>141</v>
      </c>
      <c r="J1122" s="223">
        <v>136</v>
      </c>
      <c r="K1122" s="223">
        <v>150</v>
      </c>
      <c r="L1122" s="223">
        <v>144.61892602192214</v>
      </c>
      <c r="M1122" s="223">
        <v>145</v>
      </c>
      <c r="N1122" s="223">
        <v>136</v>
      </c>
      <c r="O1122" s="223">
        <v>149</v>
      </c>
      <c r="P1122" s="223">
        <v>152</v>
      </c>
      <c r="Q1122" s="223">
        <v>138.1</v>
      </c>
      <c r="R1122" s="223">
        <v>150.99567500000001</v>
      </c>
      <c r="S1122" s="223">
        <v>152.69999999999999</v>
      </c>
      <c r="T1122" s="223">
        <v>156.30000000000001</v>
      </c>
      <c r="U1122" s="223">
        <v>140</v>
      </c>
      <c r="V1122" s="220"/>
      <c r="W1122" s="221"/>
      <c r="X1122" s="221"/>
      <c r="Y1122" s="221"/>
      <c r="Z1122" s="221"/>
      <c r="AA1122" s="221"/>
      <c r="AB1122" s="221"/>
      <c r="AC1122" s="221"/>
      <c r="AD1122" s="221"/>
      <c r="AE1122" s="221"/>
      <c r="AF1122" s="221"/>
      <c r="AG1122" s="221"/>
      <c r="AH1122" s="221"/>
      <c r="AI1122" s="221"/>
      <c r="AJ1122" s="221"/>
      <c r="AK1122" s="221"/>
      <c r="AL1122" s="221"/>
      <c r="AM1122" s="221"/>
      <c r="AN1122" s="221"/>
      <c r="AO1122" s="221"/>
      <c r="AP1122" s="221"/>
      <c r="AQ1122" s="221"/>
      <c r="AR1122" s="221"/>
      <c r="AS1122" s="221"/>
      <c r="AT1122" s="221"/>
      <c r="AU1122" s="221"/>
      <c r="AV1122" s="221"/>
      <c r="AW1122" s="221"/>
      <c r="AX1122" s="221"/>
      <c r="AY1122" s="221"/>
      <c r="AZ1122" s="221"/>
      <c r="BA1122" s="221"/>
      <c r="BB1122" s="221"/>
      <c r="BC1122" s="221"/>
      <c r="BD1122" s="221"/>
      <c r="BE1122" s="221"/>
      <c r="BF1122" s="221"/>
      <c r="BG1122" s="221"/>
      <c r="BH1122" s="221"/>
      <c r="BI1122" s="221"/>
      <c r="BJ1122" s="221"/>
      <c r="BK1122" s="221"/>
      <c r="BL1122" s="221"/>
      <c r="BM1122" s="222">
        <v>70</v>
      </c>
    </row>
    <row r="1123" spans="1:65">
      <c r="A1123" s="30"/>
      <c r="B1123" s="19">
        <v>1</v>
      </c>
      <c r="C1123" s="9">
        <v>6</v>
      </c>
      <c r="D1123" s="223">
        <v>156.4</v>
      </c>
      <c r="E1123" s="223">
        <v>151.5</v>
      </c>
      <c r="F1123" s="223">
        <v>162.1</v>
      </c>
      <c r="G1123" s="223">
        <v>144</v>
      </c>
      <c r="H1123" s="223">
        <v>153</v>
      </c>
      <c r="I1123" s="223">
        <v>141</v>
      </c>
      <c r="J1123" s="223">
        <v>135</v>
      </c>
      <c r="K1123" s="223">
        <v>147</v>
      </c>
      <c r="L1123" s="223">
        <v>147.17917431943192</v>
      </c>
      <c r="M1123" s="223">
        <v>143.30000000000001</v>
      </c>
      <c r="N1123" s="223">
        <v>147</v>
      </c>
      <c r="O1123" s="223">
        <v>148</v>
      </c>
      <c r="P1123" s="223">
        <v>155</v>
      </c>
      <c r="Q1123" s="223">
        <v>138.19999999999999</v>
      </c>
      <c r="R1123" s="223">
        <v>149.63996</v>
      </c>
      <c r="S1123" s="223">
        <v>151.6</v>
      </c>
      <c r="T1123" s="223">
        <v>155.9</v>
      </c>
      <c r="U1123" s="223">
        <v>145</v>
      </c>
      <c r="V1123" s="220"/>
      <c r="W1123" s="221"/>
      <c r="X1123" s="221"/>
      <c r="Y1123" s="221"/>
      <c r="Z1123" s="221"/>
      <c r="AA1123" s="221"/>
      <c r="AB1123" s="221"/>
      <c r="AC1123" s="221"/>
      <c r="AD1123" s="221"/>
      <c r="AE1123" s="221"/>
      <c r="AF1123" s="221"/>
      <c r="AG1123" s="221"/>
      <c r="AH1123" s="221"/>
      <c r="AI1123" s="221"/>
      <c r="AJ1123" s="221"/>
      <c r="AK1123" s="221"/>
      <c r="AL1123" s="221"/>
      <c r="AM1123" s="221"/>
      <c r="AN1123" s="221"/>
      <c r="AO1123" s="221"/>
      <c r="AP1123" s="221"/>
      <c r="AQ1123" s="221"/>
      <c r="AR1123" s="221"/>
      <c r="AS1123" s="221"/>
      <c r="AT1123" s="221"/>
      <c r="AU1123" s="221"/>
      <c r="AV1123" s="221"/>
      <c r="AW1123" s="221"/>
      <c r="AX1123" s="221"/>
      <c r="AY1123" s="221"/>
      <c r="AZ1123" s="221"/>
      <c r="BA1123" s="221"/>
      <c r="BB1123" s="221"/>
      <c r="BC1123" s="221"/>
      <c r="BD1123" s="221"/>
      <c r="BE1123" s="221"/>
      <c r="BF1123" s="221"/>
      <c r="BG1123" s="221"/>
      <c r="BH1123" s="221"/>
      <c r="BI1123" s="221"/>
      <c r="BJ1123" s="221"/>
      <c r="BK1123" s="221"/>
      <c r="BL1123" s="221"/>
      <c r="BM1123" s="225"/>
    </row>
    <row r="1124" spans="1:65">
      <c r="A1124" s="30"/>
      <c r="B1124" s="20" t="s">
        <v>260</v>
      </c>
      <c r="C1124" s="12"/>
      <c r="D1124" s="226">
        <v>155.98333333333332</v>
      </c>
      <c r="E1124" s="226">
        <v>146.63333333333335</v>
      </c>
      <c r="F1124" s="226">
        <v>159.16499999999999</v>
      </c>
      <c r="G1124" s="226">
        <v>147.5</v>
      </c>
      <c r="H1124" s="226">
        <v>155</v>
      </c>
      <c r="I1124" s="226">
        <v>139.83333333333334</v>
      </c>
      <c r="J1124" s="226">
        <v>135</v>
      </c>
      <c r="K1124" s="226">
        <v>159.83333333333334</v>
      </c>
      <c r="L1124" s="226">
        <v>143.84699621012348</v>
      </c>
      <c r="M1124" s="226">
        <v>144</v>
      </c>
      <c r="N1124" s="226">
        <v>143.25</v>
      </c>
      <c r="O1124" s="226">
        <v>147.83333333333334</v>
      </c>
      <c r="P1124" s="226">
        <v>152</v>
      </c>
      <c r="Q1124" s="226">
        <v>138.58333333333334</v>
      </c>
      <c r="R1124" s="226">
        <v>150.97211666666666</v>
      </c>
      <c r="S1124" s="226">
        <v>152.98333333333332</v>
      </c>
      <c r="T1124" s="226">
        <v>157.3833333333333</v>
      </c>
      <c r="U1124" s="226">
        <v>142.16666666666666</v>
      </c>
      <c r="V1124" s="220"/>
      <c r="W1124" s="221"/>
      <c r="X1124" s="221"/>
      <c r="Y1124" s="221"/>
      <c r="Z1124" s="221"/>
      <c r="AA1124" s="221"/>
      <c r="AB1124" s="221"/>
      <c r="AC1124" s="221"/>
      <c r="AD1124" s="221"/>
      <c r="AE1124" s="221"/>
      <c r="AF1124" s="221"/>
      <c r="AG1124" s="221"/>
      <c r="AH1124" s="221"/>
      <c r="AI1124" s="221"/>
      <c r="AJ1124" s="221"/>
      <c r="AK1124" s="221"/>
      <c r="AL1124" s="221"/>
      <c r="AM1124" s="221"/>
      <c r="AN1124" s="221"/>
      <c r="AO1124" s="221"/>
      <c r="AP1124" s="221"/>
      <c r="AQ1124" s="221"/>
      <c r="AR1124" s="221"/>
      <c r="AS1124" s="221"/>
      <c r="AT1124" s="221"/>
      <c r="AU1124" s="221"/>
      <c r="AV1124" s="221"/>
      <c r="AW1124" s="221"/>
      <c r="AX1124" s="221"/>
      <c r="AY1124" s="221"/>
      <c r="AZ1124" s="221"/>
      <c r="BA1124" s="221"/>
      <c r="BB1124" s="221"/>
      <c r="BC1124" s="221"/>
      <c r="BD1124" s="221"/>
      <c r="BE1124" s="221"/>
      <c r="BF1124" s="221"/>
      <c r="BG1124" s="221"/>
      <c r="BH1124" s="221"/>
      <c r="BI1124" s="221"/>
      <c r="BJ1124" s="221"/>
      <c r="BK1124" s="221"/>
      <c r="BL1124" s="221"/>
      <c r="BM1124" s="225"/>
    </row>
    <row r="1125" spans="1:65">
      <c r="A1125" s="30"/>
      <c r="B1125" s="3" t="s">
        <v>261</v>
      </c>
      <c r="C1125" s="29"/>
      <c r="D1125" s="223">
        <v>156.15</v>
      </c>
      <c r="E1125" s="223">
        <v>146.80000000000001</v>
      </c>
      <c r="F1125" s="223">
        <v>159.27500000000001</v>
      </c>
      <c r="G1125" s="223">
        <v>146</v>
      </c>
      <c r="H1125" s="223">
        <v>155.5</v>
      </c>
      <c r="I1125" s="223">
        <v>141</v>
      </c>
      <c r="J1125" s="223">
        <v>135.5</v>
      </c>
      <c r="K1125" s="223">
        <v>156.5</v>
      </c>
      <c r="L1125" s="223">
        <v>143.99103963379827</v>
      </c>
      <c r="M1125" s="223">
        <v>144.69999999999999</v>
      </c>
      <c r="N1125" s="223">
        <v>143.75</v>
      </c>
      <c r="O1125" s="223">
        <v>148</v>
      </c>
      <c r="P1125" s="223">
        <v>152</v>
      </c>
      <c r="Q1125" s="223">
        <v>138.14999999999998</v>
      </c>
      <c r="R1125" s="223">
        <v>150.9774175</v>
      </c>
      <c r="S1125" s="223">
        <v>152.55000000000001</v>
      </c>
      <c r="T1125" s="223">
        <v>157.19999999999999</v>
      </c>
      <c r="U1125" s="223">
        <v>142</v>
      </c>
      <c r="V1125" s="220"/>
      <c r="W1125" s="221"/>
      <c r="X1125" s="221"/>
      <c r="Y1125" s="221"/>
      <c r="Z1125" s="221"/>
      <c r="AA1125" s="221"/>
      <c r="AB1125" s="221"/>
      <c r="AC1125" s="221"/>
      <c r="AD1125" s="221"/>
      <c r="AE1125" s="221"/>
      <c r="AF1125" s="221"/>
      <c r="AG1125" s="221"/>
      <c r="AH1125" s="221"/>
      <c r="AI1125" s="221"/>
      <c r="AJ1125" s="221"/>
      <c r="AK1125" s="221"/>
      <c r="AL1125" s="221"/>
      <c r="AM1125" s="221"/>
      <c r="AN1125" s="221"/>
      <c r="AO1125" s="221"/>
      <c r="AP1125" s="221"/>
      <c r="AQ1125" s="221"/>
      <c r="AR1125" s="221"/>
      <c r="AS1125" s="221"/>
      <c r="AT1125" s="221"/>
      <c r="AU1125" s="221"/>
      <c r="AV1125" s="221"/>
      <c r="AW1125" s="221"/>
      <c r="AX1125" s="221"/>
      <c r="AY1125" s="221"/>
      <c r="AZ1125" s="221"/>
      <c r="BA1125" s="221"/>
      <c r="BB1125" s="221"/>
      <c r="BC1125" s="221"/>
      <c r="BD1125" s="221"/>
      <c r="BE1125" s="221"/>
      <c r="BF1125" s="221"/>
      <c r="BG1125" s="221"/>
      <c r="BH1125" s="221"/>
      <c r="BI1125" s="221"/>
      <c r="BJ1125" s="221"/>
      <c r="BK1125" s="221"/>
      <c r="BL1125" s="221"/>
      <c r="BM1125" s="225"/>
    </row>
    <row r="1126" spans="1:65">
      <c r="A1126" s="30"/>
      <c r="B1126" s="3" t="s">
        <v>262</v>
      </c>
      <c r="C1126" s="29"/>
      <c r="D1126" s="223">
        <v>1.4062953696384901</v>
      </c>
      <c r="E1126" s="223">
        <v>3.5342137267950644</v>
      </c>
      <c r="F1126" s="223">
        <v>2.3447195994404035</v>
      </c>
      <c r="G1126" s="223">
        <v>4.0865633483405102</v>
      </c>
      <c r="H1126" s="223">
        <v>2.5099800796022267</v>
      </c>
      <c r="I1126" s="223">
        <v>3.0605010483034745</v>
      </c>
      <c r="J1126" s="223">
        <v>2.3664319132398464</v>
      </c>
      <c r="K1126" s="223">
        <v>15.144856112445133</v>
      </c>
      <c r="L1126" s="223">
        <v>2.1305469298146016</v>
      </c>
      <c r="M1126" s="223">
        <v>1.8493242008906923</v>
      </c>
      <c r="N1126" s="223">
        <v>4.8451006181502567</v>
      </c>
      <c r="O1126" s="223">
        <v>0.752772652709081</v>
      </c>
      <c r="P1126" s="223">
        <v>1.6733200530681511</v>
      </c>
      <c r="Q1126" s="223">
        <v>0.87730648388500021</v>
      </c>
      <c r="R1126" s="223">
        <v>1.0233356868040238</v>
      </c>
      <c r="S1126" s="223">
        <v>3.2071274790171058</v>
      </c>
      <c r="T1126" s="223">
        <v>1.832393698599369</v>
      </c>
      <c r="U1126" s="223">
        <v>3.0605010483034745</v>
      </c>
      <c r="V1126" s="220"/>
      <c r="W1126" s="221"/>
      <c r="X1126" s="221"/>
      <c r="Y1126" s="221"/>
      <c r="Z1126" s="221"/>
      <c r="AA1126" s="221"/>
      <c r="AB1126" s="221"/>
      <c r="AC1126" s="221"/>
      <c r="AD1126" s="221"/>
      <c r="AE1126" s="221"/>
      <c r="AF1126" s="221"/>
      <c r="AG1126" s="221"/>
      <c r="AH1126" s="221"/>
      <c r="AI1126" s="221"/>
      <c r="AJ1126" s="221"/>
      <c r="AK1126" s="221"/>
      <c r="AL1126" s="221"/>
      <c r="AM1126" s="221"/>
      <c r="AN1126" s="221"/>
      <c r="AO1126" s="221"/>
      <c r="AP1126" s="221"/>
      <c r="AQ1126" s="221"/>
      <c r="AR1126" s="221"/>
      <c r="AS1126" s="221"/>
      <c r="AT1126" s="221"/>
      <c r="AU1126" s="221"/>
      <c r="AV1126" s="221"/>
      <c r="AW1126" s="221"/>
      <c r="AX1126" s="221"/>
      <c r="AY1126" s="221"/>
      <c r="AZ1126" s="221"/>
      <c r="BA1126" s="221"/>
      <c r="BB1126" s="221"/>
      <c r="BC1126" s="221"/>
      <c r="BD1126" s="221"/>
      <c r="BE1126" s="221"/>
      <c r="BF1126" s="221"/>
      <c r="BG1126" s="221"/>
      <c r="BH1126" s="221"/>
      <c r="BI1126" s="221"/>
      <c r="BJ1126" s="221"/>
      <c r="BK1126" s="221"/>
      <c r="BL1126" s="221"/>
      <c r="BM1126" s="225"/>
    </row>
    <row r="1127" spans="1:65">
      <c r="A1127" s="30"/>
      <c r="B1127" s="3" t="s">
        <v>86</v>
      </c>
      <c r="C1127" s="29"/>
      <c r="D1127" s="13">
        <v>9.0156771213067005E-3</v>
      </c>
      <c r="E1127" s="13">
        <v>2.4102389589418485E-2</v>
      </c>
      <c r="F1127" s="13">
        <v>1.4731376869540437E-2</v>
      </c>
      <c r="G1127" s="13">
        <v>2.7705514226037356E-2</v>
      </c>
      <c r="H1127" s="13">
        <v>1.6193419868401462E-2</v>
      </c>
      <c r="I1127" s="13">
        <v>2.1886777461049875E-2</v>
      </c>
      <c r="J1127" s="13">
        <v>1.7529125283258121E-2</v>
      </c>
      <c r="K1127" s="13">
        <v>9.4754052841158287E-2</v>
      </c>
      <c r="L1127" s="13">
        <v>1.481120208240164E-2</v>
      </c>
      <c r="M1127" s="13">
        <v>1.284252917285203E-2</v>
      </c>
      <c r="N1127" s="13">
        <v>3.382269192426008E-2</v>
      </c>
      <c r="O1127" s="13">
        <v>5.092035982248575E-3</v>
      </c>
      <c r="P1127" s="13">
        <v>1.1008684559658888E-2</v>
      </c>
      <c r="Q1127" s="13">
        <v>6.3305338584606144E-3</v>
      </c>
      <c r="R1127" s="13">
        <v>6.778309196415787E-3</v>
      </c>
      <c r="S1127" s="13">
        <v>2.0963901159279482E-2</v>
      </c>
      <c r="T1127" s="13">
        <v>1.1642870053580659E-2</v>
      </c>
      <c r="U1127" s="13">
        <v>2.1527557197914243E-2</v>
      </c>
      <c r="V1127" s="155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263</v>
      </c>
      <c r="C1128" s="29"/>
      <c r="D1128" s="13">
        <v>5.2637190950986179E-2</v>
      </c>
      <c r="E1128" s="13">
        <v>-1.0460304948522459E-2</v>
      </c>
      <c r="F1128" s="13">
        <v>7.4108335277574877E-2</v>
      </c>
      <c r="G1128" s="13">
        <v>-4.6116957029352923E-3</v>
      </c>
      <c r="H1128" s="13">
        <v>4.6001268922339245E-2</v>
      </c>
      <c r="I1128" s="13">
        <v>-5.6349392875438054E-2</v>
      </c>
      <c r="J1128" s="13">
        <v>-8.8966636745059446E-2</v>
      </c>
      <c r="K1128" s="13">
        <v>7.8618512791960526E-2</v>
      </c>
      <c r="L1128" s="13">
        <v>-2.9263609248670552E-2</v>
      </c>
      <c r="M1128" s="13">
        <v>-2.8231079194730113E-2</v>
      </c>
      <c r="N1128" s="13">
        <v>-3.3292375657257511E-2</v>
      </c>
      <c r="O1128" s="13">
        <v>-2.3622306084786215E-3</v>
      </c>
      <c r="P1128" s="13">
        <v>2.575608307222943E-2</v>
      </c>
      <c r="Q1128" s="13">
        <v>-6.4784886979650458E-2</v>
      </c>
      <c r="R1128" s="13">
        <v>1.8819520033708237E-2</v>
      </c>
      <c r="S1128" s="13">
        <v>3.2392005100876364E-2</v>
      </c>
      <c r="T1128" s="13">
        <v>6.2084944347703841E-2</v>
      </c>
      <c r="U1128" s="13">
        <v>-4.0603137214241691E-2</v>
      </c>
      <c r="V1128" s="155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264</v>
      </c>
      <c r="C1129" s="47"/>
      <c r="D1129" s="45">
        <v>1.04</v>
      </c>
      <c r="E1129" s="45">
        <v>0.13</v>
      </c>
      <c r="F1129" s="45">
        <v>1.43</v>
      </c>
      <c r="G1129" s="45">
        <v>0.02</v>
      </c>
      <c r="H1129" s="45">
        <v>0.91</v>
      </c>
      <c r="I1129" s="45">
        <v>0.98</v>
      </c>
      <c r="J1129" s="45">
        <v>1.58</v>
      </c>
      <c r="K1129" s="45">
        <v>1.52</v>
      </c>
      <c r="L1129" s="45">
        <v>0.48</v>
      </c>
      <c r="M1129" s="45">
        <v>0.46</v>
      </c>
      <c r="N1129" s="45">
        <v>0.55000000000000004</v>
      </c>
      <c r="O1129" s="45">
        <v>0.02</v>
      </c>
      <c r="P1129" s="45">
        <v>0.54</v>
      </c>
      <c r="Q1129" s="45">
        <v>1.1299999999999999</v>
      </c>
      <c r="R1129" s="45">
        <v>0.41</v>
      </c>
      <c r="S1129" s="45">
        <v>0.66</v>
      </c>
      <c r="T1129" s="45">
        <v>1.21</v>
      </c>
      <c r="U1129" s="45">
        <v>0.69</v>
      </c>
      <c r="V1129" s="155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6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</sheetData>
  <dataConsolidate/>
  <conditionalFormatting sqref="B6:X11 B24:Y29 B42:X47 B60:D65 B78:V83 B96:Y101 B115:Y120 B134:Y139 B152:Y157 B171:R176 B189:X194 B207:Y212 B226:S231 B244:X249 B262:K267 B280:K285 B298:K303 B316:Y321 B334:X339 B352:K357 B370:O375 B388:R393 B406:F411 B424:J429 B443:R448 B461:Y466 B479:X484 B497:V502 B515:M520 B534:Y539 B552:Y557 B570:Y575 B588:Y593 B606:U611 B624:K629 B642:X647 B660:Y665 B678:X683 B696:K701 B714:S719 B732:M737 B750:Y755 B768:X773 B787:Y792 B806:R811 B824:K829 B842:U847 B861:Y866 B879:R884 B898:O903 B917:S922 B935:V940 B953:X958 B971:W976 B989:K994 B1008:W1013 B1026:Y1031 B1045:X1050 B1064:U1069 B1082:N1087 B1100:Y1105 B1118:U1123">
    <cfRule type="expression" dxfId="17" priority="186">
      <formula>AND($B6&lt;&gt;$B5,NOT(ISBLANK(INDIRECT(Anlyt_LabRefThisCol))))</formula>
    </cfRule>
  </conditionalFormatting>
  <conditionalFormatting sqref="C2:X17 C20:Y35 C38:X53 C56:D71 C74:V89 C92:Y107 C111:Y126 C130:Y145 C148:Y163 C167:R182 C185:X200 C203:Y218 C222:S237 C240:X255 C258:K273 C276:K291 C294:K309 C312:Y327 C330:X345 C348:K363 C366:O381 C384:R399 C402:F417 C420:J435 C439:R454 C457:Y472 C475:X490 C493:V508 C511:M526 C530:Y545 C548:Y563 C566:Y581 C584:Y599 C602:U617 C620:K635 C638:X653 C656:Y671 C674:X689 C692:K707 C710:S725 C728:M743 C746:Y761 C764:X779 C783:Y798 C802:R817 C820:K835 C838:U853 C857:Y872 C875:R890 C894:O909 C913:S928 C931:V946 C949:X964 C967:W982 C985:K1000 C1004:W1019 C1022:Y1037 C1041:X1056 C1060:U1075 C1078:N1093 C1096:Y1111 C1114:U1129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84FF-09DC-4090-8CCA-12A0971F776F}">
  <sheetPr codeName="Sheet15"/>
  <dimension ref="A1:BN1252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501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5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229</v>
      </c>
      <c r="E3" s="154" t="s">
        <v>230</v>
      </c>
      <c r="F3" s="154" t="s">
        <v>232</v>
      </c>
      <c r="G3" s="154" t="s">
        <v>233</v>
      </c>
      <c r="H3" s="154" t="s">
        <v>234</v>
      </c>
      <c r="I3" s="154" t="s">
        <v>235</v>
      </c>
      <c r="J3" s="154" t="s">
        <v>236</v>
      </c>
      <c r="K3" s="154" t="s">
        <v>237</v>
      </c>
      <c r="L3" s="154" t="s">
        <v>238</v>
      </c>
      <c r="M3" s="154" t="s">
        <v>239</v>
      </c>
      <c r="N3" s="154" t="s">
        <v>240</v>
      </c>
      <c r="O3" s="154" t="s">
        <v>241</v>
      </c>
      <c r="P3" s="154" t="s">
        <v>242</v>
      </c>
      <c r="Q3" s="154" t="s">
        <v>243</v>
      </c>
      <c r="R3" s="154" t="s">
        <v>244</v>
      </c>
      <c r="S3" s="154" t="s">
        <v>245</v>
      </c>
      <c r="T3" s="154" t="s">
        <v>246</v>
      </c>
      <c r="U3" s="154" t="s">
        <v>248</v>
      </c>
      <c r="V3" s="154" t="s">
        <v>251</v>
      </c>
      <c r="W3" s="154" t="s">
        <v>252</v>
      </c>
      <c r="X3" s="155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291</v>
      </c>
      <c r="E4" s="11" t="s">
        <v>292</v>
      </c>
      <c r="F4" s="11" t="s">
        <v>291</v>
      </c>
      <c r="G4" s="11" t="s">
        <v>293</v>
      </c>
      <c r="H4" s="11" t="s">
        <v>291</v>
      </c>
      <c r="I4" s="11" t="s">
        <v>293</v>
      </c>
      <c r="J4" s="11" t="s">
        <v>293</v>
      </c>
      <c r="K4" s="11" t="s">
        <v>268</v>
      </c>
      <c r="L4" s="11" t="s">
        <v>291</v>
      </c>
      <c r="M4" s="11" t="s">
        <v>292</v>
      </c>
      <c r="N4" s="11" t="s">
        <v>291</v>
      </c>
      <c r="O4" s="11" t="s">
        <v>291</v>
      </c>
      <c r="P4" s="11" t="s">
        <v>293</v>
      </c>
      <c r="Q4" s="11" t="s">
        <v>291</v>
      </c>
      <c r="R4" s="11" t="s">
        <v>292</v>
      </c>
      <c r="S4" s="11" t="s">
        <v>292</v>
      </c>
      <c r="T4" s="11" t="s">
        <v>291</v>
      </c>
      <c r="U4" s="11" t="s">
        <v>269</v>
      </c>
      <c r="V4" s="11" t="s">
        <v>292</v>
      </c>
      <c r="W4" s="11" t="s">
        <v>291</v>
      </c>
      <c r="X4" s="155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294</v>
      </c>
      <c r="E5" s="26" t="s">
        <v>295</v>
      </c>
      <c r="F5" s="26" t="s">
        <v>295</v>
      </c>
      <c r="G5" s="26" t="s">
        <v>296</v>
      </c>
      <c r="H5" s="26" t="s">
        <v>296</v>
      </c>
      <c r="I5" s="26" t="s">
        <v>296</v>
      </c>
      <c r="J5" s="26" t="s">
        <v>296</v>
      </c>
      <c r="K5" s="26" t="s">
        <v>117</v>
      </c>
      <c r="L5" s="26" t="s">
        <v>295</v>
      </c>
      <c r="M5" s="26" t="s">
        <v>296</v>
      </c>
      <c r="N5" s="26" t="s">
        <v>294</v>
      </c>
      <c r="O5" s="26" t="s">
        <v>297</v>
      </c>
      <c r="P5" s="26" t="s">
        <v>296</v>
      </c>
      <c r="Q5" s="26"/>
      <c r="R5" s="26" t="s">
        <v>298</v>
      </c>
      <c r="S5" s="26" t="s">
        <v>295</v>
      </c>
      <c r="T5" s="26" t="s">
        <v>295</v>
      </c>
      <c r="U5" s="26" t="s">
        <v>295</v>
      </c>
      <c r="V5" s="26" t="s">
        <v>294</v>
      </c>
      <c r="W5" s="26" t="s">
        <v>294</v>
      </c>
      <c r="X5" s="155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512.8705479415031</v>
      </c>
      <c r="E6" s="218" t="s">
        <v>299</v>
      </c>
      <c r="F6" s="218">
        <v>503</v>
      </c>
      <c r="G6" s="218">
        <v>510.00000000000006</v>
      </c>
      <c r="H6" s="218">
        <v>513</v>
      </c>
      <c r="I6" s="218">
        <v>516</v>
      </c>
      <c r="J6" s="218">
        <v>519</v>
      </c>
      <c r="K6" s="218" t="s">
        <v>300</v>
      </c>
      <c r="L6" s="218" t="s">
        <v>274</v>
      </c>
      <c r="M6" s="218" t="s">
        <v>274</v>
      </c>
      <c r="N6" s="218">
        <v>521.720637042509</v>
      </c>
      <c r="O6" s="218">
        <v>509</v>
      </c>
      <c r="P6" s="218">
        <v>515</v>
      </c>
      <c r="Q6" s="218">
        <v>508</v>
      </c>
      <c r="R6" s="218">
        <v>534</v>
      </c>
      <c r="S6" s="218" t="s">
        <v>275</v>
      </c>
      <c r="T6" s="218">
        <v>498.30879999999996</v>
      </c>
      <c r="U6" s="218">
        <v>519</v>
      </c>
      <c r="V6" s="218" t="s">
        <v>274</v>
      </c>
      <c r="W6" s="218">
        <v>512.14800000000002</v>
      </c>
      <c r="X6" s="220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513.88079400431923</v>
      </c>
      <c r="E7" s="223" t="s">
        <v>299</v>
      </c>
      <c r="F7" s="223">
        <v>501.00000000000006</v>
      </c>
      <c r="G7" s="223">
        <v>514</v>
      </c>
      <c r="H7" s="223">
        <v>516</v>
      </c>
      <c r="I7" s="223">
        <v>516</v>
      </c>
      <c r="J7" s="223">
        <v>520</v>
      </c>
      <c r="K7" s="223" t="s">
        <v>300</v>
      </c>
      <c r="L7" s="223" t="s">
        <v>274</v>
      </c>
      <c r="M7" s="223" t="s">
        <v>274</v>
      </c>
      <c r="N7" s="223">
        <v>529.60812578293792</v>
      </c>
      <c r="O7" s="223">
        <v>510.00000000000006</v>
      </c>
      <c r="P7" s="223">
        <v>514</v>
      </c>
      <c r="Q7" s="223">
        <v>506.99999999999994</v>
      </c>
      <c r="R7" s="223">
        <v>517</v>
      </c>
      <c r="S7" s="223" t="s">
        <v>275</v>
      </c>
      <c r="T7" s="223">
        <v>497.03089999999997</v>
      </c>
      <c r="U7" s="223">
        <v>518</v>
      </c>
      <c r="V7" s="223" t="s">
        <v>274</v>
      </c>
      <c r="W7" s="223">
        <v>515.29266666666661</v>
      </c>
      <c r="X7" s="220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511.13944554310336</v>
      </c>
      <c r="E8" s="223" t="s">
        <v>299</v>
      </c>
      <c r="F8" s="223">
        <v>505.99999999999994</v>
      </c>
      <c r="G8" s="223">
        <v>510.00000000000006</v>
      </c>
      <c r="H8" s="223">
        <v>512</v>
      </c>
      <c r="I8" s="223">
        <v>520</v>
      </c>
      <c r="J8" s="223">
        <v>524</v>
      </c>
      <c r="K8" s="223" t="s">
        <v>300</v>
      </c>
      <c r="L8" s="223" t="s">
        <v>274</v>
      </c>
      <c r="M8" s="223" t="s">
        <v>274</v>
      </c>
      <c r="N8" s="223">
        <v>523.74036320500409</v>
      </c>
      <c r="O8" s="223">
        <v>512</v>
      </c>
      <c r="P8" s="223">
        <v>514</v>
      </c>
      <c r="Q8" s="223">
        <v>495</v>
      </c>
      <c r="R8" s="223">
        <v>518</v>
      </c>
      <c r="S8" s="223" t="s">
        <v>275</v>
      </c>
      <c r="T8" s="223">
        <v>498.20729999999998</v>
      </c>
      <c r="U8" s="223">
        <v>520</v>
      </c>
      <c r="V8" s="223" t="s">
        <v>274</v>
      </c>
      <c r="W8" s="223">
        <v>514.60699999999997</v>
      </c>
      <c r="X8" s="220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512.70336409429342</v>
      </c>
      <c r="E9" s="223" t="s">
        <v>299</v>
      </c>
      <c r="F9" s="223">
        <v>502.00000000000006</v>
      </c>
      <c r="G9" s="223">
        <v>517</v>
      </c>
      <c r="H9" s="223">
        <v>508</v>
      </c>
      <c r="I9" s="223">
        <v>517</v>
      </c>
      <c r="J9" s="223">
        <v>519</v>
      </c>
      <c r="K9" s="223" t="s">
        <v>300</v>
      </c>
      <c r="L9" s="223" t="s">
        <v>274</v>
      </c>
      <c r="M9" s="223" t="s">
        <v>274</v>
      </c>
      <c r="N9" s="223">
        <v>529.86198161430366</v>
      </c>
      <c r="O9" s="223">
        <v>497.99999999999994</v>
      </c>
      <c r="P9" s="223">
        <v>524</v>
      </c>
      <c r="Q9" s="223">
        <v>506.99999999999994</v>
      </c>
      <c r="R9" s="223">
        <v>509</v>
      </c>
      <c r="S9" s="223" t="s">
        <v>275</v>
      </c>
      <c r="T9" s="223">
        <v>497.94380000000001</v>
      </c>
      <c r="U9" s="223">
        <v>524</v>
      </c>
      <c r="V9" s="223" t="s">
        <v>274</v>
      </c>
      <c r="W9" s="223">
        <v>508.70733333333334</v>
      </c>
      <c r="X9" s="220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513.01184089889045</v>
      </c>
      <c r="BN9" s="28"/>
    </row>
    <row r="10" spans="1:66">
      <c r="A10" s="30"/>
      <c r="B10" s="19">
        <v>1</v>
      </c>
      <c r="C10" s="9">
        <v>5</v>
      </c>
      <c r="D10" s="223">
        <v>507.40107668355188</v>
      </c>
      <c r="E10" s="223" t="s">
        <v>299</v>
      </c>
      <c r="F10" s="223">
        <v>512</v>
      </c>
      <c r="G10" s="223">
        <v>513</v>
      </c>
      <c r="H10" s="223">
        <v>512</v>
      </c>
      <c r="I10" s="223">
        <v>512</v>
      </c>
      <c r="J10" s="223">
        <v>515</v>
      </c>
      <c r="K10" s="223" t="s">
        <v>300</v>
      </c>
      <c r="L10" s="223" t="s">
        <v>274</v>
      </c>
      <c r="M10" s="223" t="s">
        <v>274</v>
      </c>
      <c r="N10" s="223">
        <v>527.35932908419522</v>
      </c>
      <c r="O10" s="223">
        <v>509</v>
      </c>
      <c r="P10" s="223">
        <v>519</v>
      </c>
      <c r="Q10" s="223">
        <v>510.99999999999994</v>
      </c>
      <c r="R10" s="223">
        <v>512</v>
      </c>
      <c r="S10" s="223" t="s">
        <v>275</v>
      </c>
      <c r="T10" s="223">
        <v>496.66469999999998</v>
      </c>
      <c r="U10" s="223">
        <v>517</v>
      </c>
      <c r="V10" s="223" t="s">
        <v>274</v>
      </c>
      <c r="W10" s="223">
        <v>512.19799999999998</v>
      </c>
      <c r="X10" s="220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72</v>
      </c>
    </row>
    <row r="11" spans="1:66">
      <c r="A11" s="30"/>
      <c r="B11" s="19">
        <v>1</v>
      </c>
      <c r="C11" s="9">
        <v>6</v>
      </c>
      <c r="D11" s="223">
        <v>508.80220045311887</v>
      </c>
      <c r="E11" s="223" t="s">
        <v>299</v>
      </c>
      <c r="F11" s="223">
        <v>516</v>
      </c>
      <c r="G11" s="223">
        <v>510.00000000000006</v>
      </c>
      <c r="H11" s="223">
        <v>512</v>
      </c>
      <c r="I11" s="227">
        <v>536</v>
      </c>
      <c r="J11" s="223">
        <v>521</v>
      </c>
      <c r="K11" s="223" t="s">
        <v>300</v>
      </c>
      <c r="L11" s="223" t="s">
        <v>274</v>
      </c>
      <c r="M11" s="223" t="s">
        <v>274</v>
      </c>
      <c r="N11" s="223">
        <v>529.18070339128997</v>
      </c>
      <c r="O11" s="223">
        <v>510.99999999999994</v>
      </c>
      <c r="P11" s="223">
        <v>528</v>
      </c>
      <c r="Q11" s="223">
        <v>499</v>
      </c>
      <c r="R11" s="223">
        <v>501.00000000000006</v>
      </c>
      <c r="S11" s="223" t="s">
        <v>275</v>
      </c>
      <c r="T11" s="223">
        <v>498.82389999999998</v>
      </c>
      <c r="U11" s="223">
        <v>520</v>
      </c>
      <c r="V11" s="223" t="s">
        <v>274</v>
      </c>
      <c r="W11" s="223">
        <v>513.59366666666665</v>
      </c>
      <c r="X11" s="220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260</v>
      </c>
      <c r="C12" s="12"/>
      <c r="D12" s="226">
        <v>511.13290478664834</v>
      </c>
      <c r="E12" s="226" t="s">
        <v>627</v>
      </c>
      <c r="F12" s="226">
        <v>506.66666666666669</v>
      </c>
      <c r="G12" s="226">
        <v>512.33333333333337</v>
      </c>
      <c r="H12" s="226">
        <v>512.16666666666663</v>
      </c>
      <c r="I12" s="226">
        <v>519.5</v>
      </c>
      <c r="J12" s="226">
        <v>519.66666666666663</v>
      </c>
      <c r="K12" s="226" t="s">
        <v>627</v>
      </c>
      <c r="L12" s="226" t="s">
        <v>627</v>
      </c>
      <c r="M12" s="226" t="s">
        <v>627</v>
      </c>
      <c r="N12" s="226">
        <v>526.91185668670676</v>
      </c>
      <c r="O12" s="226">
        <v>508.16666666666669</v>
      </c>
      <c r="P12" s="226">
        <v>519</v>
      </c>
      <c r="Q12" s="226">
        <v>504.5</v>
      </c>
      <c r="R12" s="226">
        <v>515.16666666666663</v>
      </c>
      <c r="S12" s="226" t="s">
        <v>627</v>
      </c>
      <c r="T12" s="226">
        <v>497.82989999999995</v>
      </c>
      <c r="U12" s="226">
        <v>519.66666666666663</v>
      </c>
      <c r="V12" s="226" t="s">
        <v>627</v>
      </c>
      <c r="W12" s="226">
        <v>512.75777777777773</v>
      </c>
      <c r="X12" s="220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261</v>
      </c>
      <c r="C13" s="29"/>
      <c r="D13" s="223">
        <v>511.92140481869842</v>
      </c>
      <c r="E13" s="223" t="s">
        <v>627</v>
      </c>
      <c r="F13" s="223">
        <v>504.5</v>
      </c>
      <c r="G13" s="223">
        <v>511.5</v>
      </c>
      <c r="H13" s="223">
        <v>512</v>
      </c>
      <c r="I13" s="223">
        <v>516.5</v>
      </c>
      <c r="J13" s="223">
        <v>519.5</v>
      </c>
      <c r="K13" s="223" t="s">
        <v>627</v>
      </c>
      <c r="L13" s="223" t="s">
        <v>627</v>
      </c>
      <c r="M13" s="223" t="s">
        <v>627</v>
      </c>
      <c r="N13" s="223">
        <v>528.27001623774254</v>
      </c>
      <c r="O13" s="223">
        <v>509.5</v>
      </c>
      <c r="P13" s="223">
        <v>517</v>
      </c>
      <c r="Q13" s="223">
        <v>506.99999999999994</v>
      </c>
      <c r="R13" s="223">
        <v>514.5</v>
      </c>
      <c r="S13" s="223" t="s">
        <v>627</v>
      </c>
      <c r="T13" s="223">
        <v>498.07555000000002</v>
      </c>
      <c r="U13" s="223">
        <v>519.5</v>
      </c>
      <c r="V13" s="223" t="s">
        <v>627</v>
      </c>
      <c r="W13" s="223">
        <v>512.89583333333326</v>
      </c>
      <c r="X13" s="220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262</v>
      </c>
      <c r="C14" s="29"/>
      <c r="D14" s="223">
        <v>2.5454040066780439</v>
      </c>
      <c r="E14" s="223" t="s">
        <v>627</v>
      </c>
      <c r="F14" s="223">
        <v>6.0553007081949648</v>
      </c>
      <c r="G14" s="223">
        <v>2.8751811537130156</v>
      </c>
      <c r="H14" s="223">
        <v>2.5625508125043424</v>
      </c>
      <c r="I14" s="223">
        <v>8.4793867702800299</v>
      </c>
      <c r="J14" s="223">
        <v>2.9439202887759488</v>
      </c>
      <c r="K14" s="223" t="s">
        <v>627</v>
      </c>
      <c r="L14" s="223" t="s">
        <v>627</v>
      </c>
      <c r="M14" s="223" t="s">
        <v>627</v>
      </c>
      <c r="N14" s="223">
        <v>3.4154980117669291</v>
      </c>
      <c r="O14" s="223">
        <v>5.1153364177409557</v>
      </c>
      <c r="P14" s="223">
        <v>5.8651513194460723</v>
      </c>
      <c r="Q14" s="223">
        <v>6.1237243569579238</v>
      </c>
      <c r="R14" s="223">
        <v>11.089033621856611</v>
      </c>
      <c r="S14" s="223" t="s">
        <v>627</v>
      </c>
      <c r="T14" s="223">
        <v>0.82083825690570633</v>
      </c>
      <c r="U14" s="223">
        <v>2.4221202832779931</v>
      </c>
      <c r="V14" s="223" t="s">
        <v>627</v>
      </c>
      <c r="W14" s="223">
        <v>2.3509689507535629</v>
      </c>
      <c r="X14" s="220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4.9799259308897737E-3</v>
      </c>
      <c r="E15" s="13" t="s">
        <v>627</v>
      </c>
      <c r="F15" s="13">
        <v>1.1951251397753219E-2</v>
      </c>
      <c r="G15" s="13">
        <v>5.611934587598599E-3</v>
      </c>
      <c r="H15" s="13">
        <v>5.0033533599173627E-3</v>
      </c>
      <c r="I15" s="13">
        <v>1.6322207450009681E-2</v>
      </c>
      <c r="J15" s="13">
        <v>5.6650165916150401E-3</v>
      </c>
      <c r="K15" s="13" t="s">
        <v>627</v>
      </c>
      <c r="L15" s="13" t="s">
        <v>627</v>
      </c>
      <c r="M15" s="13" t="s">
        <v>627</v>
      </c>
      <c r="N15" s="13">
        <v>6.4821050587930288E-3</v>
      </c>
      <c r="O15" s="13">
        <v>1.006625729958863E-2</v>
      </c>
      <c r="P15" s="13">
        <v>1.1300869594308425E-2</v>
      </c>
      <c r="Q15" s="13">
        <v>1.2138204870085082E-2</v>
      </c>
      <c r="R15" s="13">
        <v>2.152513805601413E-2</v>
      </c>
      <c r="S15" s="13" t="s">
        <v>627</v>
      </c>
      <c r="T15" s="13">
        <v>1.6488327778337668E-3</v>
      </c>
      <c r="U15" s="13">
        <v>4.6609113853970366E-3</v>
      </c>
      <c r="V15" s="13" t="s">
        <v>627</v>
      </c>
      <c r="W15" s="13">
        <v>4.5849503462284703E-3</v>
      </c>
      <c r="X15" s="15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-3.6625589556565918E-3</v>
      </c>
      <c r="E16" s="13" t="s">
        <v>627</v>
      </c>
      <c r="F16" s="13">
        <v>-1.2368475201480433E-2</v>
      </c>
      <c r="G16" s="13">
        <v>-1.3225963057075241E-3</v>
      </c>
      <c r="H16" s="13">
        <v>-1.6474750967597762E-3</v>
      </c>
      <c r="I16" s="13">
        <v>1.2647191709534544E-2</v>
      </c>
      <c r="J16" s="13">
        <v>1.2972070500586685E-2</v>
      </c>
      <c r="K16" s="13" t="s">
        <v>627</v>
      </c>
      <c r="L16" s="13" t="s">
        <v>627</v>
      </c>
      <c r="M16" s="13" t="s">
        <v>627</v>
      </c>
      <c r="N16" s="13">
        <v>2.7094921948508821E-2</v>
      </c>
      <c r="O16" s="13">
        <v>-9.4445660820111632E-3</v>
      </c>
      <c r="P16" s="13">
        <v>1.1672555336378121E-2</v>
      </c>
      <c r="Q16" s="13">
        <v>-1.6591899485158379E-2</v>
      </c>
      <c r="R16" s="13">
        <v>4.2003431421788751E-3</v>
      </c>
      <c r="S16" s="13" t="s">
        <v>627</v>
      </c>
      <c r="T16" s="13">
        <v>-2.9593743630339953E-2</v>
      </c>
      <c r="U16" s="13">
        <v>1.2972070500586685E-2</v>
      </c>
      <c r="V16" s="13" t="s">
        <v>627</v>
      </c>
      <c r="W16" s="13">
        <v>-4.9523831782816163E-4</v>
      </c>
      <c r="X16" s="155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0.15</v>
      </c>
      <c r="E17" s="45" t="s">
        <v>265</v>
      </c>
      <c r="F17" s="45">
        <v>0.64</v>
      </c>
      <c r="G17" s="45">
        <v>0.02</v>
      </c>
      <c r="H17" s="45">
        <v>0.04</v>
      </c>
      <c r="I17" s="45">
        <v>0.76</v>
      </c>
      <c r="J17" s="45">
        <v>0.78</v>
      </c>
      <c r="K17" s="45" t="s">
        <v>265</v>
      </c>
      <c r="L17" s="45" t="s">
        <v>265</v>
      </c>
      <c r="M17" s="45" t="s">
        <v>265</v>
      </c>
      <c r="N17" s="45">
        <v>1.57</v>
      </c>
      <c r="O17" s="45">
        <v>0.48</v>
      </c>
      <c r="P17" s="45">
        <v>0.71</v>
      </c>
      <c r="Q17" s="45">
        <v>0.88</v>
      </c>
      <c r="R17" s="45">
        <v>0.28999999999999998</v>
      </c>
      <c r="S17" s="45" t="s">
        <v>265</v>
      </c>
      <c r="T17" s="45">
        <v>1.61</v>
      </c>
      <c r="U17" s="45">
        <v>0.78</v>
      </c>
      <c r="V17" s="45" t="s">
        <v>265</v>
      </c>
      <c r="W17" s="45">
        <v>0.02</v>
      </c>
      <c r="X17" s="155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 ht="15">
      <c r="B19" s="8" t="s">
        <v>502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55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53" t="s">
        <v>229</v>
      </c>
      <c r="E21" s="154" t="s">
        <v>230</v>
      </c>
      <c r="F21" s="154" t="s">
        <v>232</v>
      </c>
      <c r="G21" s="154" t="s">
        <v>233</v>
      </c>
      <c r="H21" s="154" t="s">
        <v>234</v>
      </c>
      <c r="I21" s="154" t="s">
        <v>235</v>
      </c>
      <c r="J21" s="154" t="s">
        <v>236</v>
      </c>
      <c r="K21" s="154" t="s">
        <v>237</v>
      </c>
      <c r="L21" s="154" t="s">
        <v>238</v>
      </c>
      <c r="M21" s="154" t="s">
        <v>239</v>
      </c>
      <c r="N21" s="154" t="s">
        <v>240</v>
      </c>
      <c r="O21" s="154" t="s">
        <v>242</v>
      </c>
      <c r="P21" s="154" t="s">
        <v>243</v>
      </c>
      <c r="Q21" s="154" t="s">
        <v>244</v>
      </c>
      <c r="R21" s="154" t="s">
        <v>245</v>
      </c>
      <c r="S21" s="154" t="s">
        <v>246</v>
      </c>
      <c r="T21" s="154" t="s">
        <v>248</v>
      </c>
      <c r="U21" s="154" t="s">
        <v>250</v>
      </c>
      <c r="V21" s="154" t="s">
        <v>251</v>
      </c>
      <c r="W21" s="154" t="s">
        <v>252</v>
      </c>
      <c r="X21" s="155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268</v>
      </c>
      <c r="E22" s="11" t="s">
        <v>292</v>
      </c>
      <c r="F22" s="11" t="s">
        <v>291</v>
      </c>
      <c r="G22" s="11" t="s">
        <v>291</v>
      </c>
      <c r="H22" s="11" t="s">
        <v>268</v>
      </c>
      <c r="I22" s="11" t="s">
        <v>291</v>
      </c>
      <c r="J22" s="11" t="s">
        <v>291</v>
      </c>
      <c r="K22" s="11" t="s">
        <v>268</v>
      </c>
      <c r="L22" s="11" t="s">
        <v>291</v>
      </c>
      <c r="M22" s="11" t="s">
        <v>292</v>
      </c>
      <c r="N22" s="11" t="s">
        <v>268</v>
      </c>
      <c r="O22" s="11" t="s">
        <v>268</v>
      </c>
      <c r="P22" s="11" t="s">
        <v>292</v>
      </c>
      <c r="Q22" s="11" t="s">
        <v>292</v>
      </c>
      <c r="R22" s="11" t="s">
        <v>292</v>
      </c>
      <c r="S22" s="11" t="s">
        <v>291</v>
      </c>
      <c r="T22" s="11" t="s">
        <v>292</v>
      </c>
      <c r="U22" s="11" t="s">
        <v>291</v>
      </c>
      <c r="V22" s="11" t="s">
        <v>292</v>
      </c>
      <c r="W22" s="11" t="s">
        <v>291</v>
      </c>
      <c r="X22" s="155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294</v>
      </c>
      <c r="E23" s="26" t="s">
        <v>295</v>
      </c>
      <c r="F23" s="26" t="s">
        <v>295</v>
      </c>
      <c r="G23" s="26" t="s">
        <v>298</v>
      </c>
      <c r="H23" s="26" t="s">
        <v>296</v>
      </c>
      <c r="I23" s="26" t="s">
        <v>298</v>
      </c>
      <c r="J23" s="26" t="s">
        <v>298</v>
      </c>
      <c r="K23" s="26" t="s">
        <v>117</v>
      </c>
      <c r="L23" s="26" t="s">
        <v>295</v>
      </c>
      <c r="M23" s="26" t="s">
        <v>296</v>
      </c>
      <c r="N23" s="26" t="s">
        <v>294</v>
      </c>
      <c r="O23" s="26" t="s">
        <v>296</v>
      </c>
      <c r="P23" s="26" t="s">
        <v>296</v>
      </c>
      <c r="Q23" s="26" t="s">
        <v>298</v>
      </c>
      <c r="R23" s="26" t="s">
        <v>295</v>
      </c>
      <c r="S23" s="26" t="s">
        <v>295</v>
      </c>
      <c r="T23" s="26" t="s">
        <v>295</v>
      </c>
      <c r="U23" s="26" t="s">
        <v>298</v>
      </c>
      <c r="V23" s="26" t="s">
        <v>294</v>
      </c>
      <c r="W23" s="26" t="s">
        <v>294</v>
      </c>
      <c r="X23" s="155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1.1200000000000001</v>
      </c>
      <c r="E24" s="22">
        <v>0.98</v>
      </c>
      <c r="F24" s="22">
        <v>1.0880000000000001</v>
      </c>
      <c r="G24" s="150">
        <v>1.39</v>
      </c>
      <c r="H24" s="22">
        <v>1.1200000000000001</v>
      </c>
      <c r="I24" s="22">
        <v>1.27</v>
      </c>
      <c r="J24" s="150">
        <v>1.42</v>
      </c>
      <c r="K24" s="22">
        <v>1.0977000000000001</v>
      </c>
      <c r="L24" s="22">
        <v>1.0129999999999999</v>
      </c>
      <c r="M24" s="22">
        <v>0.98</v>
      </c>
      <c r="N24" s="22">
        <v>1.1411961105602002</v>
      </c>
      <c r="O24" s="22">
        <v>1.1200000000000001</v>
      </c>
      <c r="P24" s="22">
        <v>1.1299999999999999</v>
      </c>
      <c r="Q24" s="22">
        <v>1.26</v>
      </c>
      <c r="R24" s="22">
        <v>1.1100000000000001</v>
      </c>
      <c r="S24" s="22">
        <v>1.0609</v>
      </c>
      <c r="T24" s="22">
        <v>1.18</v>
      </c>
      <c r="U24" s="22">
        <v>1.2564</v>
      </c>
      <c r="V24" s="22">
        <v>1</v>
      </c>
      <c r="W24" s="22">
        <v>1.0578911666666666</v>
      </c>
      <c r="X24" s="155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1.1299999999999999</v>
      </c>
      <c r="E25" s="11">
        <v>0.98999999999999988</v>
      </c>
      <c r="F25" s="11">
        <v>1.0620000000000001</v>
      </c>
      <c r="G25" s="151">
        <v>1.36</v>
      </c>
      <c r="H25" s="11">
        <v>1.1200000000000001</v>
      </c>
      <c r="I25" s="11">
        <v>1.29</v>
      </c>
      <c r="J25" s="151">
        <v>1.39</v>
      </c>
      <c r="K25" s="11">
        <v>1.0952</v>
      </c>
      <c r="L25" s="11">
        <v>1.008</v>
      </c>
      <c r="M25" s="11">
        <v>1.01</v>
      </c>
      <c r="N25" s="11">
        <v>1.1304718174684343</v>
      </c>
      <c r="O25" s="11">
        <v>1.1100000000000001</v>
      </c>
      <c r="P25" s="11">
        <v>1.1299999999999999</v>
      </c>
      <c r="Q25" s="11">
        <v>1.27</v>
      </c>
      <c r="R25" s="11">
        <v>1.1100000000000001</v>
      </c>
      <c r="S25" s="11">
        <v>1.0866064</v>
      </c>
      <c r="T25" s="11">
        <v>1.17</v>
      </c>
      <c r="U25" s="11">
        <v>1.2493000000000001</v>
      </c>
      <c r="V25" s="11">
        <v>1</v>
      </c>
      <c r="W25" s="11">
        <v>1.0559405999999998</v>
      </c>
      <c r="X25" s="155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1.1100000000000001</v>
      </c>
      <c r="E26" s="11">
        <v>0.98999999999999988</v>
      </c>
      <c r="F26" s="11">
        <v>1.0740000000000001</v>
      </c>
      <c r="G26" s="151">
        <v>1.39</v>
      </c>
      <c r="H26" s="11">
        <v>1.1000000000000001</v>
      </c>
      <c r="I26" s="11">
        <v>1.31</v>
      </c>
      <c r="J26" s="151">
        <v>1.4</v>
      </c>
      <c r="K26" s="11">
        <v>1.0860000000000001</v>
      </c>
      <c r="L26" s="11">
        <v>1.0109999999999999</v>
      </c>
      <c r="M26" s="11">
        <v>1.01</v>
      </c>
      <c r="N26" s="11">
        <v>1.1346418732431927</v>
      </c>
      <c r="O26" s="11">
        <v>1.1200000000000001</v>
      </c>
      <c r="P26" s="11">
        <v>1.1200000000000001</v>
      </c>
      <c r="Q26" s="11">
        <v>1.32</v>
      </c>
      <c r="R26" s="11">
        <v>1.1000000000000001</v>
      </c>
      <c r="S26" s="11">
        <v>1.0430464000000002</v>
      </c>
      <c r="T26" s="11">
        <v>1.18</v>
      </c>
      <c r="U26" s="11">
        <v>1.2713999999999999</v>
      </c>
      <c r="V26" s="11">
        <v>1</v>
      </c>
      <c r="W26" s="11">
        <v>1.0096012666666667</v>
      </c>
      <c r="X26" s="155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1.1000000000000001</v>
      </c>
      <c r="E27" s="11">
        <v>1</v>
      </c>
      <c r="F27" s="11">
        <v>1.0669999999999999</v>
      </c>
      <c r="G27" s="151">
        <v>1.37</v>
      </c>
      <c r="H27" s="11">
        <v>1.1100000000000001</v>
      </c>
      <c r="I27" s="11">
        <v>1.3</v>
      </c>
      <c r="J27" s="151">
        <v>1.4</v>
      </c>
      <c r="K27" s="11">
        <v>1.0885</v>
      </c>
      <c r="L27" s="11">
        <v>1.018</v>
      </c>
      <c r="M27" s="11">
        <v>1</v>
      </c>
      <c r="N27" s="11">
        <v>1.1359897843750717</v>
      </c>
      <c r="O27" s="11">
        <v>1.1000000000000001</v>
      </c>
      <c r="P27" s="11">
        <v>1.1100000000000001</v>
      </c>
      <c r="Q27" s="11">
        <v>1.31</v>
      </c>
      <c r="R27" s="11">
        <v>1.1299999999999999</v>
      </c>
      <c r="S27" s="11">
        <v>1.0512831999999999</v>
      </c>
      <c r="T27" s="11">
        <v>1.18</v>
      </c>
      <c r="U27" s="11">
        <v>1.2514000000000001</v>
      </c>
      <c r="V27" s="11">
        <v>1</v>
      </c>
      <c r="W27" s="11">
        <v>1.0256506999999999</v>
      </c>
      <c r="X27" s="155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1.1110025227263265</v>
      </c>
    </row>
    <row r="28" spans="1:65">
      <c r="A28" s="30"/>
      <c r="B28" s="19">
        <v>1</v>
      </c>
      <c r="C28" s="9">
        <v>5</v>
      </c>
      <c r="D28" s="11">
        <v>1.0900000000000001</v>
      </c>
      <c r="E28" s="11">
        <v>1.01</v>
      </c>
      <c r="F28" s="11">
        <v>1.093</v>
      </c>
      <c r="G28" s="151">
        <v>1.38</v>
      </c>
      <c r="H28" s="11">
        <v>1.1200000000000001</v>
      </c>
      <c r="I28" s="11">
        <v>1.28</v>
      </c>
      <c r="J28" s="151">
        <v>1.4</v>
      </c>
      <c r="K28" s="11">
        <v>1.1063000000000001</v>
      </c>
      <c r="L28" s="11">
        <v>1.0029999999999999</v>
      </c>
      <c r="M28" s="11">
        <v>1.01</v>
      </c>
      <c r="N28" s="11">
        <v>1.1323096201666976</v>
      </c>
      <c r="O28" s="11">
        <v>1.1100000000000001</v>
      </c>
      <c r="P28" s="11">
        <v>1.1000000000000001</v>
      </c>
      <c r="Q28" s="11">
        <v>1.29</v>
      </c>
      <c r="R28" s="11">
        <v>1.1399999999999999</v>
      </c>
      <c r="S28" s="11">
        <v>1.0685448</v>
      </c>
      <c r="T28" s="11">
        <v>1.1599999999999999</v>
      </c>
      <c r="U28" s="11">
        <v>1.2908999999999999</v>
      </c>
      <c r="V28" s="11">
        <v>1</v>
      </c>
      <c r="W28" s="11">
        <v>1.0156523666666664</v>
      </c>
      <c r="X28" s="15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73</v>
      </c>
    </row>
    <row r="29" spans="1:65">
      <c r="A29" s="30"/>
      <c r="B29" s="19">
        <v>1</v>
      </c>
      <c r="C29" s="9">
        <v>6</v>
      </c>
      <c r="D29" s="11">
        <v>1.1100000000000001</v>
      </c>
      <c r="E29" s="11">
        <v>0.98999999999999988</v>
      </c>
      <c r="F29" s="11">
        <v>1.073</v>
      </c>
      <c r="G29" s="151">
        <v>1.37</v>
      </c>
      <c r="H29" s="11">
        <v>1.1200000000000001</v>
      </c>
      <c r="I29" s="11">
        <v>1.33</v>
      </c>
      <c r="J29" s="151">
        <v>1.42</v>
      </c>
      <c r="K29" s="11">
        <v>1.1199999999999999</v>
      </c>
      <c r="L29" s="11">
        <v>1.01</v>
      </c>
      <c r="M29" s="156">
        <v>0.91999999999999993</v>
      </c>
      <c r="N29" s="11">
        <v>1.1203445486297048</v>
      </c>
      <c r="O29" s="11">
        <v>1.1000000000000001</v>
      </c>
      <c r="P29" s="11">
        <v>1.08</v>
      </c>
      <c r="Q29" s="11">
        <v>1.3</v>
      </c>
      <c r="R29" s="11">
        <v>1.1499999999999999</v>
      </c>
      <c r="S29" s="11">
        <v>1.0397992</v>
      </c>
      <c r="T29" s="11">
        <v>1.17</v>
      </c>
      <c r="U29" s="11">
        <v>1.2708999999999999</v>
      </c>
      <c r="V29" s="11">
        <v>0.98</v>
      </c>
      <c r="W29" s="11">
        <v>1.0324025999999999</v>
      </c>
      <c r="X29" s="15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1.1100000000000001</v>
      </c>
      <c r="E30" s="23">
        <v>0.99333333333333329</v>
      </c>
      <c r="F30" s="23">
        <v>1.0761666666666667</v>
      </c>
      <c r="G30" s="23">
        <v>1.3766666666666667</v>
      </c>
      <c r="H30" s="23">
        <v>1.115</v>
      </c>
      <c r="I30" s="23">
        <v>1.2966666666666666</v>
      </c>
      <c r="J30" s="23">
        <v>1.405</v>
      </c>
      <c r="K30" s="23">
        <v>1.0989500000000001</v>
      </c>
      <c r="L30" s="23">
        <v>1.0105</v>
      </c>
      <c r="M30" s="23">
        <v>0.98833333333333329</v>
      </c>
      <c r="N30" s="23">
        <v>1.1324922924072169</v>
      </c>
      <c r="O30" s="23">
        <v>1.1100000000000003</v>
      </c>
      <c r="P30" s="23">
        <v>1.1116666666666666</v>
      </c>
      <c r="Q30" s="23">
        <v>1.2916666666666667</v>
      </c>
      <c r="R30" s="23">
        <v>1.1233333333333333</v>
      </c>
      <c r="S30" s="23">
        <v>1.0583633333333333</v>
      </c>
      <c r="T30" s="23">
        <v>1.1733333333333331</v>
      </c>
      <c r="U30" s="23">
        <v>1.26505</v>
      </c>
      <c r="V30" s="23">
        <v>0.9966666666666667</v>
      </c>
      <c r="W30" s="23">
        <v>1.0328564499999999</v>
      </c>
      <c r="X30" s="15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1.1100000000000001</v>
      </c>
      <c r="E31" s="11">
        <v>0.98999999999999988</v>
      </c>
      <c r="F31" s="11">
        <v>1.0735000000000001</v>
      </c>
      <c r="G31" s="11">
        <v>1.375</v>
      </c>
      <c r="H31" s="11">
        <v>1.1200000000000001</v>
      </c>
      <c r="I31" s="11">
        <v>1.2949999999999999</v>
      </c>
      <c r="J31" s="11">
        <v>1.4</v>
      </c>
      <c r="K31" s="11">
        <v>1.0964499999999999</v>
      </c>
      <c r="L31" s="11">
        <v>1.0105</v>
      </c>
      <c r="M31" s="11">
        <v>1.0049999999999999</v>
      </c>
      <c r="N31" s="11">
        <v>1.1334757467049452</v>
      </c>
      <c r="O31" s="11">
        <v>1.1100000000000001</v>
      </c>
      <c r="P31" s="11">
        <v>1.1150000000000002</v>
      </c>
      <c r="Q31" s="11">
        <v>1.2949999999999999</v>
      </c>
      <c r="R31" s="11">
        <v>1.1200000000000001</v>
      </c>
      <c r="S31" s="11">
        <v>1.0560915999999998</v>
      </c>
      <c r="T31" s="11">
        <v>1.1749999999999998</v>
      </c>
      <c r="U31" s="11">
        <v>1.2636499999999999</v>
      </c>
      <c r="V31" s="11">
        <v>1</v>
      </c>
      <c r="W31" s="11">
        <v>1.02902665</v>
      </c>
      <c r="X31" s="155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1.41421356237309E-2</v>
      </c>
      <c r="E32" s="24">
        <v>1.0327955589886476E-2</v>
      </c>
      <c r="F32" s="24">
        <v>1.2023587928179622E-2</v>
      </c>
      <c r="G32" s="24">
        <v>1.2110601416389867E-2</v>
      </c>
      <c r="H32" s="24">
        <v>8.3666002653407616E-3</v>
      </c>
      <c r="I32" s="24">
        <v>2.1602468994692887E-2</v>
      </c>
      <c r="J32" s="24">
        <v>1.2247448713915901E-2</v>
      </c>
      <c r="K32" s="24">
        <v>1.2567060117624915E-2</v>
      </c>
      <c r="L32" s="24">
        <v>5.0099900199501645E-3</v>
      </c>
      <c r="M32" s="24">
        <v>3.5449494589721145E-2</v>
      </c>
      <c r="N32" s="24">
        <v>6.9898922064019573E-3</v>
      </c>
      <c r="O32" s="24">
        <v>8.9442719099991665E-3</v>
      </c>
      <c r="P32" s="24">
        <v>1.9407902170679447E-2</v>
      </c>
      <c r="Q32" s="24">
        <v>2.3166067138525426E-2</v>
      </c>
      <c r="R32" s="24">
        <v>1.9663841605003406E-2</v>
      </c>
      <c r="S32" s="24">
        <v>1.7533576572812102E-2</v>
      </c>
      <c r="T32" s="24">
        <v>8.1649658092772665E-3</v>
      </c>
      <c r="U32" s="24">
        <v>1.5823874367549753E-2</v>
      </c>
      <c r="V32" s="24">
        <v>8.1649658092772665E-3</v>
      </c>
      <c r="W32" s="24">
        <v>2.024118508336405E-2</v>
      </c>
      <c r="X32" s="216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6"/>
    </row>
    <row r="33" spans="1:65">
      <c r="A33" s="30"/>
      <c r="B33" s="3" t="s">
        <v>86</v>
      </c>
      <c r="C33" s="29"/>
      <c r="D33" s="13">
        <v>1.2740662724081891E-2</v>
      </c>
      <c r="E33" s="13">
        <v>1.0397270728073634E-2</v>
      </c>
      <c r="F33" s="13">
        <v>1.1172607645822787E-2</v>
      </c>
      <c r="G33" s="13">
        <v>8.79704703369724E-3</v>
      </c>
      <c r="H33" s="13">
        <v>7.5036773680186202E-3</v>
      </c>
      <c r="I33" s="13">
        <v>1.6660001795392971E-2</v>
      </c>
      <c r="J33" s="13">
        <v>8.7170453479828471E-3</v>
      </c>
      <c r="K33" s="13">
        <v>1.1435515826584388E-2</v>
      </c>
      <c r="L33" s="13">
        <v>4.9579317367146611E-3</v>
      </c>
      <c r="M33" s="13">
        <v>3.5867954053680755E-2</v>
      </c>
      <c r="N33" s="13">
        <v>6.1721322549085928E-3</v>
      </c>
      <c r="O33" s="13">
        <v>8.0579026216208681E-3</v>
      </c>
      <c r="P33" s="13">
        <v>1.7458382762230388E-2</v>
      </c>
      <c r="Q33" s="13">
        <v>1.7935019720148715E-2</v>
      </c>
      <c r="R33" s="13">
        <v>1.7504903505937752E-2</v>
      </c>
      <c r="S33" s="13">
        <v>1.6566689359494159E-2</v>
      </c>
      <c r="T33" s="13">
        <v>6.9587776783613083E-3</v>
      </c>
      <c r="U33" s="13">
        <v>1.2508497187897516E-2</v>
      </c>
      <c r="V33" s="13">
        <v>8.1922733872347147E-3</v>
      </c>
      <c r="W33" s="13">
        <v>1.9597287777371242E-2</v>
      </c>
      <c r="X33" s="155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-9.0235864079435402E-4</v>
      </c>
      <c r="E34" s="13">
        <v>-0.10591262124611633</v>
      </c>
      <c r="F34" s="13">
        <v>-3.1355334796337675E-2</v>
      </c>
      <c r="G34" s="13">
        <v>0.23912109874279852</v>
      </c>
      <c r="H34" s="13">
        <v>3.5980811851479277E-3</v>
      </c>
      <c r="I34" s="13">
        <v>0.16711406152772068</v>
      </c>
      <c r="J34" s="13">
        <v>0.26462359108980538</v>
      </c>
      <c r="K34" s="13">
        <v>-1.0848330656127003E-2</v>
      </c>
      <c r="L34" s="13">
        <v>-9.0461111177047582E-2</v>
      </c>
      <c r="M34" s="13">
        <v>-0.11041306107205873</v>
      </c>
      <c r="N34" s="13">
        <v>1.9342683064441646E-2</v>
      </c>
      <c r="O34" s="13">
        <v>-9.0235864079413197E-4</v>
      </c>
      <c r="P34" s="13">
        <v>5.9778796785292521E-4</v>
      </c>
      <c r="Q34" s="13">
        <v>0.1626136217017784</v>
      </c>
      <c r="R34" s="13">
        <v>1.1098814228385212E-2</v>
      </c>
      <c r="S34" s="13">
        <v>-4.7379900869909952E-2</v>
      </c>
      <c r="T34" s="13">
        <v>5.6103212487808696E-2</v>
      </c>
      <c r="U34" s="13">
        <v>0.13865628036167843</v>
      </c>
      <c r="V34" s="13">
        <v>-0.10291232802882133</v>
      </c>
      <c r="W34" s="13">
        <v>-7.0338339587709742E-2</v>
      </c>
      <c r="X34" s="155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0.01</v>
      </c>
      <c r="E35" s="45">
        <v>1.1299999999999999</v>
      </c>
      <c r="F35" s="45">
        <v>0.33</v>
      </c>
      <c r="G35" s="45">
        <v>2.5499999999999998</v>
      </c>
      <c r="H35" s="45">
        <v>0.04</v>
      </c>
      <c r="I35" s="45">
        <v>1.78</v>
      </c>
      <c r="J35" s="45">
        <v>2.82</v>
      </c>
      <c r="K35" s="45">
        <v>0.11</v>
      </c>
      <c r="L35" s="45">
        <v>0.96</v>
      </c>
      <c r="M35" s="45">
        <v>1.18</v>
      </c>
      <c r="N35" s="45">
        <v>0.21</v>
      </c>
      <c r="O35" s="45">
        <v>0.01</v>
      </c>
      <c r="P35" s="45">
        <v>0.01</v>
      </c>
      <c r="Q35" s="45">
        <v>1.74</v>
      </c>
      <c r="R35" s="45">
        <v>0.12</v>
      </c>
      <c r="S35" s="45">
        <v>0.5</v>
      </c>
      <c r="T35" s="45">
        <v>0.6</v>
      </c>
      <c r="U35" s="45">
        <v>1.48</v>
      </c>
      <c r="V35" s="45">
        <v>1.1000000000000001</v>
      </c>
      <c r="W35" s="45">
        <v>0.75</v>
      </c>
      <c r="X35" s="15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5"/>
    </row>
    <row r="37" spans="1:65" ht="15">
      <c r="B37" s="8" t="s">
        <v>503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7" t="s">
        <v>226</v>
      </c>
      <c r="W38" s="17" t="s">
        <v>226</v>
      </c>
      <c r="X38" s="17" t="s">
        <v>226</v>
      </c>
      <c r="Y38" s="155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227</v>
      </c>
      <c r="C39" s="9" t="s">
        <v>227</v>
      </c>
      <c r="D39" s="153" t="s">
        <v>229</v>
      </c>
      <c r="E39" s="154" t="s">
        <v>230</v>
      </c>
      <c r="F39" s="154" t="s">
        <v>232</v>
      </c>
      <c r="G39" s="154" t="s">
        <v>233</v>
      </c>
      <c r="H39" s="154" t="s">
        <v>234</v>
      </c>
      <c r="I39" s="154" t="s">
        <v>235</v>
      </c>
      <c r="J39" s="154" t="s">
        <v>236</v>
      </c>
      <c r="K39" s="154" t="s">
        <v>237</v>
      </c>
      <c r="L39" s="154" t="s">
        <v>238</v>
      </c>
      <c r="M39" s="154" t="s">
        <v>239</v>
      </c>
      <c r="N39" s="154" t="s">
        <v>240</v>
      </c>
      <c r="O39" s="154" t="s">
        <v>241</v>
      </c>
      <c r="P39" s="154" t="s">
        <v>242</v>
      </c>
      <c r="Q39" s="154" t="s">
        <v>243</v>
      </c>
      <c r="R39" s="154" t="s">
        <v>244</v>
      </c>
      <c r="S39" s="154" t="s">
        <v>245</v>
      </c>
      <c r="T39" s="154" t="s">
        <v>246</v>
      </c>
      <c r="U39" s="154" t="s">
        <v>248</v>
      </c>
      <c r="V39" s="154" t="s">
        <v>250</v>
      </c>
      <c r="W39" s="154" t="s">
        <v>251</v>
      </c>
      <c r="X39" s="154" t="s">
        <v>252</v>
      </c>
      <c r="Y39" s="155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268</v>
      </c>
      <c r="E40" s="11" t="s">
        <v>292</v>
      </c>
      <c r="F40" s="11" t="s">
        <v>268</v>
      </c>
      <c r="G40" s="11" t="s">
        <v>291</v>
      </c>
      <c r="H40" s="11" t="s">
        <v>268</v>
      </c>
      <c r="I40" s="11" t="s">
        <v>291</v>
      </c>
      <c r="J40" s="11" t="s">
        <v>291</v>
      </c>
      <c r="K40" s="11" t="s">
        <v>268</v>
      </c>
      <c r="L40" s="11" t="s">
        <v>291</v>
      </c>
      <c r="M40" s="11" t="s">
        <v>292</v>
      </c>
      <c r="N40" s="11" t="s">
        <v>268</v>
      </c>
      <c r="O40" s="11" t="s">
        <v>292</v>
      </c>
      <c r="P40" s="11" t="s">
        <v>268</v>
      </c>
      <c r="Q40" s="11" t="s">
        <v>292</v>
      </c>
      <c r="R40" s="11" t="s">
        <v>292</v>
      </c>
      <c r="S40" s="11" t="s">
        <v>292</v>
      </c>
      <c r="T40" s="11" t="s">
        <v>291</v>
      </c>
      <c r="U40" s="11" t="s">
        <v>292</v>
      </c>
      <c r="V40" s="11" t="s">
        <v>291</v>
      </c>
      <c r="W40" s="11" t="s">
        <v>292</v>
      </c>
      <c r="X40" s="11" t="s">
        <v>291</v>
      </c>
      <c r="Y40" s="155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294</v>
      </c>
      <c r="E41" s="26" t="s">
        <v>295</v>
      </c>
      <c r="F41" s="26" t="s">
        <v>295</v>
      </c>
      <c r="G41" s="26" t="s">
        <v>298</v>
      </c>
      <c r="H41" s="26" t="s">
        <v>296</v>
      </c>
      <c r="I41" s="26" t="s">
        <v>298</v>
      </c>
      <c r="J41" s="26" t="s">
        <v>298</v>
      </c>
      <c r="K41" s="26" t="s">
        <v>117</v>
      </c>
      <c r="L41" s="26" t="s">
        <v>295</v>
      </c>
      <c r="M41" s="26" t="s">
        <v>296</v>
      </c>
      <c r="N41" s="26" t="s">
        <v>294</v>
      </c>
      <c r="O41" s="26" t="s">
        <v>296</v>
      </c>
      <c r="P41" s="26" t="s">
        <v>296</v>
      </c>
      <c r="Q41" s="26" t="s">
        <v>296</v>
      </c>
      <c r="R41" s="26" t="s">
        <v>298</v>
      </c>
      <c r="S41" s="26" t="s">
        <v>295</v>
      </c>
      <c r="T41" s="26" t="s">
        <v>295</v>
      </c>
      <c r="U41" s="26" t="s">
        <v>295</v>
      </c>
      <c r="V41" s="26" t="s">
        <v>298</v>
      </c>
      <c r="W41" s="26" t="s">
        <v>294</v>
      </c>
      <c r="X41" s="26" t="s">
        <v>294</v>
      </c>
      <c r="Y41" s="155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8">
        <v>963.9</v>
      </c>
      <c r="E42" s="218">
        <v>921</v>
      </c>
      <c r="F42" s="218">
        <v>907</v>
      </c>
      <c r="G42" s="218">
        <v>970</v>
      </c>
      <c r="H42" s="218">
        <v>997</v>
      </c>
      <c r="I42" s="218">
        <v>950</v>
      </c>
      <c r="J42" s="218">
        <v>1000</v>
      </c>
      <c r="K42" s="218">
        <v>960</v>
      </c>
      <c r="L42" s="218">
        <v>915</v>
      </c>
      <c r="M42" s="218">
        <v>881</v>
      </c>
      <c r="N42" s="218">
        <v>944.18160427461271</v>
      </c>
      <c r="O42" s="218">
        <v>917.2</v>
      </c>
      <c r="P42" s="218">
        <v>975</v>
      </c>
      <c r="Q42" s="218">
        <v>920</v>
      </c>
      <c r="R42" s="218">
        <v>925</v>
      </c>
      <c r="S42" s="218">
        <v>936.1</v>
      </c>
      <c r="T42" s="218">
        <v>918.74048000000005</v>
      </c>
      <c r="U42" s="218">
        <v>895</v>
      </c>
      <c r="V42" s="218">
        <v>916</v>
      </c>
      <c r="W42" s="218">
        <v>945</v>
      </c>
      <c r="X42" s="219">
        <v>1022.2406666666666</v>
      </c>
      <c r="Y42" s="220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2">
        <v>1</v>
      </c>
    </row>
    <row r="43" spans="1:65">
      <c r="A43" s="30"/>
      <c r="B43" s="19">
        <v>1</v>
      </c>
      <c r="C43" s="9">
        <v>2</v>
      </c>
      <c r="D43" s="223">
        <v>967.2</v>
      </c>
      <c r="E43" s="223">
        <v>929</v>
      </c>
      <c r="F43" s="223">
        <v>892</v>
      </c>
      <c r="G43" s="223">
        <v>960</v>
      </c>
      <c r="H43" s="223">
        <v>995</v>
      </c>
      <c r="I43" s="223">
        <v>950</v>
      </c>
      <c r="J43" s="223">
        <v>1020.0000000000001</v>
      </c>
      <c r="K43" s="223">
        <v>971</v>
      </c>
      <c r="L43" s="223">
        <v>924</v>
      </c>
      <c r="M43" s="223">
        <v>961</v>
      </c>
      <c r="N43" s="223">
        <v>942.89539354649651</v>
      </c>
      <c r="O43" s="223">
        <v>902.5</v>
      </c>
      <c r="P43" s="223">
        <v>969</v>
      </c>
      <c r="Q43" s="223">
        <v>923</v>
      </c>
      <c r="R43" s="223">
        <v>917</v>
      </c>
      <c r="S43" s="223">
        <v>959</v>
      </c>
      <c r="T43" s="223">
        <v>917.80607999999995</v>
      </c>
      <c r="U43" s="223">
        <v>900</v>
      </c>
      <c r="V43" s="223">
        <v>924</v>
      </c>
      <c r="W43" s="223">
        <v>938</v>
      </c>
      <c r="X43" s="224">
        <v>1035.7699999999998</v>
      </c>
      <c r="Y43" s="220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17</v>
      </c>
    </row>
    <row r="44" spans="1:65">
      <c r="A44" s="30"/>
      <c r="B44" s="19">
        <v>1</v>
      </c>
      <c r="C44" s="9">
        <v>3</v>
      </c>
      <c r="D44" s="223">
        <v>963.6</v>
      </c>
      <c r="E44" s="223">
        <v>916</v>
      </c>
      <c r="F44" s="223">
        <v>881</v>
      </c>
      <c r="G44" s="223">
        <v>970</v>
      </c>
      <c r="H44" s="223">
        <v>995.99999999999989</v>
      </c>
      <c r="I44" s="223">
        <v>970</v>
      </c>
      <c r="J44" s="223">
        <v>1010</v>
      </c>
      <c r="K44" s="223">
        <v>956</v>
      </c>
      <c r="L44" s="223">
        <v>904</v>
      </c>
      <c r="M44" s="223">
        <v>904</v>
      </c>
      <c r="N44" s="223">
        <v>958.63482053848247</v>
      </c>
      <c r="O44" s="223">
        <v>891.6</v>
      </c>
      <c r="P44" s="223">
        <v>984.00000000000011</v>
      </c>
      <c r="Q44" s="223">
        <v>924</v>
      </c>
      <c r="R44" s="223">
        <v>927</v>
      </c>
      <c r="S44" s="223">
        <v>950.8</v>
      </c>
      <c r="T44" s="223">
        <v>919.82335999999998</v>
      </c>
      <c r="U44" s="223">
        <v>906</v>
      </c>
      <c r="V44" s="223">
        <v>945</v>
      </c>
      <c r="W44" s="223">
        <v>948</v>
      </c>
      <c r="X44" s="224">
        <v>1023.9746666666667</v>
      </c>
      <c r="Y44" s="220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16</v>
      </c>
    </row>
    <row r="45" spans="1:65">
      <c r="A45" s="30"/>
      <c r="B45" s="19">
        <v>1</v>
      </c>
      <c r="C45" s="9">
        <v>4</v>
      </c>
      <c r="D45" s="223">
        <v>964.8</v>
      </c>
      <c r="E45" s="223">
        <v>926</v>
      </c>
      <c r="F45" s="223">
        <v>888</v>
      </c>
      <c r="G45" s="223">
        <v>980</v>
      </c>
      <c r="H45" s="223">
        <v>993</v>
      </c>
      <c r="I45" s="223">
        <v>940</v>
      </c>
      <c r="J45" s="223">
        <v>1020.0000000000001</v>
      </c>
      <c r="K45" s="223">
        <v>963</v>
      </c>
      <c r="L45" s="223">
        <v>919</v>
      </c>
      <c r="M45" s="223">
        <v>980</v>
      </c>
      <c r="N45" s="223">
        <v>958.59486306339295</v>
      </c>
      <c r="O45" s="223">
        <v>911.3</v>
      </c>
      <c r="P45" s="223">
        <v>981.00000000000011</v>
      </c>
      <c r="Q45" s="223">
        <v>933</v>
      </c>
      <c r="R45" s="223">
        <v>927</v>
      </c>
      <c r="S45" s="223">
        <v>960.8</v>
      </c>
      <c r="T45" s="223">
        <v>919.47456</v>
      </c>
      <c r="U45" s="223">
        <v>921</v>
      </c>
      <c r="V45" s="223">
        <v>921</v>
      </c>
      <c r="W45" s="223">
        <v>951</v>
      </c>
      <c r="X45" s="224">
        <v>1032.3140000000001</v>
      </c>
      <c r="Y45" s="220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943.34949787837627</v>
      </c>
    </row>
    <row r="46" spans="1:65">
      <c r="A46" s="30"/>
      <c r="B46" s="19">
        <v>1</v>
      </c>
      <c r="C46" s="9">
        <v>5</v>
      </c>
      <c r="D46" s="223">
        <v>950.5</v>
      </c>
      <c r="E46" s="223">
        <v>933</v>
      </c>
      <c r="F46" s="223">
        <v>915</v>
      </c>
      <c r="G46" s="223">
        <v>970</v>
      </c>
      <c r="H46" s="223">
        <v>1000</v>
      </c>
      <c r="I46" s="223">
        <v>950</v>
      </c>
      <c r="J46" s="223">
        <v>1000</v>
      </c>
      <c r="K46" s="223">
        <v>958</v>
      </c>
      <c r="L46" s="223">
        <v>936</v>
      </c>
      <c r="M46" s="223">
        <v>885</v>
      </c>
      <c r="N46" s="223">
        <v>942.00970845372467</v>
      </c>
      <c r="O46" s="223">
        <v>906.6</v>
      </c>
      <c r="P46" s="223">
        <v>976</v>
      </c>
      <c r="Q46" s="223">
        <v>923</v>
      </c>
      <c r="R46" s="223">
        <v>931</v>
      </c>
      <c r="S46" s="223">
        <v>985.3</v>
      </c>
      <c r="T46" s="223">
        <v>917.48864000000003</v>
      </c>
      <c r="U46" s="223">
        <v>919</v>
      </c>
      <c r="V46" s="223">
        <v>950</v>
      </c>
      <c r="W46" s="223">
        <v>949</v>
      </c>
      <c r="X46" s="224">
        <v>1035.8919999999998</v>
      </c>
      <c r="Y46" s="220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74</v>
      </c>
    </row>
    <row r="47" spans="1:65">
      <c r="A47" s="30"/>
      <c r="B47" s="19">
        <v>1</v>
      </c>
      <c r="C47" s="9">
        <v>6</v>
      </c>
      <c r="D47" s="223">
        <v>952.6</v>
      </c>
      <c r="E47" s="223">
        <v>928</v>
      </c>
      <c r="F47" s="223">
        <v>887</v>
      </c>
      <c r="G47" s="223">
        <v>970</v>
      </c>
      <c r="H47" s="223">
        <v>1010</v>
      </c>
      <c r="I47" s="223">
        <v>970</v>
      </c>
      <c r="J47" s="223">
        <v>1020.0000000000001</v>
      </c>
      <c r="K47" s="223">
        <v>972</v>
      </c>
      <c r="L47" s="223">
        <v>914</v>
      </c>
      <c r="M47" s="223">
        <v>970</v>
      </c>
      <c r="N47" s="223">
        <v>953.49535552847954</v>
      </c>
      <c r="O47" s="223">
        <v>910.2</v>
      </c>
      <c r="P47" s="223">
        <v>984.00000000000011</v>
      </c>
      <c r="Q47" s="223">
        <v>917</v>
      </c>
      <c r="R47" s="223">
        <v>930</v>
      </c>
      <c r="S47" s="223">
        <v>942.4</v>
      </c>
      <c r="T47" s="223">
        <v>918.39487999999994</v>
      </c>
      <c r="U47" s="223">
        <v>897</v>
      </c>
      <c r="V47" s="223">
        <v>925</v>
      </c>
      <c r="W47" s="223">
        <v>931</v>
      </c>
      <c r="X47" s="224">
        <v>1024.56</v>
      </c>
      <c r="Y47" s="220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5"/>
    </row>
    <row r="48" spans="1:65">
      <c r="A48" s="30"/>
      <c r="B48" s="20" t="s">
        <v>260</v>
      </c>
      <c r="C48" s="12"/>
      <c r="D48" s="226">
        <v>960.43333333333339</v>
      </c>
      <c r="E48" s="226">
        <v>925.5</v>
      </c>
      <c r="F48" s="226">
        <v>895</v>
      </c>
      <c r="G48" s="226">
        <v>970</v>
      </c>
      <c r="H48" s="226">
        <v>998.5</v>
      </c>
      <c r="I48" s="226">
        <v>955</v>
      </c>
      <c r="J48" s="226">
        <v>1011.6666666666666</v>
      </c>
      <c r="K48" s="226">
        <v>963.33333333333337</v>
      </c>
      <c r="L48" s="226">
        <v>918.66666666666663</v>
      </c>
      <c r="M48" s="226">
        <v>930.16666666666663</v>
      </c>
      <c r="N48" s="226">
        <v>949.96862423419805</v>
      </c>
      <c r="O48" s="226">
        <v>906.56666666666672</v>
      </c>
      <c r="P48" s="226">
        <v>978.16666666666663</v>
      </c>
      <c r="Q48" s="226">
        <v>923.33333333333337</v>
      </c>
      <c r="R48" s="226">
        <v>926.16666666666663</v>
      </c>
      <c r="S48" s="226">
        <v>955.73333333333323</v>
      </c>
      <c r="T48" s="226">
        <v>918.62133333333338</v>
      </c>
      <c r="U48" s="226">
        <v>906.33333333333337</v>
      </c>
      <c r="V48" s="226">
        <v>930.16666666666663</v>
      </c>
      <c r="W48" s="226">
        <v>943.66666666666663</v>
      </c>
      <c r="X48" s="226">
        <v>1029.1252222222222</v>
      </c>
      <c r="Y48" s="220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5"/>
    </row>
    <row r="49" spans="1:65">
      <c r="A49" s="30"/>
      <c r="B49" s="3" t="s">
        <v>261</v>
      </c>
      <c r="C49" s="29"/>
      <c r="D49" s="223">
        <v>963.75</v>
      </c>
      <c r="E49" s="223">
        <v>927</v>
      </c>
      <c r="F49" s="223">
        <v>890</v>
      </c>
      <c r="G49" s="223">
        <v>970</v>
      </c>
      <c r="H49" s="223">
        <v>996.5</v>
      </c>
      <c r="I49" s="223">
        <v>950</v>
      </c>
      <c r="J49" s="223">
        <v>1015</v>
      </c>
      <c r="K49" s="223">
        <v>961.5</v>
      </c>
      <c r="L49" s="223">
        <v>917</v>
      </c>
      <c r="M49" s="223">
        <v>932.5</v>
      </c>
      <c r="N49" s="223">
        <v>948.83847990154618</v>
      </c>
      <c r="O49" s="223">
        <v>908.40000000000009</v>
      </c>
      <c r="P49" s="223">
        <v>978.5</v>
      </c>
      <c r="Q49" s="223">
        <v>923</v>
      </c>
      <c r="R49" s="223">
        <v>927</v>
      </c>
      <c r="S49" s="223">
        <v>954.9</v>
      </c>
      <c r="T49" s="223">
        <v>918.56768</v>
      </c>
      <c r="U49" s="223">
        <v>903</v>
      </c>
      <c r="V49" s="223">
        <v>924.5</v>
      </c>
      <c r="W49" s="223">
        <v>946.5</v>
      </c>
      <c r="X49" s="223">
        <v>1028.4369999999999</v>
      </c>
      <c r="Y49" s="220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5"/>
    </row>
    <row r="50" spans="1:65">
      <c r="A50" s="30"/>
      <c r="B50" s="3" t="s">
        <v>262</v>
      </c>
      <c r="C50" s="29"/>
      <c r="D50" s="223">
        <v>7.0275647749890311</v>
      </c>
      <c r="E50" s="223">
        <v>6.0909769331364245</v>
      </c>
      <c r="F50" s="223">
        <v>13.130118049735882</v>
      </c>
      <c r="G50" s="223">
        <v>6.324555320336759</v>
      </c>
      <c r="H50" s="223">
        <v>6.0909769331364334</v>
      </c>
      <c r="I50" s="223">
        <v>12.24744871391589</v>
      </c>
      <c r="J50" s="223">
        <v>9.8319208025018074</v>
      </c>
      <c r="K50" s="223">
        <v>6.7428974978614846</v>
      </c>
      <c r="L50" s="223">
        <v>10.764137989949155</v>
      </c>
      <c r="M50" s="223">
        <v>45.083995682133882</v>
      </c>
      <c r="N50" s="223">
        <v>7.8589734841074161</v>
      </c>
      <c r="O50" s="223">
        <v>8.8228491241019587</v>
      </c>
      <c r="P50" s="223">
        <v>5.9132619311736327</v>
      </c>
      <c r="Q50" s="223">
        <v>5.391351098441528</v>
      </c>
      <c r="R50" s="223">
        <v>4.9966655548141983</v>
      </c>
      <c r="S50" s="223">
        <v>17.309611973313153</v>
      </c>
      <c r="T50" s="223">
        <v>0.91498339627922443</v>
      </c>
      <c r="U50" s="223">
        <v>11.236844159579087</v>
      </c>
      <c r="V50" s="223">
        <v>13.876839217439491</v>
      </c>
      <c r="W50" s="223">
        <v>7.6854841530424531</v>
      </c>
      <c r="X50" s="223">
        <v>6.2430319331649802</v>
      </c>
      <c r="Y50" s="220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5"/>
    </row>
    <row r="51" spans="1:65">
      <c r="A51" s="30"/>
      <c r="B51" s="3" t="s">
        <v>86</v>
      </c>
      <c r="C51" s="29"/>
      <c r="D51" s="13">
        <v>7.3170771266328014E-3</v>
      </c>
      <c r="E51" s="13">
        <v>6.5812824777270931E-3</v>
      </c>
      <c r="F51" s="13">
        <v>1.4670522960598752E-2</v>
      </c>
      <c r="G51" s="13">
        <v>6.5201601240585149E-3</v>
      </c>
      <c r="H51" s="13">
        <v>6.1001271238221664E-3</v>
      </c>
      <c r="I51" s="13">
        <v>1.2824553627137058E-2</v>
      </c>
      <c r="J51" s="13">
        <v>9.7185378607925615E-3</v>
      </c>
      <c r="K51" s="13">
        <v>6.9995475756347587E-3</v>
      </c>
      <c r="L51" s="13">
        <v>1.1717131338841606E-2</v>
      </c>
      <c r="M51" s="13">
        <v>4.8468728559900254E-2</v>
      </c>
      <c r="N51" s="13">
        <v>8.2728768967951991E-3</v>
      </c>
      <c r="O51" s="13">
        <v>9.7321569924277949E-3</v>
      </c>
      <c r="P51" s="13">
        <v>6.0452498870406882E-3</v>
      </c>
      <c r="Q51" s="13">
        <v>5.8390084098644702E-3</v>
      </c>
      <c r="R51" s="13">
        <v>5.3949961002132786E-3</v>
      </c>
      <c r="S51" s="13">
        <v>1.8111340652880673E-2</v>
      </c>
      <c r="T51" s="13">
        <v>9.9603978601181813E-4</v>
      </c>
      <c r="U51" s="13">
        <v>1.239813625551205E-2</v>
      </c>
      <c r="V51" s="13">
        <v>1.4918658897085997E-2</v>
      </c>
      <c r="W51" s="13">
        <v>8.1442785090524057E-3</v>
      </c>
      <c r="X51" s="13">
        <v>6.066348193939127E-3</v>
      </c>
      <c r="Y51" s="15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1.810976259952346E-2</v>
      </c>
      <c r="E52" s="13">
        <v>-1.8921404970819844E-2</v>
      </c>
      <c r="F52" s="13">
        <v>-5.1253006427751213E-2</v>
      </c>
      <c r="G52" s="13">
        <v>2.8250931581096594E-2</v>
      </c>
      <c r="H52" s="13">
        <v>5.8462428024458557E-2</v>
      </c>
      <c r="I52" s="13">
        <v>1.2350143979326988E-2</v>
      </c>
      <c r="J52" s="13">
        <v>7.241978603045629E-2</v>
      </c>
      <c r="K52" s="13">
        <v>2.1183914869199016E-2</v>
      </c>
      <c r="L52" s="13">
        <v>-2.6165097100514845E-2</v>
      </c>
      <c r="M52" s="13">
        <v>-1.3974493272491562E-2</v>
      </c>
      <c r="N52" s="13">
        <v>7.0166214862130705E-3</v>
      </c>
      <c r="O52" s="13">
        <v>-3.8991732432608894E-2</v>
      </c>
      <c r="P52" s="13">
        <v>3.6908027053170978E-2</v>
      </c>
      <c r="Q52" s="13">
        <v>-2.1218185402186451E-2</v>
      </c>
      <c r="R52" s="13">
        <v>-1.8214703299630042E-2</v>
      </c>
      <c r="S52" s="13">
        <v>1.3127515817635604E-2</v>
      </c>
      <c r="T52" s="13">
        <v>-2.6213152814155705E-2</v>
      </c>
      <c r="U52" s="13">
        <v>-3.9239078017525242E-2</v>
      </c>
      <c r="V52" s="13">
        <v>-1.3974493272491562E-2</v>
      </c>
      <c r="W52" s="13">
        <v>3.3621556910112815E-4</v>
      </c>
      <c r="X52" s="13">
        <v>9.0926771611961721E-2</v>
      </c>
      <c r="Y52" s="15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0.56000000000000005</v>
      </c>
      <c r="E53" s="45">
        <v>0.6</v>
      </c>
      <c r="F53" s="45">
        <v>1.61</v>
      </c>
      <c r="G53" s="45">
        <v>0.87</v>
      </c>
      <c r="H53" s="45">
        <v>1.82</v>
      </c>
      <c r="I53" s="45">
        <v>0.38</v>
      </c>
      <c r="J53" s="45">
        <v>2.2599999999999998</v>
      </c>
      <c r="K53" s="45">
        <v>0.65</v>
      </c>
      <c r="L53" s="45">
        <v>0.83</v>
      </c>
      <c r="M53" s="45">
        <v>0.45</v>
      </c>
      <c r="N53" s="45">
        <v>0.21</v>
      </c>
      <c r="O53" s="45">
        <v>1.23</v>
      </c>
      <c r="P53" s="45">
        <v>1.1399999999999999</v>
      </c>
      <c r="Q53" s="45">
        <v>0.67</v>
      </c>
      <c r="R53" s="45">
        <v>0.57999999999999996</v>
      </c>
      <c r="S53" s="45">
        <v>0.4</v>
      </c>
      <c r="T53" s="45">
        <v>0.83</v>
      </c>
      <c r="U53" s="45">
        <v>1.24</v>
      </c>
      <c r="V53" s="45">
        <v>0.45</v>
      </c>
      <c r="W53" s="45">
        <v>0</v>
      </c>
      <c r="X53" s="45">
        <v>2.83</v>
      </c>
      <c r="Y53" s="155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504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226</v>
      </c>
      <c r="E56" s="17" t="s">
        <v>226</v>
      </c>
      <c r="F56" s="17" t="s">
        <v>226</v>
      </c>
      <c r="G56" s="17" t="s">
        <v>226</v>
      </c>
      <c r="H56" s="17" t="s">
        <v>226</v>
      </c>
      <c r="I56" s="17" t="s">
        <v>226</v>
      </c>
      <c r="J56" s="17" t="s">
        <v>226</v>
      </c>
      <c r="K56" s="17" t="s">
        <v>226</v>
      </c>
      <c r="L56" s="15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227</v>
      </c>
      <c r="C57" s="9" t="s">
        <v>227</v>
      </c>
      <c r="D57" s="153" t="s">
        <v>230</v>
      </c>
      <c r="E57" s="154" t="s">
        <v>234</v>
      </c>
      <c r="F57" s="154" t="s">
        <v>237</v>
      </c>
      <c r="G57" s="154" t="s">
        <v>239</v>
      </c>
      <c r="H57" s="154" t="s">
        <v>240</v>
      </c>
      <c r="I57" s="154" t="s">
        <v>242</v>
      </c>
      <c r="J57" s="154" t="s">
        <v>243</v>
      </c>
      <c r="K57" s="154" t="s">
        <v>248</v>
      </c>
      <c r="L57" s="15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292</v>
      </c>
      <c r="E58" s="11" t="s">
        <v>268</v>
      </c>
      <c r="F58" s="11" t="s">
        <v>268</v>
      </c>
      <c r="G58" s="11" t="s">
        <v>292</v>
      </c>
      <c r="H58" s="11" t="s">
        <v>268</v>
      </c>
      <c r="I58" s="11" t="s">
        <v>268</v>
      </c>
      <c r="J58" s="11" t="s">
        <v>268</v>
      </c>
      <c r="K58" s="11" t="s">
        <v>292</v>
      </c>
      <c r="L58" s="15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295</v>
      </c>
      <c r="E59" s="26" t="s">
        <v>296</v>
      </c>
      <c r="F59" s="26" t="s">
        <v>117</v>
      </c>
      <c r="G59" s="26" t="s">
        <v>296</v>
      </c>
      <c r="H59" s="26" t="s">
        <v>294</v>
      </c>
      <c r="I59" s="26" t="s">
        <v>296</v>
      </c>
      <c r="J59" s="26" t="s">
        <v>296</v>
      </c>
      <c r="K59" s="26" t="s">
        <v>295</v>
      </c>
      <c r="L59" s="15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8" t="s">
        <v>96</v>
      </c>
      <c r="E60" s="228" t="s">
        <v>96</v>
      </c>
      <c r="F60" s="228" t="s">
        <v>96</v>
      </c>
      <c r="G60" s="228">
        <v>3</v>
      </c>
      <c r="H60" s="228" t="s">
        <v>96</v>
      </c>
      <c r="I60" s="228" t="s">
        <v>96</v>
      </c>
      <c r="J60" s="228" t="s">
        <v>96</v>
      </c>
      <c r="K60" s="228" t="s">
        <v>96</v>
      </c>
      <c r="L60" s="229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1">
        <v>1</v>
      </c>
    </row>
    <row r="61" spans="1:65">
      <c r="A61" s="30"/>
      <c r="B61" s="19">
        <v>1</v>
      </c>
      <c r="C61" s="9">
        <v>2</v>
      </c>
      <c r="D61" s="232" t="s">
        <v>96</v>
      </c>
      <c r="E61" s="232" t="s">
        <v>96</v>
      </c>
      <c r="F61" s="232" t="s">
        <v>96</v>
      </c>
      <c r="G61" s="232">
        <v>3</v>
      </c>
      <c r="H61" s="232" t="s">
        <v>96</v>
      </c>
      <c r="I61" s="232" t="s">
        <v>96</v>
      </c>
      <c r="J61" s="232" t="s">
        <v>96</v>
      </c>
      <c r="K61" s="232" t="s">
        <v>96</v>
      </c>
      <c r="L61" s="229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1">
        <v>1</v>
      </c>
    </row>
    <row r="62" spans="1:65">
      <c r="A62" s="30"/>
      <c r="B62" s="19">
        <v>1</v>
      </c>
      <c r="C62" s="9">
        <v>3</v>
      </c>
      <c r="D62" s="232" t="s">
        <v>96</v>
      </c>
      <c r="E62" s="232" t="s">
        <v>96</v>
      </c>
      <c r="F62" s="232" t="s">
        <v>96</v>
      </c>
      <c r="G62" s="232">
        <v>3</v>
      </c>
      <c r="H62" s="232" t="s">
        <v>96</v>
      </c>
      <c r="I62" s="232" t="s">
        <v>96</v>
      </c>
      <c r="J62" s="232" t="s">
        <v>96</v>
      </c>
      <c r="K62" s="232" t="s">
        <v>96</v>
      </c>
      <c r="L62" s="229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1">
        <v>16</v>
      </c>
    </row>
    <row r="63" spans="1:65">
      <c r="A63" s="30"/>
      <c r="B63" s="19">
        <v>1</v>
      </c>
      <c r="C63" s="9">
        <v>4</v>
      </c>
      <c r="D63" s="232" t="s">
        <v>96</v>
      </c>
      <c r="E63" s="232" t="s">
        <v>96</v>
      </c>
      <c r="F63" s="232" t="s">
        <v>96</v>
      </c>
      <c r="G63" s="232">
        <v>3</v>
      </c>
      <c r="H63" s="232" t="s">
        <v>96</v>
      </c>
      <c r="I63" s="232" t="s">
        <v>96</v>
      </c>
      <c r="J63" s="232" t="s">
        <v>96</v>
      </c>
      <c r="K63" s="232" t="s">
        <v>96</v>
      </c>
      <c r="L63" s="229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1" t="s">
        <v>96</v>
      </c>
    </row>
    <row r="64" spans="1:65">
      <c r="A64" s="30"/>
      <c r="B64" s="19">
        <v>1</v>
      </c>
      <c r="C64" s="9">
        <v>5</v>
      </c>
      <c r="D64" s="232" t="s">
        <v>96</v>
      </c>
      <c r="E64" s="232" t="s">
        <v>96</v>
      </c>
      <c r="F64" s="232" t="s">
        <v>96</v>
      </c>
      <c r="G64" s="232">
        <v>3</v>
      </c>
      <c r="H64" s="232" t="s">
        <v>96</v>
      </c>
      <c r="I64" s="232" t="s">
        <v>96</v>
      </c>
      <c r="J64" s="232" t="s">
        <v>96</v>
      </c>
      <c r="K64" s="232" t="s">
        <v>96</v>
      </c>
      <c r="L64" s="229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1">
        <v>75</v>
      </c>
    </row>
    <row r="65" spans="1:65">
      <c r="A65" s="30"/>
      <c r="B65" s="19">
        <v>1</v>
      </c>
      <c r="C65" s="9">
        <v>6</v>
      </c>
      <c r="D65" s="232" t="s">
        <v>96</v>
      </c>
      <c r="E65" s="232" t="s">
        <v>96</v>
      </c>
      <c r="F65" s="232" t="s">
        <v>96</v>
      </c>
      <c r="G65" s="244">
        <v>2</v>
      </c>
      <c r="H65" s="232" t="s">
        <v>96</v>
      </c>
      <c r="I65" s="232" t="s">
        <v>96</v>
      </c>
      <c r="J65" s="232" t="s">
        <v>96</v>
      </c>
      <c r="K65" s="232" t="s">
        <v>96</v>
      </c>
      <c r="L65" s="229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3"/>
    </row>
    <row r="66" spans="1:65">
      <c r="A66" s="30"/>
      <c r="B66" s="20" t="s">
        <v>260</v>
      </c>
      <c r="C66" s="12"/>
      <c r="D66" s="234" t="s">
        <v>627</v>
      </c>
      <c r="E66" s="234" t="s">
        <v>627</v>
      </c>
      <c r="F66" s="234" t="s">
        <v>627</v>
      </c>
      <c r="G66" s="234">
        <v>2.8333333333333335</v>
      </c>
      <c r="H66" s="234" t="s">
        <v>627</v>
      </c>
      <c r="I66" s="234" t="s">
        <v>627</v>
      </c>
      <c r="J66" s="234" t="s">
        <v>627</v>
      </c>
      <c r="K66" s="234" t="s">
        <v>627</v>
      </c>
      <c r="L66" s="229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3"/>
    </row>
    <row r="67" spans="1:65">
      <c r="A67" s="30"/>
      <c r="B67" s="3" t="s">
        <v>261</v>
      </c>
      <c r="C67" s="29"/>
      <c r="D67" s="232" t="s">
        <v>627</v>
      </c>
      <c r="E67" s="232" t="s">
        <v>627</v>
      </c>
      <c r="F67" s="232" t="s">
        <v>627</v>
      </c>
      <c r="G67" s="232">
        <v>3</v>
      </c>
      <c r="H67" s="232" t="s">
        <v>627</v>
      </c>
      <c r="I67" s="232" t="s">
        <v>627</v>
      </c>
      <c r="J67" s="232" t="s">
        <v>627</v>
      </c>
      <c r="K67" s="232" t="s">
        <v>627</v>
      </c>
      <c r="L67" s="229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3"/>
    </row>
    <row r="68" spans="1:65">
      <c r="A68" s="30"/>
      <c r="B68" s="3" t="s">
        <v>262</v>
      </c>
      <c r="C68" s="29"/>
      <c r="D68" s="232" t="s">
        <v>627</v>
      </c>
      <c r="E68" s="232" t="s">
        <v>627</v>
      </c>
      <c r="F68" s="232" t="s">
        <v>627</v>
      </c>
      <c r="G68" s="232">
        <v>0.40824829046386357</v>
      </c>
      <c r="H68" s="232" t="s">
        <v>627</v>
      </c>
      <c r="I68" s="232" t="s">
        <v>627</v>
      </c>
      <c r="J68" s="232" t="s">
        <v>627</v>
      </c>
      <c r="K68" s="232" t="s">
        <v>627</v>
      </c>
      <c r="L68" s="229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3"/>
    </row>
    <row r="69" spans="1:65">
      <c r="A69" s="30"/>
      <c r="B69" s="3" t="s">
        <v>86</v>
      </c>
      <c r="C69" s="29"/>
      <c r="D69" s="13" t="s">
        <v>627</v>
      </c>
      <c r="E69" s="13" t="s">
        <v>627</v>
      </c>
      <c r="F69" s="13" t="s">
        <v>627</v>
      </c>
      <c r="G69" s="13">
        <v>0.14408763192842242</v>
      </c>
      <c r="H69" s="13" t="s">
        <v>627</v>
      </c>
      <c r="I69" s="13" t="s">
        <v>627</v>
      </c>
      <c r="J69" s="13" t="s">
        <v>627</v>
      </c>
      <c r="K69" s="13" t="s">
        <v>627</v>
      </c>
      <c r="L69" s="15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 t="s">
        <v>627</v>
      </c>
      <c r="E70" s="13" t="s">
        <v>627</v>
      </c>
      <c r="F70" s="13" t="s">
        <v>627</v>
      </c>
      <c r="G70" s="13" t="s">
        <v>627</v>
      </c>
      <c r="H70" s="13" t="s">
        <v>627</v>
      </c>
      <c r="I70" s="13" t="s">
        <v>627</v>
      </c>
      <c r="J70" s="13" t="s">
        <v>627</v>
      </c>
      <c r="K70" s="13" t="s">
        <v>627</v>
      </c>
      <c r="L70" s="15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 t="s">
        <v>265</v>
      </c>
      <c r="E71" s="45" t="s">
        <v>265</v>
      </c>
      <c r="F71" s="45" t="s">
        <v>265</v>
      </c>
      <c r="G71" s="45" t="s">
        <v>265</v>
      </c>
      <c r="H71" s="45" t="s">
        <v>265</v>
      </c>
      <c r="I71" s="45" t="s">
        <v>265</v>
      </c>
      <c r="J71" s="45" t="s">
        <v>265</v>
      </c>
      <c r="K71" s="45" t="s">
        <v>265</v>
      </c>
      <c r="L71" s="15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BM72" s="55"/>
    </row>
    <row r="73" spans="1:65" ht="15">
      <c r="B73" s="8" t="s">
        <v>505</v>
      </c>
      <c r="BM73" s="28" t="s">
        <v>290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226</v>
      </c>
      <c r="E74" s="17" t="s">
        <v>226</v>
      </c>
      <c r="F74" s="17" t="s">
        <v>226</v>
      </c>
      <c r="G74" s="17" t="s">
        <v>226</v>
      </c>
      <c r="H74" s="17" t="s">
        <v>226</v>
      </c>
      <c r="I74" s="17" t="s">
        <v>226</v>
      </c>
      <c r="J74" s="17" t="s">
        <v>226</v>
      </c>
      <c r="K74" s="17" t="s">
        <v>226</v>
      </c>
      <c r="L74" s="17" t="s">
        <v>226</v>
      </c>
      <c r="M74" s="17" t="s">
        <v>226</v>
      </c>
      <c r="N74" s="17" t="s">
        <v>226</v>
      </c>
      <c r="O74" s="17" t="s">
        <v>226</v>
      </c>
      <c r="P74" s="17" t="s">
        <v>226</v>
      </c>
      <c r="Q74" s="17" t="s">
        <v>226</v>
      </c>
      <c r="R74" s="17" t="s">
        <v>226</v>
      </c>
      <c r="S74" s="17" t="s">
        <v>226</v>
      </c>
      <c r="T74" s="17" t="s">
        <v>226</v>
      </c>
      <c r="U74" s="17" t="s">
        <v>226</v>
      </c>
      <c r="V74" s="155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227</v>
      </c>
      <c r="C75" s="9" t="s">
        <v>227</v>
      </c>
      <c r="D75" s="153" t="s">
        <v>229</v>
      </c>
      <c r="E75" s="154" t="s">
        <v>230</v>
      </c>
      <c r="F75" s="154" t="s">
        <v>232</v>
      </c>
      <c r="G75" s="154" t="s">
        <v>233</v>
      </c>
      <c r="H75" s="154" t="s">
        <v>234</v>
      </c>
      <c r="I75" s="154" t="s">
        <v>235</v>
      </c>
      <c r="J75" s="154" t="s">
        <v>236</v>
      </c>
      <c r="K75" s="154" t="s">
        <v>237</v>
      </c>
      <c r="L75" s="154" t="s">
        <v>238</v>
      </c>
      <c r="M75" s="154" t="s">
        <v>239</v>
      </c>
      <c r="N75" s="154" t="s">
        <v>240</v>
      </c>
      <c r="O75" s="154" t="s">
        <v>242</v>
      </c>
      <c r="P75" s="154" t="s">
        <v>243</v>
      </c>
      <c r="Q75" s="154" t="s">
        <v>244</v>
      </c>
      <c r="R75" s="154" t="s">
        <v>245</v>
      </c>
      <c r="S75" s="154" t="s">
        <v>248</v>
      </c>
      <c r="T75" s="154" t="s">
        <v>250</v>
      </c>
      <c r="U75" s="154" t="s">
        <v>251</v>
      </c>
      <c r="V75" s="155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268</v>
      </c>
      <c r="E76" s="11" t="s">
        <v>292</v>
      </c>
      <c r="F76" s="11" t="s">
        <v>291</v>
      </c>
      <c r="G76" s="11" t="s">
        <v>291</v>
      </c>
      <c r="H76" s="11" t="s">
        <v>268</v>
      </c>
      <c r="I76" s="11" t="s">
        <v>291</v>
      </c>
      <c r="J76" s="11" t="s">
        <v>291</v>
      </c>
      <c r="K76" s="11" t="s">
        <v>268</v>
      </c>
      <c r="L76" s="11" t="s">
        <v>291</v>
      </c>
      <c r="M76" s="11" t="s">
        <v>292</v>
      </c>
      <c r="N76" s="11" t="s">
        <v>268</v>
      </c>
      <c r="O76" s="11" t="s">
        <v>268</v>
      </c>
      <c r="P76" s="11" t="s">
        <v>268</v>
      </c>
      <c r="Q76" s="11" t="s">
        <v>292</v>
      </c>
      <c r="R76" s="11" t="s">
        <v>292</v>
      </c>
      <c r="S76" s="11" t="s">
        <v>292</v>
      </c>
      <c r="T76" s="11" t="s">
        <v>291</v>
      </c>
      <c r="U76" s="11" t="s">
        <v>292</v>
      </c>
      <c r="V76" s="155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294</v>
      </c>
      <c r="E77" s="26" t="s">
        <v>295</v>
      </c>
      <c r="F77" s="26" t="s">
        <v>295</v>
      </c>
      <c r="G77" s="26" t="s">
        <v>298</v>
      </c>
      <c r="H77" s="26" t="s">
        <v>296</v>
      </c>
      <c r="I77" s="26" t="s">
        <v>298</v>
      </c>
      <c r="J77" s="26" t="s">
        <v>298</v>
      </c>
      <c r="K77" s="26" t="s">
        <v>117</v>
      </c>
      <c r="L77" s="26" t="s">
        <v>295</v>
      </c>
      <c r="M77" s="26" t="s">
        <v>296</v>
      </c>
      <c r="N77" s="26" t="s">
        <v>294</v>
      </c>
      <c r="O77" s="26" t="s">
        <v>296</v>
      </c>
      <c r="P77" s="26" t="s">
        <v>296</v>
      </c>
      <c r="Q77" s="26" t="s">
        <v>298</v>
      </c>
      <c r="R77" s="26" t="s">
        <v>295</v>
      </c>
      <c r="S77" s="26" t="s">
        <v>295</v>
      </c>
      <c r="T77" s="26" t="s">
        <v>298</v>
      </c>
      <c r="U77" s="26" t="s">
        <v>294</v>
      </c>
      <c r="V77" s="155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8">
        <v>223</v>
      </c>
      <c r="E78" s="218">
        <v>134</v>
      </c>
      <c r="F78" s="218">
        <v>114</v>
      </c>
      <c r="G78" s="218">
        <v>300</v>
      </c>
      <c r="H78" s="218">
        <v>30</v>
      </c>
      <c r="I78" s="218">
        <v>280</v>
      </c>
      <c r="J78" s="218">
        <v>320</v>
      </c>
      <c r="K78" s="218">
        <v>28</v>
      </c>
      <c r="L78" s="218">
        <v>114</v>
      </c>
      <c r="M78" s="218">
        <v>4.5</v>
      </c>
      <c r="N78" s="218">
        <v>154.30267390782078</v>
      </c>
      <c r="O78" s="218">
        <v>50</v>
      </c>
      <c r="P78" s="218">
        <v>28</v>
      </c>
      <c r="Q78" s="218">
        <v>258</v>
      </c>
      <c r="R78" s="218">
        <v>69</v>
      </c>
      <c r="S78" s="218">
        <v>98</v>
      </c>
      <c r="T78" s="218">
        <v>275</v>
      </c>
      <c r="U78" s="218">
        <v>142</v>
      </c>
      <c r="V78" s="220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2">
        <v>1</v>
      </c>
    </row>
    <row r="79" spans="1:65">
      <c r="A79" s="30"/>
      <c r="B79" s="19">
        <v>1</v>
      </c>
      <c r="C79" s="9">
        <v>2</v>
      </c>
      <c r="D79" s="223">
        <v>232</v>
      </c>
      <c r="E79" s="223">
        <v>146</v>
      </c>
      <c r="F79" s="223">
        <v>112</v>
      </c>
      <c r="G79" s="223">
        <v>290</v>
      </c>
      <c r="H79" s="223">
        <v>30</v>
      </c>
      <c r="I79" s="223">
        <v>280</v>
      </c>
      <c r="J79" s="223">
        <v>320</v>
      </c>
      <c r="K79" s="223">
        <v>26</v>
      </c>
      <c r="L79" s="223">
        <v>99</v>
      </c>
      <c r="M79" s="223">
        <v>6.6</v>
      </c>
      <c r="N79" s="223">
        <v>163.72681475794749</v>
      </c>
      <c r="O79" s="223">
        <v>50</v>
      </c>
      <c r="P79" s="223">
        <v>30</v>
      </c>
      <c r="Q79" s="223">
        <v>261</v>
      </c>
      <c r="R79" s="223">
        <v>60</v>
      </c>
      <c r="S79" s="223">
        <v>99</v>
      </c>
      <c r="T79" s="223">
        <v>275</v>
      </c>
      <c r="U79" s="223">
        <v>144</v>
      </c>
      <c r="V79" s="220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2</v>
      </c>
    </row>
    <row r="80" spans="1:65">
      <c r="A80" s="30"/>
      <c r="B80" s="19">
        <v>1</v>
      </c>
      <c r="C80" s="9">
        <v>3</v>
      </c>
      <c r="D80" s="223">
        <v>233</v>
      </c>
      <c r="E80" s="223">
        <v>157</v>
      </c>
      <c r="F80" s="223">
        <v>105</v>
      </c>
      <c r="G80" s="223">
        <v>300</v>
      </c>
      <c r="H80" s="223">
        <v>40</v>
      </c>
      <c r="I80" s="223">
        <v>280</v>
      </c>
      <c r="J80" s="223">
        <v>310</v>
      </c>
      <c r="K80" s="223">
        <v>25</v>
      </c>
      <c r="L80" s="223">
        <v>104</v>
      </c>
      <c r="M80" s="223">
        <v>5.9</v>
      </c>
      <c r="N80" s="223">
        <v>164.7688999922544</v>
      </c>
      <c r="O80" s="223">
        <v>40</v>
      </c>
      <c r="P80" s="223">
        <v>27</v>
      </c>
      <c r="Q80" s="223">
        <v>259</v>
      </c>
      <c r="R80" s="223">
        <v>59</v>
      </c>
      <c r="S80" s="223">
        <v>97</v>
      </c>
      <c r="T80" s="223">
        <v>281</v>
      </c>
      <c r="U80" s="223">
        <v>150</v>
      </c>
      <c r="V80" s="220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16</v>
      </c>
    </row>
    <row r="81" spans="1:65">
      <c r="A81" s="30"/>
      <c r="B81" s="19">
        <v>1</v>
      </c>
      <c r="C81" s="9">
        <v>4</v>
      </c>
      <c r="D81" s="223">
        <v>220</v>
      </c>
      <c r="E81" s="223">
        <v>153</v>
      </c>
      <c r="F81" s="223">
        <v>117</v>
      </c>
      <c r="G81" s="223">
        <v>300</v>
      </c>
      <c r="H81" s="223">
        <v>30</v>
      </c>
      <c r="I81" s="223">
        <v>280</v>
      </c>
      <c r="J81" s="223">
        <v>310</v>
      </c>
      <c r="K81" s="223">
        <v>23</v>
      </c>
      <c r="L81" s="223">
        <v>107</v>
      </c>
      <c r="M81" s="223">
        <v>5.9</v>
      </c>
      <c r="N81" s="223">
        <v>162.71413504432419</v>
      </c>
      <c r="O81" s="223">
        <v>60</v>
      </c>
      <c r="P81" s="223">
        <v>29</v>
      </c>
      <c r="Q81" s="223">
        <v>260</v>
      </c>
      <c r="R81" s="223">
        <v>66</v>
      </c>
      <c r="S81" s="223">
        <v>103</v>
      </c>
      <c r="T81" s="223">
        <v>275</v>
      </c>
      <c r="U81" s="223">
        <v>152</v>
      </c>
      <c r="V81" s="220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146.029236536394</v>
      </c>
    </row>
    <row r="82" spans="1:65">
      <c r="A82" s="30"/>
      <c r="B82" s="19">
        <v>1</v>
      </c>
      <c r="C82" s="9">
        <v>5</v>
      </c>
      <c r="D82" s="223">
        <v>219</v>
      </c>
      <c r="E82" s="223">
        <v>140</v>
      </c>
      <c r="F82" s="223">
        <v>108</v>
      </c>
      <c r="G82" s="223">
        <v>300</v>
      </c>
      <c r="H82" s="223">
        <v>40</v>
      </c>
      <c r="I82" s="223">
        <v>270</v>
      </c>
      <c r="J82" s="223">
        <v>310</v>
      </c>
      <c r="K82" s="223">
        <v>24</v>
      </c>
      <c r="L82" s="223">
        <v>107</v>
      </c>
      <c r="M82" s="223">
        <v>5</v>
      </c>
      <c r="N82" s="223">
        <v>164.14291187601859</v>
      </c>
      <c r="O82" s="223">
        <v>40</v>
      </c>
      <c r="P82" s="223">
        <v>28</v>
      </c>
      <c r="Q82" s="223">
        <v>266</v>
      </c>
      <c r="R82" s="223">
        <v>62</v>
      </c>
      <c r="S82" s="223">
        <v>100</v>
      </c>
      <c r="T82" s="223">
        <v>285</v>
      </c>
      <c r="U82" s="223">
        <v>146</v>
      </c>
      <c r="V82" s="220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10</v>
      </c>
    </row>
    <row r="83" spans="1:65">
      <c r="A83" s="30"/>
      <c r="B83" s="19">
        <v>1</v>
      </c>
      <c r="C83" s="9">
        <v>6</v>
      </c>
      <c r="D83" s="223">
        <v>220</v>
      </c>
      <c r="E83" s="223">
        <v>136</v>
      </c>
      <c r="F83" s="223">
        <v>99</v>
      </c>
      <c r="G83" s="223">
        <v>300</v>
      </c>
      <c r="H83" s="223">
        <v>40</v>
      </c>
      <c r="I83" s="223">
        <v>280</v>
      </c>
      <c r="J83" s="223">
        <v>320</v>
      </c>
      <c r="K83" s="223">
        <v>24</v>
      </c>
      <c r="L83" s="223">
        <v>95</v>
      </c>
      <c r="M83" s="223">
        <v>4.5999999999999996</v>
      </c>
      <c r="N83" s="223">
        <v>154.00211035215941</v>
      </c>
      <c r="O83" s="223">
        <v>60</v>
      </c>
      <c r="P83" s="223">
        <v>29</v>
      </c>
      <c r="Q83" s="223">
        <v>259</v>
      </c>
      <c r="R83" s="223">
        <v>68</v>
      </c>
      <c r="S83" s="223">
        <v>103</v>
      </c>
      <c r="T83" s="223">
        <v>280</v>
      </c>
      <c r="U83" s="223">
        <v>148</v>
      </c>
      <c r="V83" s="220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5"/>
    </row>
    <row r="84" spans="1:65">
      <c r="A84" s="30"/>
      <c r="B84" s="20" t="s">
        <v>260</v>
      </c>
      <c r="C84" s="12"/>
      <c r="D84" s="226">
        <v>224.5</v>
      </c>
      <c r="E84" s="226">
        <v>144.33333333333334</v>
      </c>
      <c r="F84" s="226">
        <v>109.16666666666667</v>
      </c>
      <c r="G84" s="226">
        <v>298.33333333333331</v>
      </c>
      <c r="H84" s="226">
        <v>35</v>
      </c>
      <c r="I84" s="226">
        <v>278.33333333333331</v>
      </c>
      <c r="J84" s="226">
        <v>315</v>
      </c>
      <c r="K84" s="226">
        <v>25</v>
      </c>
      <c r="L84" s="226">
        <v>104.33333333333333</v>
      </c>
      <c r="M84" s="226">
        <v>5.416666666666667</v>
      </c>
      <c r="N84" s="226">
        <v>160.60959098842082</v>
      </c>
      <c r="O84" s="226">
        <v>50</v>
      </c>
      <c r="P84" s="226">
        <v>28.5</v>
      </c>
      <c r="Q84" s="226">
        <v>260.5</v>
      </c>
      <c r="R84" s="226">
        <v>64</v>
      </c>
      <c r="S84" s="226">
        <v>100</v>
      </c>
      <c r="T84" s="226">
        <v>278.5</v>
      </c>
      <c r="U84" s="226">
        <v>147</v>
      </c>
      <c r="V84" s="220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5"/>
    </row>
    <row r="85" spans="1:65">
      <c r="A85" s="30"/>
      <c r="B85" s="3" t="s">
        <v>261</v>
      </c>
      <c r="C85" s="29"/>
      <c r="D85" s="223">
        <v>221.5</v>
      </c>
      <c r="E85" s="223">
        <v>143</v>
      </c>
      <c r="F85" s="223">
        <v>110</v>
      </c>
      <c r="G85" s="223">
        <v>300</v>
      </c>
      <c r="H85" s="223">
        <v>35</v>
      </c>
      <c r="I85" s="223">
        <v>280</v>
      </c>
      <c r="J85" s="223">
        <v>315</v>
      </c>
      <c r="K85" s="223">
        <v>24.5</v>
      </c>
      <c r="L85" s="223">
        <v>105.5</v>
      </c>
      <c r="M85" s="223">
        <v>5.45</v>
      </c>
      <c r="N85" s="223">
        <v>163.22047490113584</v>
      </c>
      <c r="O85" s="223">
        <v>50</v>
      </c>
      <c r="P85" s="223">
        <v>28.5</v>
      </c>
      <c r="Q85" s="223">
        <v>259.5</v>
      </c>
      <c r="R85" s="223">
        <v>64</v>
      </c>
      <c r="S85" s="223">
        <v>99.5</v>
      </c>
      <c r="T85" s="223">
        <v>277.5</v>
      </c>
      <c r="U85" s="223">
        <v>147</v>
      </c>
      <c r="V85" s="220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5"/>
    </row>
    <row r="86" spans="1:65">
      <c r="A86" s="30"/>
      <c r="B86" s="3" t="s">
        <v>262</v>
      </c>
      <c r="C86" s="29"/>
      <c r="D86" s="223">
        <v>6.3482280992415507</v>
      </c>
      <c r="E86" s="223">
        <v>9.3094933625126277</v>
      </c>
      <c r="F86" s="223">
        <v>6.5548963887056724</v>
      </c>
      <c r="G86" s="223">
        <v>4.0824829046386304</v>
      </c>
      <c r="H86" s="223">
        <v>5.4772255750516612</v>
      </c>
      <c r="I86" s="223">
        <v>4.0824829046386295</v>
      </c>
      <c r="J86" s="223">
        <v>5.4772255750516612</v>
      </c>
      <c r="K86" s="223">
        <v>1.7888543819998317</v>
      </c>
      <c r="L86" s="223">
        <v>6.6833125519211407</v>
      </c>
      <c r="M86" s="223">
        <v>0.84241715715355014</v>
      </c>
      <c r="N86" s="223">
        <v>5.0471061216657658</v>
      </c>
      <c r="O86" s="223">
        <v>8.9442719099991592</v>
      </c>
      <c r="P86" s="223">
        <v>1.0488088481701516</v>
      </c>
      <c r="Q86" s="223">
        <v>2.8809720581775866</v>
      </c>
      <c r="R86" s="223">
        <v>4.2426406871192848</v>
      </c>
      <c r="S86" s="223">
        <v>2.5298221281347035</v>
      </c>
      <c r="T86" s="223">
        <v>4.1833001326703778</v>
      </c>
      <c r="U86" s="223">
        <v>3.7416573867739413</v>
      </c>
      <c r="V86" s="220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5"/>
    </row>
    <row r="87" spans="1:65">
      <c r="A87" s="30"/>
      <c r="B87" s="3" t="s">
        <v>86</v>
      </c>
      <c r="C87" s="29"/>
      <c r="D87" s="13">
        <v>2.8277185297289759E-2</v>
      </c>
      <c r="E87" s="13">
        <v>6.4499954012789559E-2</v>
      </c>
      <c r="F87" s="13">
        <v>6.0044852415624475E-2</v>
      </c>
      <c r="G87" s="13">
        <v>1.3684300239012169E-2</v>
      </c>
      <c r="H87" s="13">
        <v>0.15649215928719032</v>
      </c>
      <c r="I87" s="13">
        <v>1.466760325019867E-2</v>
      </c>
      <c r="J87" s="13">
        <v>1.7388017698576702E-2</v>
      </c>
      <c r="K87" s="13">
        <v>7.1554175279993262E-2</v>
      </c>
      <c r="L87" s="13">
        <v>6.4057308804355978E-2</v>
      </c>
      <c r="M87" s="13">
        <v>0.15552316747450157</v>
      </c>
      <c r="N87" s="13">
        <v>3.142468697295691E-2</v>
      </c>
      <c r="O87" s="13">
        <v>0.17888543819998318</v>
      </c>
      <c r="P87" s="13">
        <v>3.6800310462110582E-2</v>
      </c>
      <c r="Q87" s="13">
        <v>1.1059393697418759E-2</v>
      </c>
      <c r="R87" s="13">
        <v>6.6291260736238825E-2</v>
      </c>
      <c r="S87" s="13">
        <v>2.5298221281347035E-2</v>
      </c>
      <c r="T87" s="13">
        <v>1.5020826329157551E-2</v>
      </c>
      <c r="U87" s="13">
        <v>2.5453451610707084E-2</v>
      </c>
      <c r="V87" s="155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0.53736337547754842</v>
      </c>
      <c r="E88" s="13">
        <v>-1.1613449767218342E-2</v>
      </c>
      <c r="F88" s="13">
        <v>-0.25243280553987069</v>
      </c>
      <c r="G88" s="13">
        <v>1.0429698902040174</v>
      </c>
      <c r="H88" s="13">
        <v>-0.76032196818835551</v>
      </c>
      <c r="I88" s="13">
        <v>0.90601101488307756</v>
      </c>
      <c r="J88" s="13">
        <v>1.1571022863048004</v>
      </c>
      <c r="K88" s="13">
        <v>-0.82880140584882533</v>
      </c>
      <c r="L88" s="13">
        <v>-0.28553120040909785</v>
      </c>
      <c r="M88" s="13">
        <v>-0.96290697126724545</v>
      </c>
      <c r="N88" s="13">
        <v>9.9845447376512464E-2</v>
      </c>
      <c r="O88" s="13">
        <v>-0.65760281169765067</v>
      </c>
      <c r="P88" s="13">
        <v>-0.80483360266766091</v>
      </c>
      <c r="Q88" s="13">
        <v>0.78388935105523982</v>
      </c>
      <c r="R88" s="13">
        <v>-0.56173159897299296</v>
      </c>
      <c r="S88" s="13">
        <v>-0.31520562339530145</v>
      </c>
      <c r="T88" s="13">
        <v>0.90715233884408564</v>
      </c>
      <c r="U88" s="13">
        <v>6.6477336089070249E-3</v>
      </c>
      <c r="V88" s="155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0.7</v>
      </c>
      <c r="E89" s="45">
        <v>0.13</v>
      </c>
      <c r="F89" s="45">
        <v>0.13</v>
      </c>
      <c r="G89" s="45">
        <v>1.22</v>
      </c>
      <c r="H89" s="45">
        <v>0.65</v>
      </c>
      <c r="I89" s="45">
        <v>1.08</v>
      </c>
      <c r="J89" s="45">
        <v>1.34</v>
      </c>
      <c r="K89" s="45">
        <v>0.72</v>
      </c>
      <c r="L89" s="45">
        <v>0.16</v>
      </c>
      <c r="M89" s="45">
        <v>0.86</v>
      </c>
      <c r="N89" s="45">
        <v>0.24</v>
      </c>
      <c r="O89" s="45">
        <v>0.55000000000000004</v>
      </c>
      <c r="P89" s="45">
        <v>0.7</v>
      </c>
      <c r="Q89" s="45">
        <v>0.95</v>
      </c>
      <c r="R89" s="45">
        <v>0.45</v>
      </c>
      <c r="S89" s="45">
        <v>0.19</v>
      </c>
      <c r="T89" s="45">
        <v>1.08</v>
      </c>
      <c r="U89" s="45">
        <v>0.14000000000000001</v>
      </c>
      <c r="V89" s="155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506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226</v>
      </c>
      <c r="E92" s="17" t="s">
        <v>226</v>
      </c>
      <c r="F92" s="17" t="s">
        <v>226</v>
      </c>
      <c r="G92" s="17" t="s">
        <v>226</v>
      </c>
      <c r="H92" s="17" t="s">
        <v>226</v>
      </c>
      <c r="I92" s="17" t="s">
        <v>226</v>
      </c>
      <c r="J92" s="17" t="s">
        <v>226</v>
      </c>
      <c r="K92" s="17" t="s">
        <v>226</v>
      </c>
      <c r="L92" s="17" t="s">
        <v>226</v>
      </c>
      <c r="M92" s="17" t="s">
        <v>226</v>
      </c>
      <c r="N92" s="17" t="s">
        <v>226</v>
      </c>
      <c r="O92" s="17" t="s">
        <v>226</v>
      </c>
      <c r="P92" s="17" t="s">
        <v>226</v>
      </c>
      <c r="Q92" s="17" t="s">
        <v>226</v>
      </c>
      <c r="R92" s="17" t="s">
        <v>226</v>
      </c>
      <c r="S92" s="17" t="s">
        <v>226</v>
      </c>
      <c r="T92" s="17" t="s">
        <v>226</v>
      </c>
      <c r="U92" s="17" t="s">
        <v>226</v>
      </c>
      <c r="V92" s="17" t="s">
        <v>226</v>
      </c>
      <c r="W92" s="17" t="s">
        <v>226</v>
      </c>
      <c r="X92" s="155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227</v>
      </c>
      <c r="C93" s="9" t="s">
        <v>227</v>
      </c>
      <c r="D93" s="153" t="s">
        <v>229</v>
      </c>
      <c r="E93" s="154" t="s">
        <v>230</v>
      </c>
      <c r="F93" s="154" t="s">
        <v>232</v>
      </c>
      <c r="G93" s="154" t="s">
        <v>233</v>
      </c>
      <c r="H93" s="154" t="s">
        <v>234</v>
      </c>
      <c r="I93" s="154" t="s">
        <v>235</v>
      </c>
      <c r="J93" s="154" t="s">
        <v>236</v>
      </c>
      <c r="K93" s="154" t="s">
        <v>237</v>
      </c>
      <c r="L93" s="154" t="s">
        <v>238</v>
      </c>
      <c r="M93" s="154" t="s">
        <v>239</v>
      </c>
      <c r="N93" s="154" t="s">
        <v>240</v>
      </c>
      <c r="O93" s="154" t="s">
        <v>242</v>
      </c>
      <c r="P93" s="154" t="s">
        <v>243</v>
      </c>
      <c r="Q93" s="154" t="s">
        <v>244</v>
      </c>
      <c r="R93" s="154" t="s">
        <v>245</v>
      </c>
      <c r="S93" s="154" t="s">
        <v>246</v>
      </c>
      <c r="T93" s="154" t="s">
        <v>248</v>
      </c>
      <c r="U93" s="154" t="s">
        <v>250</v>
      </c>
      <c r="V93" s="154" t="s">
        <v>251</v>
      </c>
      <c r="W93" s="154" t="s">
        <v>252</v>
      </c>
      <c r="X93" s="155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268</v>
      </c>
      <c r="E94" s="11" t="s">
        <v>292</v>
      </c>
      <c r="F94" s="11" t="s">
        <v>268</v>
      </c>
      <c r="G94" s="11" t="s">
        <v>291</v>
      </c>
      <c r="H94" s="11" t="s">
        <v>268</v>
      </c>
      <c r="I94" s="11" t="s">
        <v>291</v>
      </c>
      <c r="J94" s="11" t="s">
        <v>291</v>
      </c>
      <c r="K94" s="11" t="s">
        <v>268</v>
      </c>
      <c r="L94" s="11" t="s">
        <v>291</v>
      </c>
      <c r="M94" s="11" t="s">
        <v>292</v>
      </c>
      <c r="N94" s="11" t="s">
        <v>268</v>
      </c>
      <c r="O94" s="11" t="s">
        <v>268</v>
      </c>
      <c r="P94" s="11" t="s">
        <v>268</v>
      </c>
      <c r="Q94" s="11" t="s">
        <v>292</v>
      </c>
      <c r="R94" s="11" t="s">
        <v>292</v>
      </c>
      <c r="S94" s="11" t="s">
        <v>268</v>
      </c>
      <c r="T94" s="11" t="s">
        <v>292</v>
      </c>
      <c r="U94" s="11" t="s">
        <v>268</v>
      </c>
      <c r="V94" s="11" t="s">
        <v>292</v>
      </c>
      <c r="W94" s="11" t="s">
        <v>291</v>
      </c>
      <c r="X94" s="155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294</v>
      </c>
      <c r="E95" s="26" t="s">
        <v>295</v>
      </c>
      <c r="F95" s="26" t="s">
        <v>295</v>
      </c>
      <c r="G95" s="26" t="s">
        <v>298</v>
      </c>
      <c r="H95" s="26" t="s">
        <v>296</v>
      </c>
      <c r="I95" s="26" t="s">
        <v>298</v>
      </c>
      <c r="J95" s="26" t="s">
        <v>298</v>
      </c>
      <c r="K95" s="26" t="s">
        <v>117</v>
      </c>
      <c r="L95" s="26" t="s">
        <v>295</v>
      </c>
      <c r="M95" s="26" t="s">
        <v>296</v>
      </c>
      <c r="N95" s="26" t="s">
        <v>294</v>
      </c>
      <c r="O95" s="26" t="s">
        <v>296</v>
      </c>
      <c r="P95" s="26" t="s">
        <v>296</v>
      </c>
      <c r="Q95" s="26" t="s">
        <v>298</v>
      </c>
      <c r="R95" s="26" t="s">
        <v>295</v>
      </c>
      <c r="S95" s="26" t="s">
        <v>295</v>
      </c>
      <c r="T95" s="26" t="s">
        <v>295</v>
      </c>
      <c r="U95" s="26" t="s">
        <v>298</v>
      </c>
      <c r="V95" s="26" t="s">
        <v>294</v>
      </c>
      <c r="W95" s="26" t="s">
        <v>294</v>
      </c>
      <c r="X95" s="155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150">
        <v>0.45</v>
      </c>
      <c r="E96" s="150">
        <v>0.6</v>
      </c>
      <c r="F96" s="22">
        <v>0.53</v>
      </c>
      <c r="G96" s="150" t="s">
        <v>104</v>
      </c>
      <c r="H96" s="22">
        <v>0.56999999999999995</v>
      </c>
      <c r="I96" s="150" t="s">
        <v>104</v>
      </c>
      <c r="J96" s="150" t="s">
        <v>104</v>
      </c>
      <c r="K96" s="22">
        <v>0.57999999999999996</v>
      </c>
      <c r="L96" s="150" t="s">
        <v>279</v>
      </c>
      <c r="M96" s="150">
        <v>0.5</v>
      </c>
      <c r="N96" s="22">
        <v>0.58756772787028588</v>
      </c>
      <c r="O96" s="22">
        <v>0.55000000000000004</v>
      </c>
      <c r="P96" s="22">
        <v>0.54</v>
      </c>
      <c r="Q96" s="150">
        <v>0.71</v>
      </c>
      <c r="R96" s="150">
        <v>1</v>
      </c>
      <c r="S96" s="22">
        <v>0.58337600000000001</v>
      </c>
      <c r="T96" s="150">
        <v>0.7</v>
      </c>
      <c r="U96" s="150">
        <v>0.7</v>
      </c>
      <c r="V96" s="22">
        <v>0.55000000000000004</v>
      </c>
      <c r="W96" s="22">
        <v>0.56933333333333336</v>
      </c>
      <c r="X96" s="155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51">
        <v>0.44</v>
      </c>
      <c r="E97" s="151">
        <v>0.6</v>
      </c>
      <c r="F97" s="11">
        <v>0.51</v>
      </c>
      <c r="G97" s="151" t="s">
        <v>104</v>
      </c>
      <c r="H97" s="11">
        <v>0.56999999999999995</v>
      </c>
      <c r="I97" s="151" t="s">
        <v>104</v>
      </c>
      <c r="J97" s="151" t="s">
        <v>104</v>
      </c>
      <c r="K97" s="11">
        <v>0.6</v>
      </c>
      <c r="L97" s="151" t="s">
        <v>279</v>
      </c>
      <c r="M97" s="151">
        <v>0.7</v>
      </c>
      <c r="N97" s="11">
        <v>0.59677546517681401</v>
      </c>
      <c r="O97" s="11">
        <v>0.55000000000000004</v>
      </c>
      <c r="P97" s="11">
        <v>0.55000000000000004</v>
      </c>
      <c r="Q97" s="151">
        <v>0.73</v>
      </c>
      <c r="R97" s="151">
        <v>1</v>
      </c>
      <c r="S97" s="11">
        <v>0.53199999999999992</v>
      </c>
      <c r="T97" s="151">
        <v>0.7</v>
      </c>
      <c r="U97" s="151">
        <v>0.69</v>
      </c>
      <c r="V97" s="11">
        <v>0.55000000000000004</v>
      </c>
      <c r="W97" s="11">
        <v>0.58066666666666666</v>
      </c>
      <c r="X97" s="155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51">
        <v>0.4</v>
      </c>
      <c r="E98" s="151">
        <v>0.5</v>
      </c>
      <c r="F98" s="11">
        <v>0.52</v>
      </c>
      <c r="G98" s="151" t="s">
        <v>104</v>
      </c>
      <c r="H98" s="11">
        <v>0.56000000000000005</v>
      </c>
      <c r="I98" s="151" t="s">
        <v>104</v>
      </c>
      <c r="J98" s="151" t="s">
        <v>104</v>
      </c>
      <c r="K98" s="11">
        <v>0.59</v>
      </c>
      <c r="L98" s="151" t="s">
        <v>279</v>
      </c>
      <c r="M98" s="151">
        <v>0.5</v>
      </c>
      <c r="N98" s="11">
        <v>0.6029294115156455</v>
      </c>
      <c r="O98" s="11">
        <v>0.56000000000000005</v>
      </c>
      <c r="P98" s="11">
        <v>0.53</v>
      </c>
      <c r="Q98" s="151">
        <v>0.73</v>
      </c>
      <c r="R98" s="151" t="s">
        <v>103</v>
      </c>
      <c r="S98" s="11">
        <v>0.58588400000000007</v>
      </c>
      <c r="T98" s="151">
        <v>0.7</v>
      </c>
      <c r="U98" s="151">
        <v>0.7</v>
      </c>
      <c r="V98" s="11">
        <v>0.54</v>
      </c>
      <c r="W98" s="11">
        <v>0.56766666666666665</v>
      </c>
      <c r="X98" s="155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51">
        <v>0.4</v>
      </c>
      <c r="E99" s="151">
        <v>0.5</v>
      </c>
      <c r="F99" s="11">
        <v>0.55000000000000004</v>
      </c>
      <c r="G99" s="151" t="s">
        <v>104</v>
      </c>
      <c r="H99" s="11">
        <v>0.56000000000000005</v>
      </c>
      <c r="I99" s="151" t="s">
        <v>104</v>
      </c>
      <c r="J99" s="151" t="s">
        <v>104</v>
      </c>
      <c r="K99" s="11">
        <v>0.59</v>
      </c>
      <c r="L99" s="151">
        <v>0.6</v>
      </c>
      <c r="M99" s="151">
        <v>0.6</v>
      </c>
      <c r="N99" s="11">
        <v>0.5987934187566829</v>
      </c>
      <c r="O99" s="11">
        <v>0.55000000000000004</v>
      </c>
      <c r="P99" s="11">
        <v>0.5</v>
      </c>
      <c r="Q99" s="151">
        <v>0.74</v>
      </c>
      <c r="R99" s="151">
        <v>2</v>
      </c>
      <c r="S99" s="11">
        <v>0.55242800000000003</v>
      </c>
      <c r="T99" s="151">
        <v>0.7</v>
      </c>
      <c r="U99" s="151">
        <v>0.69</v>
      </c>
      <c r="V99" s="11">
        <v>0.54</v>
      </c>
      <c r="W99" s="11">
        <v>0.56100000000000005</v>
      </c>
      <c r="X99" s="155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0.55891983215174412</v>
      </c>
    </row>
    <row r="100" spans="1:65">
      <c r="A100" s="30"/>
      <c r="B100" s="19">
        <v>1</v>
      </c>
      <c r="C100" s="9">
        <v>5</v>
      </c>
      <c r="D100" s="151">
        <v>0.45</v>
      </c>
      <c r="E100" s="151">
        <v>0.5</v>
      </c>
      <c r="F100" s="156">
        <v>0.64</v>
      </c>
      <c r="G100" s="151" t="s">
        <v>104</v>
      </c>
      <c r="H100" s="11">
        <v>0.56999999999999995</v>
      </c>
      <c r="I100" s="151" t="s">
        <v>104</v>
      </c>
      <c r="J100" s="151" t="s">
        <v>104</v>
      </c>
      <c r="K100" s="11">
        <v>0.56999999999999995</v>
      </c>
      <c r="L100" s="151" t="s">
        <v>279</v>
      </c>
      <c r="M100" s="151">
        <v>0.4</v>
      </c>
      <c r="N100" s="11">
        <v>0.59058331345310522</v>
      </c>
      <c r="O100" s="11">
        <v>0.55000000000000004</v>
      </c>
      <c r="P100" s="11">
        <v>0.5</v>
      </c>
      <c r="Q100" s="151">
        <v>0.73</v>
      </c>
      <c r="R100" s="151">
        <v>1</v>
      </c>
      <c r="S100" s="11">
        <v>0.57303999999999999</v>
      </c>
      <c r="T100" s="151">
        <v>0.7</v>
      </c>
      <c r="U100" s="151">
        <v>0.72</v>
      </c>
      <c r="V100" s="11">
        <v>0.54</v>
      </c>
      <c r="W100" s="11">
        <v>0.57199999999999995</v>
      </c>
      <c r="X100" s="155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76</v>
      </c>
    </row>
    <row r="101" spans="1:65">
      <c r="A101" s="30"/>
      <c r="B101" s="19">
        <v>1</v>
      </c>
      <c r="C101" s="9">
        <v>6</v>
      </c>
      <c r="D101" s="151">
        <v>0.46</v>
      </c>
      <c r="E101" s="151">
        <v>0.5</v>
      </c>
      <c r="F101" s="11">
        <v>0.54</v>
      </c>
      <c r="G101" s="151" t="s">
        <v>104</v>
      </c>
      <c r="H101" s="11">
        <v>0.57999999999999996</v>
      </c>
      <c r="I101" s="151" t="s">
        <v>104</v>
      </c>
      <c r="J101" s="151" t="s">
        <v>104</v>
      </c>
      <c r="K101" s="11">
        <v>0.6</v>
      </c>
      <c r="L101" s="151" t="s">
        <v>279</v>
      </c>
      <c r="M101" s="151">
        <v>0.5</v>
      </c>
      <c r="N101" s="11">
        <v>0.60012159942165144</v>
      </c>
      <c r="O101" s="11">
        <v>0.55000000000000004</v>
      </c>
      <c r="P101" s="11">
        <v>0.52</v>
      </c>
      <c r="Q101" s="151">
        <v>0.73</v>
      </c>
      <c r="R101" s="151">
        <v>1</v>
      </c>
      <c r="S101" s="11">
        <v>0.54317199999999999</v>
      </c>
      <c r="T101" s="151">
        <v>0.7</v>
      </c>
      <c r="U101" s="151">
        <v>0.71</v>
      </c>
      <c r="V101" s="11">
        <v>0.53</v>
      </c>
      <c r="W101" s="11">
        <v>0.56433333333333335</v>
      </c>
      <c r="X101" s="155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0.43333333333333335</v>
      </c>
      <c r="E102" s="23">
        <v>0.53333333333333333</v>
      </c>
      <c r="F102" s="23">
        <v>0.54833333333333345</v>
      </c>
      <c r="G102" s="23" t="s">
        <v>627</v>
      </c>
      <c r="H102" s="23">
        <v>0.56833333333333325</v>
      </c>
      <c r="I102" s="23" t="s">
        <v>627</v>
      </c>
      <c r="J102" s="23" t="s">
        <v>627</v>
      </c>
      <c r="K102" s="23">
        <v>0.58833333333333326</v>
      </c>
      <c r="L102" s="23">
        <v>0.6</v>
      </c>
      <c r="M102" s="23">
        <v>0.53333333333333333</v>
      </c>
      <c r="N102" s="23">
        <v>0.59612848936569751</v>
      </c>
      <c r="O102" s="23">
        <v>0.55166666666666664</v>
      </c>
      <c r="P102" s="23">
        <v>0.52333333333333332</v>
      </c>
      <c r="Q102" s="23">
        <v>0.72833333333333339</v>
      </c>
      <c r="R102" s="23">
        <v>1.2</v>
      </c>
      <c r="S102" s="23">
        <v>0.56165000000000009</v>
      </c>
      <c r="T102" s="23">
        <v>0.70000000000000007</v>
      </c>
      <c r="U102" s="23">
        <v>0.70166666666666666</v>
      </c>
      <c r="V102" s="23">
        <v>0.54166666666666663</v>
      </c>
      <c r="W102" s="23">
        <v>0.56916666666666671</v>
      </c>
      <c r="X102" s="155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0.44500000000000001</v>
      </c>
      <c r="E103" s="11">
        <v>0.5</v>
      </c>
      <c r="F103" s="11">
        <v>0.53500000000000003</v>
      </c>
      <c r="G103" s="11" t="s">
        <v>627</v>
      </c>
      <c r="H103" s="11">
        <v>0.56999999999999995</v>
      </c>
      <c r="I103" s="11" t="s">
        <v>627</v>
      </c>
      <c r="J103" s="11" t="s">
        <v>627</v>
      </c>
      <c r="K103" s="11">
        <v>0.59</v>
      </c>
      <c r="L103" s="11">
        <v>0.6</v>
      </c>
      <c r="M103" s="11">
        <v>0.5</v>
      </c>
      <c r="N103" s="11">
        <v>0.5977844419667484</v>
      </c>
      <c r="O103" s="11">
        <v>0.55000000000000004</v>
      </c>
      <c r="P103" s="11">
        <v>0.52500000000000002</v>
      </c>
      <c r="Q103" s="11">
        <v>0.73</v>
      </c>
      <c r="R103" s="11">
        <v>1</v>
      </c>
      <c r="S103" s="11">
        <v>0.56273400000000007</v>
      </c>
      <c r="T103" s="11">
        <v>0.7</v>
      </c>
      <c r="U103" s="11">
        <v>0.7</v>
      </c>
      <c r="V103" s="11">
        <v>0.54</v>
      </c>
      <c r="W103" s="11">
        <v>0.56850000000000001</v>
      </c>
      <c r="X103" s="155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2.658320271650251E-2</v>
      </c>
      <c r="E104" s="24">
        <v>5.1639777949432218E-2</v>
      </c>
      <c r="F104" s="24">
        <v>4.7081489639418446E-2</v>
      </c>
      <c r="G104" s="24" t="s">
        <v>627</v>
      </c>
      <c r="H104" s="24">
        <v>7.5277265270907671E-3</v>
      </c>
      <c r="I104" s="24" t="s">
        <v>627</v>
      </c>
      <c r="J104" s="24" t="s">
        <v>627</v>
      </c>
      <c r="K104" s="24">
        <v>1.1690451944500132E-2</v>
      </c>
      <c r="L104" s="24" t="s">
        <v>627</v>
      </c>
      <c r="M104" s="24">
        <v>0.10327955589886499</v>
      </c>
      <c r="N104" s="24">
        <v>5.894972597911499E-3</v>
      </c>
      <c r="O104" s="24">
        <v>4.0824829046386332E-3</v>
      </c>
      <c r="P104" s="24">
        <v>2.0655911179772911E-2</v>
      </c>
      <c r="Q104" s="24">
        <v>9.8319208025017604E-3</v>
      </c>
      <c r="R104" s="24">
        <v>0.44721359549995787</v>
      </c>
      <c r="S104" s="24">
        <v>2.2336706113480601E-2</v>
      </c>
      <c r="T104" s="24">
        <v>1.2161883888976234E-16</v>
      </c>
      <c r="U104" s="24">
        <v>1.1690451944500132E-2</v>
      </c>
      <c r="V104" s="24">
        <v>7.5277265270908174E-3</v>
      </c>
      <c r="W104" s="24">
        <v>6.8207200662556118E-3</v>
      </c>
      <c r="X104" s="216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56"/>
    </row>
    <row r="105" spans="1:65">
      <c r="A105" s="30"/>
      <c r="B105" s="3" t="s">
        <v>86</v>
      </c>
      <c r="C105" s="29"/>
      <c r="D105" s="13">
        <v>6.1345852422698098E-2</v>
      </c>
      <c r="E105" s="13">
        <v>9.6824583655185412E-2</v>
      </c>
      <c r="F105" s="13">
        <v>8.586289903845308E-2</v>
      </c>
      <c r="G105" s="13" t="s">
        <v>627</v>
      </c>
      <c r="H105" s="13">
        <v>1.3245266616581998E-2</v>
      </c>
      <c r="I105" s="13" t="s">
        <v>627</v>
      </c>
      <c r="J105" s="13" t="s">
        <v>627</v>
      </c>
      <c r="K105" s="13">
        <v>1.9870456562889743E-2</v>
      </c>
      <c r="L105" s="13" t="s">
        <v>627</v>
      </c>
      <c r="M105" s="13">
        <v>0.19364916731037185</v>
      </c>
      <c r="N105" s="13">
        <v>9.8887617402482562E-3</v>
      </c>
      <c r="O105" s="13">
        <v>7.4002711262331723E-3</v>
      </c>
      <c r="P105" s="13">
        <v>3.9469893974088364E-2</v>
      </c>
      <c r="Q105" s="13">
        <v>1.349920476316031E-2</v>
      </c>
      <c r="R105" s="13">
        <v>0.37267799624996489</v>
      </c>
      <c r="S105" s="13">
        <v>3.9769796338432473E-2</v>
      </c>
      <c r="T105" s="13">
        <v>1.7374119841394619E-16</v>
      </c>
      <c r="U105" s="13">
        <v>1.6660976642993063E-2</v>
      </c>
      <c r="V105" s="13">
        <v>1.3897341280783048E-2</v>
      </c>
      <c r="W105" s="13">
        <v>1.1983695577608687E-2</v>
      </c>
      <c r="X105" s="155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-0.22469501276225001</v>
      </c>
      <c r="E106" s="13">
        <v>-4.5778477245846161E-2</v>
      </c>
      <c r="F106" s="13">
        <v>-1.8940996918385355E-2</v>
      </c>
      <c r="G106" s="13" t="s">
        <v>627</v>
      </c>
      <c r="H106" s="13">
        <v>1.6842310184894904E-2</v>
      </c>
      <c r="I106" s="13" t="s">
        <v>627</v>
      </c>
      <c r="J106" s="13" t="s">
        <v>627</v>
      </c>
      <c r="K106" s="13">
        <v>5.262561728817583E-2</v>
      </c>
      <c r="L106" s="13">
        <v>7.3499213098422889E-2</v>
      </c>
      <c r="M106" s="13">
        <v>-4.5778477245846161E-2</v>
      </c>
      <c r="N106" s="13">
        <v>6.6572440399379929E-2</v>
      </c>
      <c r="O106" s="13">
        <v>-1.2977112401172164E-2</v>
      </c>
      <c r="P106" s="13">
        <v>-6.3670130797486624E-2</v>
      </c>
      <c r="Q106" s="13">
        <v>0.30310876701114142</v>
      </c>
      <c r="R106" s="13">
        <v>1.1469984261968458</v>
      </c>
      <c r="S106" s="13">
        <v>4.8847217278822352E-3</v>
      </c>
      <c r="T106" s="13">
        <v>0.25241574861482707</v>
      </c>
      <c r="U106" s="13">
        <v>0.25539769087343367</v>
      </c>
      <c r="V106" s="13">
        <v>-3.0868765952812627E-2</v>
      </c>
      <c r="W106" s="13">
        <v>1.8333281314198535E-2</v>
      </c>
      <c r="X106" s="155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>
        <v>3.33</v>
      </c>
      <c r="E107" s="45" t="s">
        <v>265</v>
      </c>
      <c r="F107" s="45">
        <v>0.51</v>
      </c>
      <c r="G107" s="45">
        <v>47.34</v>
      </c>
      <c r="H107" s="45">
        <v>0.02</v>
      </c>
      <c r="I107" s="45">
        <v>47.34</v>
      </c>
      <c r="J107" s="45">
        <v>47.34</v>
      </c>
      <c r="K107" s="45">
        <v>0.47</v>
      </c>
      <c r="L107" s="45" t="s">
        <v>265</v>
      </c>
      <c r="M107" s="45" t="s">
        <v>265</v>
      </c>
      <c r="N107" s="45">
        <v>0.66</v>
      </c>
      <c r="O107" s="45">
        <v>0.43</v>
      </c>
      <c r="P107" s="45">
        <v>1.1200000000000001</v>
      </c>
      <c r="Q107" s="45">
        <v>3.9</v>
      </c>
      <c r="R107" s="45" t="s">
        <v>265</v>
      </c>
      <c r="S107" s="45">
        <v>0.18</v>
      </c>
      <c r="T107" s="45" t="s">
        <v>265</v>
      </c>
      <c r="U107" s="45">
        <v>3.25</v>
      </c>
      <c r="V107" s="45">
        <v>0.67</v>
      </c>
      <c r="W107" s="45">
        <v>0</v>
      </c>
      <c r="X107" s="155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158" t="s">
        <v>301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BM108" s="55"/>
    </row>
    <row r="109" spans="1:65">
      <c r="BM109" s="55"/>
    </row>
    <row r="110" spans="1:65" ht="15">
      <c r="B110" s="8" t="s">
        <v>507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226</v>
      </c>
      <c r="E111" s="17" t="s">
        <v>226</v>
      </c>
      <c r="F111" s="17" t="s">
        <v>226</v>
      </c>
      <c r="G111" s="17" t="s">
        <v>226</v>
      </c>
      <c r="H111" s="17" t="s">
        <v>226</v>
      </c>
      <c r="I111" s="17" t="s">
        <v>226</v>
      </c>
      <c r="J111" s="17" t="s">
        <v>226</v>
      </c>
      <c r="K111" s="17" t="s">
        <v>226</v>
      </c>
      <c r="L111" s="17" t="s">
        <v>226</v>
      </c>
      <c r="M111" s="17" t="s">
        <v>226</v>
      </c>
      <c r="N111" s="17" t="s">
        <v>226</v>
      </c>
      <c r="O111" s="17" t="s">
        <v>226</v>
      </c>
      <c r="P111" s="17" t="s">
        <v>226</v>
      </c>
      <c r="Q111" s="17" t="s">
        <v>226</v>
      </c>
      <c r="R111" s="17" t="s">
        <v>226</v>
      </c>
      <c r="S111" s="17" t="s">
        <v>226</v>
      </c>
      <c r="T111" s="17" t="s">
        <v>226</v>
      </c>
      <c r="U111" s="17" t="s">
        <v>226</v>
      </c>
      <c r="V111" s="17" t="s">
        <v>226</v>
      </c>
      <c r="W111" s="17" t="s">
        <v>226</v>
      </c>
      <c r="X111" s="15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227</v>
      </c>
      <c r="C112" s="9" t="s">
        <v>227</v>
      </c>
      <c r="D112" s="153" t="s">
        <v>229</v>
      </c>
      <c r="E112" s="154" t="s">
        <v>230</v>
      </c>
      <c r="F112" s="154" t="s">
        <v>232</v>
      </c>
      <c r="G112" s="154" t="s">
        <v>233</v>
      </c>
      <c r="H112" s="154" t="s">
        <v>234</v>
      </c>
      <c r="I112" s="154" t="s">
        <v>235</v>
      </c>
      <c r="J112" s="154" t="s">
        <v>236</v>
      </c>
      <c r="K112" s="154" t="s">
        <v>237</v>
      </c>
      <c r="L112" s="154" t="s">
        <v>238</v>
      </c>
      <c r="M112" s="154" t="s">
        <v>239</v>
      </c>
      <c r="N112" s="154" t="s">
        <v>240</v>
      </c>
      <c r="O112" s="154" t="s">
        <v>241</v>
      </c>
      <c r="P112" s="154" t="s">
        <v>242</v>
      </c>
      <c r="Q112" s="154" t="s">
        <v>243</v>
      </c>
      <c r="R112" s="154" t="s">
        <v>244</v>
      </c>
      <c r="S112" s="154" t="s">
        <v>245</v>
      </c>
      <c r="T112" s="154" t="s">
        <v>248</v>
      </c>
      <c r="U112" s="154" t="s">
        <v>250</v>
      </c>
      <c r="V112" s="154" t="s">
        <v>251</v>
      </c>
      <c r="W112" s="154" t="s">
        <v>252</v>
      </c>
      <c r="X112" s="15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268</v>
      </c>
      <c r="E113" s="11" t="s">
        <v>292</v>
      </c>
      <c r="F113" s="11" t="s">
        <v>268</v>
      </c>
      <c r="G113" s="11" t="s">
        <v>291</v>
      </c>
      <c r="H113" s="11" t="s">
        <v>268</v>
      </c>
      <c r="I113" s="11" t="s">
        <v>291</v>
      </c>
      <c r="J113" s="11" t="s">
        <v>291</v>
      </c>
      <c r="K113" s="11" t="s">
        <v>268</v>
      </c>
      <c r="L113" s="11" t="s">
        <v>291</v>
      </c>
      <c r="M113" s="11" t="s">
        <v>292</v>
      </c>
      <c r="N113" s="11" t="s">
        <v>268</v>
      </c>
      <c r="O113" s="11" t="s">
        <v>292</v>
      </c>
      <c r="P113" s="11" t="s">
        <v>268</v>
      </c>
      <c r="Q113" s="11" t="s">
        <v>268</v>
      </c>
      <c r="R113" s="11" t="s">
        <v>292</v>
      </c>
      <c r="S113" s="11" t="s">
        <v>292</v>
      </c>
      <c r="T113" s="11" t="s">
        <v>292</v>
      </c>
      <c r="U113" s="11" t="s">
        <v>268</v>
      </c>
      <c r="V113" s="11" t="s">
        <v>292</v>
      </c>
      <c r="W113" s="11" t="s">
        <v>291</v>
      </c>
      <c r="X113" s="15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/>
      <c r="C114" s="9"/>
      <c r="D114" s="26" t="s">
        <v>294</v>
      </c>
      <c r="E114" s="26" t="s">
        <v>295</v>
      </c>
      <c r="F114" s="26" t="s">
        <v>295</v>
      </c>
      <c r="G114" s="26" t="s">
        <v>298</v>
      </c>
      <c r="H114" s="26" t="s">
        <v>296</v>
      </c>
      <c r="I114" s="26" t="s">
        <v>298</v>
      </c>
      <c r="J114" s="26" t="s">
        <v>298</v>
      </c>
      <c r="K114" s="26" t="s">
        <v>117</v>
      </c>
      <c r="L114" s="26" t="s">
        <v>295</v>
      </c>
      <c r="M114" s="26" t="s">
        <v>296</v>
      </c>
      <c r="N114" s="26" t="s">
        <v>294</v>
      </c>
      <c r="O114" s="26" t="s">
        <v>296</v>
      </c>
      <c r="P114" s="26" t="s">
        <v>296</v>
      </c>
      <c r="Q114" s="26" t="s">
        <v>296</v>
      </c>
      <c r="R114" s="26" t="s">
        <v>298</v>
      </c>
      <c r="S114" s="26" t="s">
        <v>295</v>
      </c>
      <c r="T114" s="26" t="s">
        <v>295</v>
      </c>
      <c r="U114" s="26" t="s">
        <v>298</v>
      </c>
      <c r="V114" s="26" t="s">
        <v>294</v>
      </c>
      <c r="W114" s="26" t="s">
        <v>294</v>
      </c>
      <c r="X114" s="15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8">
        <v>1</v>
      </c>
      <c r="C115" s="14">
        <v>1</v>
      </c>
      <c r="D115" s="235">
        <v>38.29</v>
      </c>
      <c r="E115" s="228">
        <v>45.95</v>
      </c>
      <c r="F115" s="228">
        <v>47.05</v>
      </c>
      <c r="G115" s="235">
        <v>40</v>
      </c>
      <c r="H115" s="228">
        <v>48.2</v>
      </c>
      <c r="I115" s="235">
        <v>40</v>
      </c>
      <c r="J115" s="235">
        <v>40</v>
      </c>
      <c r="K115" s="228">
        <v>47.04</v>
      </c>
      <c r="L115" s="235">
        <v>21</v>
      </c>
      <c r="M115" s="228">
        <v>43</v>
      </c>
      <c r="N115" s="228">
        <v>44.412170341118468</v>
      </c>
      <c r="O115" s="228">
        <v>46.71</v>
      </c>
      <c r="P115" s="228">
        <v>52.3</v>
      </c>
      <c r="Q115" s="228">
        <v>45.9</v>
      </c>
      <c r="R115" s="228">
        <v>47.3</v>
      </c>
      <c r="S115" s="228">
        <v>42</v>
      </c>
      <c r="T115" s="228">
        <v>46.3</v>
      </c>
      <c r="U115" s="228">
        <v>48.44</v>
      </c>
      <c r="V115" s="228">
        <v>47.32</v>
      </c>
      <c r="W115" s="235">
        <v>38.877333333333333</v>
      </c>
      <c r="X115" s="229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0"/>
      <c r="AY115" s="230"/>
      <c r="AZ115" s="230"/>
      <c r="BA115" s="230"/>
      <c r="BB115" s="230"/>
      <c r="BC115" s="230"/>
      <c r="BD115" s="230"/>
      <c r="BE115" s="230"/>
      <c r="BF115" s="230"/>
      <c r="BG115" s="230"/>
      <c r="BH115" s="230"/>
      <c r="BI115" s="230"/>
      <c r="BJ115" s="230"/>
      <c r="BK115" s="230"/>
      <c r="BL115" s="230"/>
      <c r="BM115" s="231">
        <v>1</v>
      </c>
    </row>
    <row r="116" spans="1:65">
      <c r="A116" s="30"/>
      <c r="B116" s="19">
        <v>1</v>
      </c>
      <c r="C116" s="9">
        <v>2</v>
      </c>
      <c r="D116" s="236">
        <v>38.909999999999997</v>
      </c>
      <c r="E116" s="232">
        <v>46.84</v>
      </c>
      <c r="F116" s="232">
        <v>47.17</v>
      </c>
      <c r="G116" s="236">
        <v>40</v>
      </c>
      <c r="H116" s="232">
        <v>48.2</v>
      </c>
      <c r="I116" s="236">
        <v>40</v>
      </c>
      <c r="J116" s="236">
        <v>40</v>
      </c>
      <c r="K116" s="232">
        <v>47.38</v>
      </c>
      <c r="L116" s="236">
        <v>25</v>
      </c>
      <c r="M116" s="232">
        <v>44.7</v>
      </c>
      <c r="N116" s="232">
        <v>44.636353029060878</v>
      </c>
      <c r="O116" s="232">
        <v>45.72</v>
      </c>
      <c r="P116" s="232">
        <v>48.1</v>
      </c>
      <c r="Q116" s="232">
        <v>46.9</v>
      </c>
      <c r="R116" s="232">
        <v>47.2</v>
      </c>
      <c r="S116" s="232">
        <v>41.1</v>
      </c>
      <c r="T116" s="232">
        <v>46.6</v>
      </c>
      <c r="U116" s="232">
        <v>48.32</v>
      </c>
      <c r="V116" s="232">
        <v>47.85</v>
      </c>
      <c r="W116" s="236">
        <v>41.586666666666666</v>
      </c>
      <c r="X116" s="229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  <c r="AV116" s="230"/>
      <c r="AW116" s="230"/>
      <c r="AX116" s="230"/>
      <c r="AY116" s="230"/>
      <c r="AZ116" s="230"/>
      <c r="BA116" s="230"/>
      <c r="BB116" s="230"/>
      <c r="BC116" s="230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1">
        <v>20</v>
      </c>
    </row>
    <row r="117" spans="1:65">
      <c r="A117" s="30"/>
      <c r="B117" s="19">
        <v>1</v>
      </c>
      <c r="C117" s="9">
        <v>3</v>
      </c>
      <c r="D117" s="236">
        <v>38.01</v>
      </c>
      <c r="E117" s="232">
        <v>45.88</v>
      </c>
      <c r="F117" s="232">
        <v>46.2</v>
      </c>
      <c r="G117" s="236">
        <v>40</v>
      </c>
      <c r="H117" s="232">
        <v>47.2</v>
      </c>
      <c r="I117" s="236">
        <v>40</v>
      </c>
      <c r="J117" s="236">
        <v>50</v>
      </c>
      <c r="K117" s="232">
        <v>46.7</v>
      </c>
      <c r="L117" s="236">
        <v>20</v>
      </c>
      <c r="M117" s="232">
        <v>44.3</v>
      </c>
      <c r="N117" s="232">
        <v>45.573159942159542</v>
      </c>
      <c r="O117" s="232">
        <v>45.17</v>
      </c>
      <c r="P117" s="244">
        <v>55.4</v>
      </c>
      <c r="Q117" s="232">
        <v>45.84</v>
      </c>
      <c r="R117" s="232">
        <v>46.9</v>
      </c>
      <c r="S117" s="232">
        <v>40.6</v>
      </c>
      <c r="T117" s="232">
        <v>48.6</v>
      </c>
      <c r="U117" s="232">
        <v>49.58</v>
      </c>
      <c r="V117" s="232">
        <v>47.26</v>
      </c>
      <c r="W117" s="236">
        <v>40.888666666666666</v>
      </c>
      <c r="X117" s="229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  <c r="AV117" s="230"/>
      <c r="AW117" s="230"/>
      <c r="AX117" s="230"/>
      <c r="AY117" s="230"/>
      <c r="AZ117" s="230"/>
      <c r="BA117" s="230"/>
      <c r="BB117" s="230"/>
      <c r="BC117" s="230"/>
      <c r="BD117" s="230"/>
      <c r="BE117" s="230"/>
      <c r="BF117" s="230"/>
      <c r="BG117" s="230"/>
      <c r="BH117" s="230"/>
      <c r="BI117" s="230"/>
      <c r="BJ117" s="230"/>
      <c r="BK117" s="230"/>
      <c r="BL117" s="230"/>
      <c r="BM117" s="231">
        <v>16</v>
      </c>
    </row>
    <row r="118" spans="1:65">
      <c r="A118" s="30"/>
      <c r="B118" s="19">
        <v>1</v>
      </c>
      <c r="C118" s="9">
        <v>4</v>
      </c>
      <c r="D118" s="236">
        <v>40.25</v>
      </c>
      <c r="E118" s="232">
        <v>46.07</v>
      </c>
      <c r="F118" s="232">
        <v>46.46</v>
      </c>
      <c r="G118" s="236">
        <v>50</v>
      </c>
      <c r="H118" s="232">
        <v>46.8</v>
      </c>
      <c r="I118" s="236">
        <v>50</v>
      </c>
      <c r="J118" s="236">
        <v>20</v>
      </c>
      <c r="K118" s="232">
        <v>48.24</v>
      </c>
      <c r="L118" s="236">
        <v>19</v>
      </c>
      <c r="M118" s="232">
        <v>46.4</v>
      </c>
      <c r="N118" s="232">
        <v>44.958236729563133</v>
      </c>
      <c r="O118" s="232">
        <v>46</v>
      </c>
      <c r="P118" s="232">
        <v>48.9</v>
      </c>
      <c r="Q118" s="232">
        <v>45.8</v>
      </c>
      <c r="R118" s="232">
        <v>47</v>
      </c>
      <c r="S118" s="232">
        <v>43.5</v>
      </c>
      <c r="T118" s="232">
        <v>47.5</v>
      </c>
      <c r="U118" s="232">
        <v>48.61</v>
      </c>
      <c r="V118" s="232">
        <v>47.79</v>
      </c>
      <c r="W118" s="236">
        <v>39.918666666666667</v>
      </c>
      <c r="X118" s="229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  <c r="AV118" s="230"/>
      <c r="AW118" s="230"/>
      <c r="AX118" s="230"/>
      <c r="AY118" s="230"/>
      <c r="AZ118" s="230"/>
      <c r="BA118" s="230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1">
        <v>46.700973657853218</v>
      </c>
    </row>
    <row r="119" spans="1:65">
      <c r="A119" s="30"/>
      <c r="B119" s="19">
        <v>1</v>
      </c>
      <c r="C119" s="9">
        <v>5</v>
      </c>
      <c r="D119" s="236">
        <v>40.53</v>
      </c>
      <c r="E119" s="232">
        <v>46.34</v>
      </c>
      <c r="F119" s="232">
        <v>49.49</v>
      </c>
      <c r="G119" s="236">
        <v>40</v>
      </c>
      <c r="H119" s="232">
        <v>47.2</v>
      </c>
      <c r="I119" s="236">
        <v>30</v>
      </c>
      <c r="J119" s="236">
        <v>40</v>
      </c>
      <c r="K119" s="232">
        <v>48.54</v>
      </c>
      <c r="L119" s="236">
        <v>27</v>
      </c>
      <c r="M119" s="232">
        <v>44.6</v>
      </c>
      <c r="N119" s="232">
        <v>44.510523711990309</v>
      </c>
      <c r="O119" s="232">
        <v>45.12</v>
      </c>
      <c r="P119" s="232">
        <v>52.6</v>
      </c>
      <c r="Q119" s="232">
        <v>46.22</v>
      </c>
      <c r="R119" s="232">
        <v>48.3</v>
      </c>
      <c r="S119" s="232">
        <v>43.9</v>
      </c>
      <c r="T119" s="232">
        <v>46.7</v>
      </c>
      <c r="U119" s="232">
        <v>49.98</v>
      </c>
      <c r="V119" s="232">
        <v>47.34</v>
      </c>
      <c r="W119" s="236">
        <v>40.804666666666662</v>
      </c>
      <c r="X119" s="229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  <c r="AV119" s="230"/>
      <c r="AW119" s="230"/>
      <c r="AX119" s="230"/>
      <c r="AY119" s="230"/>
      <c r="AZ119" s="230"/>
      <c r="BA119" s="230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1">
        <v>77</v>
      </c>
    </row>
    <row r="120" spans="1:65">
      <c r="A120" s="30"/>
      <c r="B120" s="19">
        <v>1</v>
      </c>
      <c r="C120" s="9">
        <v>6</v>
      </c>
      <c r="D120" s="236">
        <v>40.98</v>
      </c>
      <c r="E120" s="232">
        <v>45.93</v>
      </c>
      <c r="F120" s="232">
        <v>46.33</v>
      </c>
      <c r="G120" s="236">
        <v>40</v>
      </c>
      <c r="H120" s="232">
        <v>48.4</v>
      </c>
      <c r="I120" s="236">
        <v>50</v>
      </c>
      <c r="J120" s="236">
        <v>50</v>
      </c>
      <c r="K120" s="232">
        <v>48.41</v>
      </c>
      <c r="L120" s="236">
        <v>24</v>
      </c>
      <c r="M120" s="232">
        <v>44.9</v>
      </c>
      <c r="N120" s="232">
        <v>44.941343505777972</v>
      </c>
      <c r="O120" s="232">
        <v>45.61</v>
      </c>
      <c r="P120" s="232">
        <v>50.5</v>
      </c>
      <c r="Q120" s="232">
        <v>46.32</v>
      </c>
      <c r="R120" s="232">
        <v>48.3</v>
      </c>
      <c r="S120" s="232">
        <v>42.7</v>
      </c>
      <c r="T120" s="232">
        <v>46.3</v>
      </c>
      <c r="U120" s="232">
        <v>49.42</v>
      </c>
      <c r="V120" s="232">
        <v>47.03</v>
      </c>
      <c r="W120" s="236">
        <v>39.448</v>
      </c>
      <c r="X120" s="229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  <c r="AV120" s="230"/>
      <c r="AW120" s="230"/>
      <c r="AX120" s="230"/>
      <c r="AY120" s="230"/>
      <c r="AZ120" s="230"/>
      <c r="BA120" s="230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3"/>
    </row>
    <row r="121" spans="1:65">
      <c r="A121" s="30"/>
      <c r="B121" s="20" t="s">
        <v>260</v>
      </c>
      <c r="C121" s="12"/>
      <c r="D121" s="234">
        <v>39.494999999999997</v>
      </c>
      <c r="E121" s="234">
        <v>46.168333333333329</v>
      </c>
      <c r="F121" s="234">
        <v>47.116666666666674</v>
      </c>
      <c r="G121" s="234">
        <v>41.666666666666664</v>
      </c>
      <c r="H121" s="234">
        <v>47.666666666666664</v>
      </c>
      <c r="I121" s="234">
        <v>41.666666666666664</v>
      </c>
      <c r="J121" s="234">
        <v>40</v>
      </c>
      <c r="K121" s="234">
        <v>47.718333333333334</v>
      </c>
      <c r="L121" s="234">
        <v>22.666666666666668</v>
      </c>
      <c r="M121" s="234">
        <v>44.65</v>
      </c>
      <c r="N121" s="234">
        <v>44.838631209945049</v>
      </c>
      <c r="O121" s="234">
        <v>45.721666666666671</v>
      </c>
      <c r="P121" s="234">
        <v>51.300000000000004</v>
      </c>
      <c r="Q121" s="234">
        <v>46.163333333333334</v>
      </c>
      <c r="R121" s="234">
        <v>47.5</v>
      </c>
      <c r="S121" s="234">
        <v>42.300000000000004</v>
      </c>
      <c r="T121" s="234">
        <v>47</v>
      </c>
      <c r="U121" s="234">
        <v>49.05833333333333</v>
      </c>
      <c r="V121" s="234">
        <v>47.431666666666672</v>
      </c>
      <c r="W121" s="234">
        <v>40.253999999999998</v>
      </c>
      <c r="X121" s="229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3"/>
    </row>
    <row r="122" spans="1:65">
      <c r="A122" s="30"/>
      <c r="B122" s="3" t="s">
        <v>261</v>
      </c>
      <c r="C122" s="29"/>
      <c r="D122" s="232">
        <v>39.58</v>
      </c>
      <c r="E122" s="232">
        <v>46.010000000000005</v>
      </c>
      <c r="F122" s="232">
        <v>46.754999999999995</v>
      </c>
      <c r="G122" s="232">
        <v>40</v>
      </c>
      <c r="H122" s="232">
        <v>47.7</v>
      </c>
      <c r="I122" s="232">
        <v>40</v>
      </c>
      <c r="J122" s="232">
        <v>40</v>
      </c>
      <c r="K122" s="232">
        <v>47.81</v>
      </c>
      <c r="L122" s="232">
        <v>22.5</v>
      </c>
      <c r="M122" s="232">
        <v>44.650000000000006</v>
      </c>
      <c r="N122" s="232">
        <v>44.788848267419425</v>
      </c>
      <c r="O122" s="232">
        <v>45.664999999999999</v>
      </c>
      <c r="P122" s="232">
        <v>51.4</v>
      </c>
      <c r="Q122" s="232">
        <v>46.06</v>
      </c>
      <c r="R122" s="232">
        <v>47.25</v>
      </c>
      <c r="S122" s="232">
        <v>42.35</v>
      </c>
      <c r="T122" s="232">
        <v>46.650000000000006</v>
      </c>
      <c r="U122" s="232">
        <v>49.015000000000001</v>
      </c>
      <c r="V122" s="232">
        <v>47.33</v>
      </c>
      <c r="W122" s="232">
        <v>40.361666666666665</v>
      </c>
      <c r="X122" s="229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3"/>
    </row>
    <row r="123" spans="1:65">
      <c r="A123" s="30"/>
      <c r="B123" s="3" t="s">
        <v>262</v>
      </c>
      <c r="C123" s="29"/>
      <c r="D123" s="24">
        <v>1.252673141725327</v>
      </c>
      <c r="E123" s="24">
        <v>0.36820736910967344</v>
      </c>
      <c r="F123" s="24">
        <v>1.2272190785131512</v>
      </c>
      <c r="G123" s="24">
        <v>4.0824829046386304</v>
      </c>
      <c r="H123" s="24">
        <v>0.67724933862401626</v>
      </c>
      <c r="I123" s="24">
        <v>7.5277265270908176</v>
      </c>
      <c r="J123" s="24">
        <v>10.954451150103322</v>
      </c>
      <c r="K123" s="24">
        <v>0.77939506456396335</v>
      </c>
      <c r="L123" s="24">
        <v>3.1411250638372707</v>
      </c>
      <c r="M123" s="24">
        <v>1.093160555453772</v>
      </c>
      <c r="N123" s="24">
        <v>0.42304317032739414</v>
      </c>
      <c r="O123" s="24">
        <v>0.58874159583527585</v>
      </c>
      <c r="P123" s="24">
        <v>2.688494002225037</v>
      </c>
      <c r="Q123" s="24">
        <v>0.41864861956856658</v>
      </c>
      <c r="R123" s="24">
        <v>0.63560994328282694</v>
      </c>
      <c r="S123" s="24">
        <v>1.3099618315050243</v>
      </c>
      <c r="T123" s="24">
        <v>0.89888820216977028</v>
      </c>
      <c r="U123" s="24">
        <v>0.6900555533191991</v>
      </c>
      <c r="V123" s="24">
        <v>0.3209620953736852</v>
      </c>
      <c r="W123" s="24">
        <v>1.0138374184804533</v>
      </c>
      <c r="X123" s="15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86</v>
      </c>
      <c r="C124" s="29"/>
      <c r="D124" s="13">
        <v>3.1717258937215519E-2</v>
      </c>
      <c r="E124" s="13">
        <v>7.9753229654454388E-3</v>
      </c>
      <c r="F124" s="13">
        <v>2.6046390063950851E-2</v>
      </c>
      <c r="G124" s="13">
        <v>9.7979589711327142E-2</v>
      </c>
      <c r="H124" s="13">
        <v>1.4208028083021322E-2</v>
      </c>
      <c r="I124" s="13">
        <v>0.18066543665017964</v>
      </c>
      <c r="J124" s="13">
        <v>0.27386127875258304</v>
      </c>
      <c r="K124" s="13">
        <v>1.6333241547217284E-2</v>
      </c>
      <c r="L124" s="13">
        <v>0.13857904693399722</v>
      </c>
      <c r="M124" s="13">
        <v>2.4482879181495453E-2</v>
      </c>
      <c r="N124" s="13">
        <v>9.4347922519446726E-3</v>
      </c>
      <c r="O124" s="13">
        <v>1.287664336751961E-2</v>
      </c>
      <c r="P124" s="13">
        <v>5.2407290491716114E-2</v>
      </c>
      <c r="Q124" s="13">
        <v>9.068855936931906E-3</v>
      </c>
      <c r="R124" s="13">
        <v>1.3381261963848989E-2</v>
      </c>
      <c r="S124" s="13">
        <v>3.0968364810993479E-2</v>
      </c>
      <c r="T124" s="13">
        <v>1.9125280897229154E-2</v>
      </c>
      <c r="U124" s="13">
        <v>1.4066021131018158E-2</v>
      </c>
      <c r="V124" s="13">
        <v>6.7668314847398395E-3</v>
      </c>
      <c r="W124" s="13">
        <v>2.5186004334487339E-2</v>
      </c>
      <c r="X124" s="15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-0.15430028741256163</v>
      </c>
      <c r="E125" s="13">
        <v>-1.1405336608658057E-2</v>
      </c>
      <c r="F125" s="13">
        <v>8.9011636429459084E-3</v>
      </c>
      <c r="G125" s="13">
        <v>-0.10779875871688571</v>
      </c>
      <c r="H125" s="13">
        <v>2.0678220027882777E-2</v>
      </c>
      <c r="I125" s="13">
        <v>-0.10779875871688571</v>
      </c>
      <c r="J125" s="13">
        <v>-0.14348680836821026</v>
      </c>
      <c r="K125" s="13">
        <v>2.1784549567073874E-2</v>
      </c>
      <c r="L125" s="13">
        <v>-0.51464252474198569</v>
      </c>
      <c r="M125" s="13">
        <v>-4.3917149841014691E-2</v>
      </c>
      <c r="N125" s="13">
        <v>-3.9878021849229617E-2</v>
      </c>
      <c r="O125" s="13">
        <v>-2.096973391521284E-2</v>
      </c>
      <c r="P125" s="13">
        <v>9.847816826777045E-2</v>
      </c>
      <c r="Q125" s="13">
        <v>-1.1512400757611951E-2</v>
      </c>
      <c r="R125" s="13">
        <v>1.7109415062750433E-2</v>
      </c>
      <c r="S125" s="13">
        <v>-9.4237299849382228E-2</v>
      </c>
      <c r="T125" s="13">
        <v>6.4030001673529569E-3</v>
      </c>
      <c r="U125" s="13">
        <v>5.0477741486738781E-2</v>
      </c>
      <c r="V125" s="13">
        <v>1.5646205027046056E-2</v>
      </c>
      <c r="W125" s="13">
        <v>-0.13804794960134836</v>
      </c>
      <c r="X125" s="15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3</v>
      </c>
      <c r="E126" s="45">
        <v>0</v>
      </c>
      <c r="F126" s="45">
        <v>0.43</v>
      </c>
      <c r="G126" s="45" t="s">
        <v>265</v>
      </c>
      <c r="H126" s="45">
        <v>0.67</v>
      </c>
      <c r="I126" s="45" t="s">
        <v>265</v>
      </c>
      <c r="J126" s="45" t="s">
        <v>265</v>
      </c>
      <c r="K126" s="45">
        <v>0.7</v>
      </c>
      <c r="L126" s="45">
        <v>10.58</v>
      </c>
      <c r="M126" s="45">
        <v>0.68</v>
      </c>
      <c r="N126" s="45">
        <v>0.6</v>
      </c>
      <c r="O126" s="45">
        <v>0.2</v>
      </c>
      <c r="P126" s="45">
        <v>2.31</v>
      </c>
      <c r="Q126" s="45">
        <v>0</v>
      </c>
      <c r="R126" s="45">
        <v>0.6</v>
      </c>
      <c r="S126" s="45">
        <v>1.74</v>
      </c>
      <c r="T126" s="45">
        <v>0.37</v>
      </c>
      <c r="U126" s="45">
        <v>1.3</v>
      </c>
      <c r="V126" s="45">
        <v>0.56999999999999995</v>
      </c>
      <c r="W126" s="45">
        <v>2.66</v>
      </c>
      <c r="X126" s="15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277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5"/>
    </row>
    <row r="128" spans="1:65">
      <c r="BM128" s="55"/>
    </row>
    <row r="129" spans="1:65" ht="15">
      <c r="B129" s="8" t="s">
        <v>508</v>
      </c>
      <c r="BM129" s="28" t="s">
        <v>66</v>
      </c>
    </row>
    <row r="130" spans="1:65" ht="15">
      <c r="A130" s="25" t="s">
        <v>50</v>
      </c>
      <c r="B130" s="18" t="s">
        <v>110</v>
      </c>
      <c r="C130" s="15" t="s">
        <v>111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7" t="s">
        <v>226</v>
      </c>
      <c r="Y130" s="155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227</v>
      </c>
      <c r="C131" s="9" t="s">
        <v>227</v>
      </c>
      <c r="D131" s="153" t="s">
        <v>229</v>
      </c>
      <c r="E131" s="154" t="s">
        <v>230</v>
      </c>
      <c r="F131" s="154" t="s">
        <v>232</v>
      </c>
      <c r="G131" s="154" t="s">
        <v>233</v>
      </c>
      <c r="H131" s="154" t="s">
        <v>234</v>
      </c>
      <c r="I131" s="154" t="s">
        <v>235</v>
      </c>
      <c r="J131" s="154" t="s">
        <v>236</v>
      </c>
      <c r="K131" s="154" t="s">
        <v>237</v>
      </c>
      <c r="L131" s="154" t="s">
        <v>238</v>
      </c>
      <c r="M131" s="154" t="s">
        <v>239</v>
      </c>
      <c r="N131" s="154" t="s">
        <v>240</v>
      </c>
      <c r="O131" s="154" t="s">
        <v>241</v>
      </c>
      <c r="P131" s="154" t="s">
        <v>242</v>
      </c>
      <c r="Q131" s="154" t="s">
        <v>243</v>
      </c>
      <c r="R131" s="154" t="s">
        <v>244</v>
      </c>
      <c r="S131" s="154" t="s">
        <v>245</v>
      </c>
      <c r="T131" s="154" t="s">
        <v>246</v>
      </c>
      <c r="U131" s="154" t="s">
        <v>248</v>
      </c>
      <c r="V131" s="154" t="s">
        <v>250</v>
      </c>
      <c r="W131" s="154" t="s">
        <v>251</v>
      </c>
      <c r="X131" s="154" t="s">
        <v>252</v>
      </c>
      <c r="Y131" s="155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268</v>
      </c>
      <c r="E132" s="11" t="s">
        <v>292</v>
      </c>
      <c r="F132" s="11" t="s">
        <v>291</v>
      </c>
      <c r="G132" s="11" t="s">
        <v>291</v>
      </c>
      <c r="H132" s="11" t="s">
        <v>268</v>
      </c>
      <c r="I132" s="11" t="s">
        <v>291</v>
      </c>
      <c r="J132" s="11" t="s">
        <v>291</v>
      </c>
      <c r="K132" s="11" t="s">
        <v>268</v>
      </c>
      <c r="L132" s="11" t="s">
        <v>291</v>
      </c>
      <c r="M132" s="11" t="s">
        <v>292</v>
      </c>
      <c r="N132" s="11" t="s">
        <v>268</v>
      </c>
      <c r="O132" s="11" t="s">
        <v>292</v>
      </c>
      <c r="P132" s="11" t="s">
        <v>268</v>
      </c>
      <c r="Q132" s="11" t="s">
        <v>292</v>
      </c>
      <c r="R132" s="11" t="s">
        <v>292</v>
      </c>
      <c r="S132" s="11" t="s">
        <v>292</v>
      </c>
      <c r="T132" s="11" t="s">
        <v>291</v>
      </c>
      <c r="U132" s="11" t="s">
        <v>292</v>
      </c>
      <c r="V132" s="11" t="s">
        <v>291</v>
      </c>
      <c r="W132" s="11" t="s">
        <v>292</v>
      </c>
      <c r="X132" s="11" t="s">
        <v>291</v>
      </c>
      <c r="Y132" s="155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 t="s">
        <v>294</v>
      </c>
      <c r="E133" s="26" t="s">
        <v>295</v>
      </c>
      <c r="F133" s="26" t="s">
        <v>295</v>
      </c>
      <c r="G133" s="26" t="s">
        <v>298</v>
      </c>
      <c r="H133" s="26" t="s">
        <v>296</v>
      </c>
      <c r="I133" s="26" t="s">
        <v>298</v>
      </c>
      <c r="J133" s="26" t="s">
        <v>298</v>
      </c>
      <c r="K133" s="26" t="s">
        <v>117</v>
      </c>
      <c r="L133" s="26" t="s">
        <v>295</v>
      </c>
      <c r="M133" s="26" t="s">
        <v>296</v>
      </c>
      <c r="N133" s="26" t="s">
        <v>294</v>
      </c>
      <c r="O133" s="26" t="s">
        <v>296</v>
      </c>
      <c r="P133" s="26" t="s">
        <v>296</v>
      </c>
      <c r="Q133" s="26" t="s">
        <v>296</v>
      </c>
      <c r="R133" s="26" t="s">
        <v>298</v>
      </c>
      <c r="S133" s="26" t="s">
        <v>295</v>
      </c>
      <c r="T133" s="26" t="s">
        <v>295</v>
      </c>
      <c r="U133" s="26" t="s">
        <v>295</v>
      </c>
      <c r="V133" s="26" t="s">
        <v>298</v>
      </c>
      <c r="W133" s="26" t="s">
        <v>294</v>
      </c>
      <c r="X133" s="26" t="s">
        <v>294</v>
      </c>
      <c r="Y133" s="155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37">
        <v>0.44</v>
      </c>
      <c r="E134" s="237">
        <v>0.40999999999999992</v>
      </c>
      <c r="F134" s="237">
        <v>0.42500000000000004</v>
      </c>
      <c r="G134" s="237">
        <v>0.44</v>
      </c>
      <c r="H134" s="237">
        <v>0.42</v>
      </c>
      <c r="I134" s="237">
        <v>0.42</v>
      </c>
      <c r="J134" s="237">
        <v>0.45000000000000007</v>
      </c>
      <c r="K134" s="237">
        <v>0.40999999999999992</v>
      </c>
      <c r="L134" s="237">
        <v>0.40600000000000003</v>
      </c>
      <c r="M134" s="237">
        <v>0.4</v>
      </c>
      <c r="N134" s="237">
        <v>0.43110881164424802</v>
      </c>
      <c r="O134" s="237">
        <v>0.40410000000000001</v>
      </c>
      <c r="P134" s="237">
        <v>0.42</v>
      </c>
      <c r="Q134" s="237">
        <v>0.42</v>
      </c>
      <c r="R134" s="237">
        <v>0.44999999999999996</v>
      </c>
      <c r="S134" s="237">
        <v>0.40999999999999992</v>
      </c>
      <c r="T134" s="237">
        <v>0.43721399999999999</v>
      </c>
      <c r="U134" s="237">
        <v>0.43</v>
      </c>
      <c r="V134" s="237">
        <v>0.43</v>
      </c>
      <c r="W134" s="237">
        <v>0.42</v>
      </c>
      <c r="X134" s="237">
        <v>0.46776080000000009</v>
      </c>
      <c r="Y134" s="216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7"/>
      <c r="BM134" s="240">
        <v>1</v>
      </c>
    </row>
    <row r="135" spans="1:65">
      <c r="A135" s="30"/>
      <c r="B135" s="19">
        <v>1</v>
      </c>
      <c r="C135" s="9">
        <v>2</v>
      </c>
      <c r="D135" s="24">
        <v>0.44</v>
      </c>
      <c r="E135" s="24">
        <v>0.40999999999999992</v>
      </c>
      <c r="F135" s="24">
        <v>0.41499999999999998</v>
      </c>
      <c r="G135" s="24">
        <v>0.43</v>
      </c>
      <c r="H135" s="24">
        <v>0.42</v>
      </c>
      <c r="I135" s="24">
        <v>0.40999999999999992</v>
      </c>
      <c r="J135" s="24">
        <v>0.45000000000000007</v>
      </c>
      <c r="K135" s="24">
        <v>0.40999999999999992</v>
      </c>
      <c r="L135" s="24">
        <v>0.40500000000000008</v>
      </c>
      <c r="M135" s="24">
        <v>0.43</v>
      </c>
      <c r="N135" s="24">
        <v>0.4318872349128326</v>
      </c>
      <c r="O135" s="24">
        <v>0.39830000000000004</v>
      </c>
      <c r="P135" s="24">
        <v>0.42</v>
      </c>
      <c r="Q135" s="24">
        <v>0.42</v>
      </c>
      <c r="R135" s="24">
        <v>0.44999999999999996</v>
      </c>
      <c r="S135" s="24">
        <v>0.40999999999999992</v>
      </c>
      <c r="T135" s="24">
        <v>0.43490319999999999</v>
      </c>
      <c r="U135" s="24">
        <v>0.45000000000000007</v>
      </c>
      <c r="V135" s="24">
        <v>0.43</v>
      </c>
      <c r="W135" s="24">
        <v>0.43</v>
      </c>
      <c r="X135" s="24">
        <v>0.46264896666666666</v>
      </c>
      <c r="Y135" s="216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40" t="e">
        <v>#N/A</v>
      </c>
    </row>
    <row r="136" spans="1:65">
      <c r="A136" s="30"/>
      <c r="B136" s="19">
        <v>1</v>
      </c>
      <c r="C136" s="9">
        <v>3</v>
      </c>
      <c r="D136" s="24">
        <v>0.44</v>
      </c>
      <c r="E136" s="24">
        <v>0.40999999999999992</v>
      </c>
      <c r="F136" s="24">
        <v>0.42100000000000004</v>
      </c>
      <c r="G136" s="24">
        <v>0.44</v>
      </c>
      <c r="H136" s="24">
        <v>0.40999999999999992</v>
      </c>
      <c r="I136" s="24">
        <v>0.42</v>
      </c>
      <c r="J136" s="24">
        <v>0.44</v>
      </c>
      <c r="K136" s="24">
        <v>0.4</v>
      </c>
      <c r="L136" s="24">
        <v>0.40500000000000008</v>
      </c>
      <c r="M136" s="24">
        <v>0.4</v>
      </c>
      <c r="N136" s="24">
        <v>0.43518326854630524</v>
      </c>
      <c r="O136" s="24">
        <v>0.39300000000000002</v>
      </c>
      <c r="P136" s="24">
        <v>0.43</v>
      </c>
      <c r="Q136" s="24">
        <v>0.42</v>
      </c>
      <c r="R136" s="24">
        <v>0.44999999999999996</v>
      </c>
      <c r="S136" s="24">
        <v>0.4</v>
      </c>
      <c r="T136" s="24">
        <v>0.43630340000000001</v>
      </c>
      <c r="U136" s="24">
        <v>0.45000000000000007</v>
      </c>
      <c r="V136" s="24">
        <v>0.44</v>
      </c>
      <c r="W136" s="24">
        <v>0.42</v>
      </c>
      <c r="X136" s="24">
        <v>0.46117169999999996</v>
      </c>
      <c r="Y136" s="216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40">
        <v>16</v>
      </c>
    </row>
    <row r="137" spans="1:65">
      <c r="A137" s="30"/>
      <c r="B137" s="19">
        <v>1</v>
      </c>
      <c r="C137" s="9">
        <v>4</v>
      </c>
      <c r="D137" s="24">
        <v>0.44</v>
      </c>
      <c r="E137" s="24">
        <v>0.40999999999999992</v>
      </c>
      <c r="F137" s="24">
        <v>0.41599999999999998</v>
      </c>
      <c r="G137" s="24">
        <v>0.44</v>
      </c>
      <c r="H137" s="24">
        <v>0.40999999999999992</v>
      </c>
      <c r="I137" s="24">
        <v>0.42</v>
      </c>
      <c r="J137" s="24">
        <v>0.44</v>
      </c>
      <c r="K137" s="24">
        <v>0.40999999999999992</v>
      </c>
      <c r="L137" s="24">
        <v>0.42100000000000004</v>
      </c>
      <c r="M137" s="24">
        <v>0.40999999999999992</v>
      </c>
      <c r="N137" s="24">
        <v>0.43976960375958962</v>
      </c>
      <c r="O137" s="24">
        <v>0.40359999999999996</v>
      </c>
      <c r="P137" s="24">
        <v>0.42</v>
      </c>
      <c r="Q137" s="24">
        <v>0.42</v>
      </c>
      <c r="R137" s="24">
        <v>0.45999999999999996</v>
      </c>
      <c r="S137" s="24">
        <v>0.42</v>
      </c>
      <c r="T137" s="24">
        <v>0.437392</v>
      </c>
      <c r="U137" s="24">
        <v>0.45000000000000007</v>
      </c>
      <c r="V137" s="24">
        <v>0.43</v>
      </c>
      <c r="W137" s="24">
        <v>0.43</v>
      </c>
      <c r="X137" s="24">
        <v>0.46858050000000001</v>
      </c>
      <c r="Y137" s="216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40">
        <v>0.42635139790157583</v>
      </c>
    </row>
    <row r="138" spans="1:65">
      <c r="A138" s="30"/>
      <c r="B138" s="19">
        <v>1</v>
      </c>
      <c r="C138" s="9">
        <v>5</v>
      </c>
      <c r="D138" s="24">
        <v>0.43</v>
      </c>
      <c r="E138" s="24">
        <v>0.40999999999999992</v>
      </c>
      <c r="F138" s="24">
        <v>0.434</v>
      </c>
      <c r="G138" s="24">
        <v>0.43</v>
      </c>
      <c r="H138" s="24">
        <v>0.40999999999999992</v>
      </c>
      <c r="I138" s="24">
        <v>0.40999999999999992</v>
      </c>
      <c r="J138" s="24">
        <v>0.44</v>
      </c>
      <c r="K138" s="24">
        <v>0.40999999999999992</v>
      </c>
      <c r="L138" s="24">
        <v>0.40999999999999992</v>
      </c>
      <c r="M138" s="24">
        <v>0.4</v>
      </c>
      <c r="N138" s="24">
        <v>0.42951049078835202</v>
      </c>
      <c r="O138" s="24">
        <v>0.3992</v>
      </c>
      <c r="P138" s="24">
        <v>0.42</v>
      </c>
      <c r="Q138" s="24">
        <v>0.42</v>
      </c>
      <c r="R138" s="24">
        <v>0.44999999999999996</v>
      </c>
      <c r="S138" s="24">
        <v>0.42</v>
      </c>
      <c r="T138" s="24">
        <v>0.43651119999999999</v>
      </c>
      <c r="U138" s="24">
        <v>0.44</v>
      </c>
      <c r="V138" s="24">
        <v>0.44</v>
      </c>
      <c r="W138" s="24">
        <v>0.43</v>
      </c>
      <c r="X138" s="24">
        <v>0.45676946666666662</v>
      </c>
      <c r="Y138" s="216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40">
        <v>78</v>
      </c>
    </row>
    <row r="139" spans="1:65">
      <c r="A139" s="30"/>
      <c r="B139" s="19">
        <v>1</v>
      </c>
      <c r="C139" s="9">
        <v>6</v>
      </c>
      <c r="D139" s="24">
        <v>0.44</v>
      </c>
      <c r="E139" s="24">
        <v>0.40999999999999992</v>
      </c>
      <c r="F139" s="24">
        <v>0.41700000000000004</v>
      </c>
      <c r="G139" s="24">
        <v>0.44</v>
      </c>
      <c r="H139" s="24">
        <v>0.42</v>
      </c>
      <c r="I139" s="24">
        <v>0.42</v>
      </c>
      <c r="J139" s="24">
        <v>0.45999999999999996</v>
      </c>
      <c r="K139" s="24">
        <v>0.40999999999999992</v>
      </c>
      <c r="L139" s="24">
        <v>0.40999999999999992</v>
      </c>
      <c r="M139" s="24">
        <v>0.42</v>
      </c>
      <c r="N139" s="24">
        <v>0.4344040259472301</v>
      </c>
      <c r="O139" s="24">
        <v>0.40109999999999996</v>
      </c>
      <c r="P139" s="24">
        <v>0.43</v>
      </c>
      <c r="Q139" s="24">
        <v>0.40999999999999992</v>
      </c>
      <c r="R139" s="24">
        <v>0.44999999999999996</v>
      </c>
      <c r="S139" s="24">
        <v>0.42</v>
      </c>
      <c r="T139" s="24">
        <v>0.43486599999999997</v>
      </c>
      <c r="U139" s="24">
        <v>0.45000000000000007</v>
      </c>
      <c r="V139" s="24">
        <v>0.43</v>
      </c>
      <c r="W139" s="24">
        <v>0.42</v>
      </c>
      <c r="X139" s="24">
        <v>0.44999146666666662</v>
      </c>
      <c r="Y139" s="216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56"/>
    </row>
    <row r="140" spans="1:65">
      <c r="A140" s="30"/>
      <c r="B140" s="20" t="s">
        <v>260</v>
      </c>
      <c r="C140" s="12"/>
      <c r="D140" s="242">
        <v>0.4383333333333333</v>
      </c>
      <c r="E140" s="242">
        <v>0.41</v>
      </c>
      <c r="F140" s="242">
        <v>0.42133333333333339</v>
      </c>
      <c r="G140" s="242">
        <v>0.4366666666666667</v>
      </c>
      <c r="H140" s="242">
        <v>0.41499999999999998</v>
      </c>
      <c r="I140" s="242">
        <v>0.41666666666666657</v>
      </c>
      <c r="J140" s="242">
        <v>0.44666666666666671</v>
      </c>
      <c r="K140" s="242">
        <v>0.40833333333333321</v>
      </c>
      <c r="L140" s="242">
        <v>0.40949999999999998</v>
      </c>
      <c r="M140" s="242">
        <v>0.41</v>
      </c>
      <c r="N140" s="242">
        <v>0.43364390593309282</v>
      </c>
      <c r="O140" s="242">
        <v>0.39988333333333331</v>
      </c>
      <c r="P140" s="242">
        <v>0.42333333333333334</v>
      </c>
      <c r="Q140" s="242">
        <v>0.41833333333333328</v>
      </c>
      <c r="R140" s="242">
        <v>0.45166666666666666</v>
      </c>
      <c r="S140" s="242">
        <v>0.41333333333333327</v>
      </c>
      <c r="T140" s="242">
        <v>0.43619829999999998</v>
      </c>
      <c r="U140" s="242">
        <v>0.44500000000000006</v>
      </c>
      <c r="V140" s="242">
        <v>0.43333333333333335</v>
      </c>
      <c r="W140" s="242">
        <v>0.42499999999999999</v>
      </c>
      <c r="X140" s="242">
        <v>0.4611538166666666</v>
      </c>
      <c r="Y140" s="216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56"/>
    </row>
    <row r="141" spans="1:65">
      <c r="A141" s="30"/>
      <c r="B141" s="3" t="s">
        <v>261</v>
      </c>
      <c r="C141" s="29"/>
      <c r="D141" s="24">
        <v>0.44</v>
      </c>
      <c r="E141" s="24">
        <v>0.40999999999999992</v>
      </c>
      <c r="F141" s="24">
        <v>0.41900000000000004</v>
      </c>
      <c r="G141" s="24">
        <v>0.44</v>
      </c>
      <c r="H141" s="24">
        <v>0.41499999999999992</v>
      </c>
      <c r="I141" s="24">
        <v>0.42</v>
      </c>
      <c r="J141" s="24">
        <v>0.44500000000000006</v>
      </c>
      <c r="K141" s="24">
        <v>0.40999999999999992</v>
      </c>
      <c r="L141" s="24">
        <v>0.40799999999999997</v>
      </c>
      <c r="M141" s="24">
        <v>0.40499999999999997</v>
      </c>
      <c r="N141" s="24">
        <v>0.43314563043003135</v>
      </c>
      <c r="O141" s="24">
        <v>0.40015000000000001</v>
      </c>
      <c r="P141" s="24">
        <v>0.42</v>
      </c>
      <c r="Q141" s="24">
        <v>0.42</v>
      </c>
      <c r="R141" s="24">
        <v>0.44999999999999996</v>
      </c>
      <c r="S141" s="24">
        <v>0.41499999999999992</v>
      </c>
      <c r="T141" s="24">
        <v>0.4364073</v>
      </c>
      <c r="U141" s="24">
        <v>0.45000000000000007</v>
      </c>
      <c r="V141" s="24">
        <v>0.43</v>
      </c>
      <c r="W141" s="24">
        <v>0.42499999999999999</v>
      </c>
      <c r="X141" s="24">
        <v>0.46191033333333331</v>
      </c>
      <c r="Y141" s="216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56"/>
    </row>
    <row r="142" spans="1:65">
      <c r="A142" s="30"/>
      <c r="B142" s="3" t="s">
        <v>262</v>
      </c>
      <c r="C142" s="29"/>
      <c r="D142" s="24">
        <v>4.0824829046386341E-3</v>
      </c>
      <c r="E142" s="24">
        <v>6.0809419444881171E-17</v>
      </c>
      <c r="F142" s="24">
        <v>7.2295689129205165E-3</v>
      </c>
      <c r="G142" s="24">
        <v>5.1639777949432268E-3</v>
      </c>
      <c r="H142" s="24">
        <v>5.4772255750516969E-3</v>
      </c>
      <c r="I142" s="24">
        <v>5.1639777949432555E-3</v>
      </c>
      <c r="J142" s="24">
        <v>8.1649658092772578E-3</v>
      </c>
      <c r="K142" s="24">
        <v>4.082482904638589E-3</v>
      </c>
      <c r="L142" s="24">
        <v>6.0909769331364098E-3</v>
      </c>
      <c r="M142" s="24">
        <v>1.2649110640673502E-2</v>
      </c>
      <c r="N142" s="24">
        <v>3.6624939709963777E-3</v>
      </c>
      <c r="O142" s="24">
        <v>4.0848092570726652E-3</v>
      </c>
      <c r="P142" s="24">
        <v>5.1639777949432277E-3</v>
      </c>
      <c r="Q142" s="24">
        <v>4.0824829046386566E-3</v>
      </c>
      <c r="R142" s="24">
        <v>4.0824829046386341E-3</v>
      </c>
      <c r="S142" s="24">
        <v>8.1649658092772595E-3</v>
      </c>
      <c r="T142" s="24">
        <v>1.0970711827406714E-3</v>
      </c>
      <c r="U142" s="24">
        <v>8.3666002653407911E-3</v>
      </c>
      <c r="V142" s="24">
        <v>5.1639777949432277E-3</v>
      </c>
      <c r="W142" s="24">
        <v>5.4772255750516656E-3</v>
      </c>
      <c r="X142" s="24">
        <v>6.9980601580962335E-3</v>
      </c>
      <c r="Y142" s="216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56"/>
    </row>
    <row r="143" spans="1:65">
      <c r="A143" s="30"/>
      <c r="B143" s="3" t="s">
        <v>86</v>
      </c>
      <c r="C143" s="29"/>
      <c r="D143" s="13">
        <v>9.313649212103349E-3</v>
      </c>
      <c r="E143" s="13">
        <v>1.4831565718263702E-16</v>
      </c>
      <c r="F143" s="13">
        <v>1.7158786976868311E-2</v>
      </c>
      <c r="G143" s="13">
        <v>1.1825903347198229E-2</v>
      </c>
      <c r="H143" s="13">
        <v>1.3198133915787221E-2</v>
      </c>
      <c r="I143" s="13">
        <v>1.2393546707863816E-2</v>
      </c>
      <c r="J143" s="13">
        <v>1.8279774199874456E-2</v>
      </c>
      <c r="K143" s="13">
        <v>9.9979173174822612E-3</v>
      </c>
      <c r="L143" s="13">
        <v>1.4874180544899659E-2</v>
      </c>
      <c r="M143" s="13">
        <v>3.0851489367496349E-2</v>
      </c>
      <c r="N143" s="13">
        <v>8.4458559681949413E-3</v>
      </c>
      <c r="O143" s="13">
        <v>1.0215002518416201E-2</v>
      </c>
      <c r="P143" s="13">
        <v>1.219837274396038E-2</v>
      </c>
      <c r="Q143" s="13">
        <v>9.7589232780206942E-3</v>
      </c>
      <c r="R143" s="13">
        <v>9.038707537945315E-3</v>
      </c>
      <c r="S143" s="13">
        <v>1.9753949538574019E-2</v>
      </c>
      <c r="T143" s="13">
        <v>2.515074411662474E-3</v>
      </c>
      <c r="U143" s="13">
        <v>1.8801348910878181E-2</v>
      </c>
      <c r="V143" s="13">
        <v>1.1916871834484371E-2</v>
      </c>
      <c r="W143" s="13">
        <v>1.2887589588356861E-2</v>
      </c>
      <c r="X143" s="13">
        <v>1.5175110570871854E-2</v>
      </c>
      <c r="Y143" s="155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263</v>
      </c>
      <c r="C144" s="29"/>
      <c r="D144" s="13">
        <v>2.8103427104333223E-2</v>
      </c>
      <c r="E144" s="13">
        <v>-3.8351927499368998E-2</v>
      </c>
      <c r="F144" s="13">
        <v>-1.1769785657887888E-2</v>
      </c>
      <c r="G144" s="13">
        <v>2.4194288598233138E-2</v>
      </c>
      <c r="H144" s="13">
        <v>-2.6624511981068633E-2</v>
      </c>
      <c r="I144" s="13">
        <v>-2.2715373474968659E-2</v>
      </c>
      <c r="J144" s="13">
        <v>4.764911963483387E-2</v>
      </c>
      <c r="K144" s="13">
        <v>-4.2261066005469305E-2</v>
      </c>
      <c r="L144" s="13">
        <v>-3.9524669051199002E-2</v>
      </c>
      <c r="M144" s="13">
        <v>-3.8351927499368998E-2</v>
      </c>
      <c r="N144" s="13">
        <v>1.7104454371228428E-2</v>
      </c>
      <c r="O144" s="13">
        <v>-6.2080398231396772E-2</v>
      </c>
      <c r="P144" s="13">
        <v>-7.0788194505678748E-3</v>
      </c>
      <c r="Q144" s="13">
        <v>-1.8806234968868463E-2</v>
      </c>
      <c r="R144" s="13">
        <v>5.9376535153134125E-2</v>
      </c>
      <c r="S144" s="13">
        <v>-3.0533650487168829E-2</v>
      </c>
      <c r="T144" s="13">
        <v>2.3095742495248706E-2</v>
      </c>
      <c r="U144" s="13">
        <v>4.3739981128733785E-2</v>
      </c>
      <c r="V144" s="13">
        <v>1.6376011586032968E-2</v>
      </c>
      <c r="W144" s="13">
        <v>-3.1696809444677898E-3</v>
      </c>
      <c r="X144" s="13">
        <v>8.1628485180022858E-2</v>
      </c>
      <c r="Y144" s="155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264</v>
      </c>
      <c r="C145" s="47"/>
      <c r="D145" s="45">
        <v>0.76</v>
      </c>
      <c r="E145" s="45">
        <v>0.67</v>
      </c>
      <c r="F145" s="45">
        <v>0.1</v>
      </c>
      <c r="G145" s="45">
        <v>0.67</v>
      </c>
      <c r="H145" s="45">
        <v>0.42</v>
      </c>
      <c r="I145" s="45">
        <v>0.34</v>
      </c>
      <c r="J145" s="45">
        <v>1.18</v>
      </c>
      <c r="K145" s="45">
        <v>0.76</v>
      </c>
      <c r="L145" s="45">
        <v>0.7</v>
      </c>
      <c r="M145" s="45">
        <v>0.67</v>
      </c>
      <c r="N145" s="45">
        <v>0.52</v>
      </c>
      <c r="O145" s="45">
        <v>1.19</v>
      </c>
      <c r="P145" s="45">
        <v>0</v>
      </c>
      <c r="Q145" s="45">
        <v>0.25</v>
      </c>
      <c r="R145" s="45">
        <v>1.43</v>
      </c>
      <c r="S145" s="45">
        <v>0.51</v>
      </c>
      <c r="T145" s="45">
        <v>0.65</v>
      </c>
      <c r="U145" s="45">
        <v>1.1000000000000001</v>
      </c>
      <c r="V145" s="45">
        <v>0.51</v>
      </c>
      <c r="W145" s="45">
        <v>0.08</v>
      </c>
      <c r="X145" s="45">
        <v>1.91</v>
      </c>
      <c r="Y145" s="155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BM146" s="55"/>
    </row>
    <row r="147" spans="1:65" ht="15">
      <c r="B147" s="8" t="s">
        <v>509</v>
      </c>
      <c r="BM147" s="28" t="s">
        <v>66</v>
      </c>
    </row>
    <row r="148" spans="1:65" ht="15">
      <c r="A148" s="25" t="s">
        <v>19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7" t="s">
        <v>226</v>
      </c>
      <c r="V148" s="17" t="s">
        <v>226</v>
      </c>
      <c r="W148" s="155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227</v>
      </c>
      <c r="C149" s="9" t="s">
        <v>227</v>
      </c>
      <c r="D149" s="153" t="s">
        <v>229</v>
      </c>
      <c r="E149" s="154" t="s">
        <v>230</v>
      </c>
      <c r="F149" s="154" t="s">
        <v>232</v>
      </c>
      <c r="G149" s="154" t="s">
        <v>233</v>
      </c>
      <c r="H149" s="154" t="s">
        <v>234</v>
      </c>
      <c r="I149" s="154" t="s">
        <v>235</v>
      </c>
      <c r="J149" s="154" t="s">
        <v>236</v>
      </c>
      <c r="K149" s="154" t="s">
        <v>237</v>
      </c>
      <c r="L149" s="154" t="s">
        <v>238</v>
      </c>
      <c r="M149" s="154" t="s">
        <v>239</v>
      </c>
      <c r="N149" s="154" t="s">
        <v>240</v>
      </c>
      <c r="O149" s="154" t="s">
        <v>242</v>
      </c>
      <c r="P149" s="154" t="s">
        <v>243</v>
      </c>
      <c r="Q149" s="154" t="s">
        <v>244</v>
      </c>
      <c r="R149" s="154" t="s">
        <v>245</v>
      </c>
      <c r="S149" s="154" t="s">
        <v>248</v>
      </c>
      <c r="T149" s="154" t="s">
        <v>250</v>
      </c>
      <c r="U149" s="154" t="s">
        <v>251</v>
      </c>
      <c r="V149" s="154" t="s">
        <v>252</v>
      </c>
      <c r="W149" s="155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268</v>
      </c>
      <c r="E150" s="11" t="s">
        <v>292</v>
      </c>
      <c r="F150" s="11" t="s">
        <v>268</v>
      </c>
      <c r="G150" s="11" t="s">
        <v>291</v>
      </c>
      <c r="H150" s="11" t="s">
        <v>268</v>
      </c>
      <c r="I150" s="11" t="s">
        <v>291</v>
      </c>
      <c r="J150" s="11" t="s">
        <v>291</v>
      </c>
      <c r="K150" s="11" t="s">
        <v>268</v>
      </c>
      <c r="L150" s="11" t="s">
        <v>291</v>
      </c>
      <c r="M150" s="11" t="s">
        <v>292</v>
      </c>
      <c r="N150" s="11" t="s">
        <v>268</v>
      </c>
      <c r="O150" s="11" t="s">
        <v>268</v>
      </c>
      <c r="P150" s="11" t="s">
        <v>268</v>
      </c>
      <c r="Q150" s="11" t="s">
        <v>292</v>
      </c>
      <c r="R150" s="11" t="s">
        <v>292</v>
      </c>
      <c r="S150" s="11" t="s">
        <v>292</v>
      </c>
      <c r="T150" s="11" t="s">
        <v>268</v>
      </c>
      <c r="U150" s="11" t="s">
        <v>292</v>
      </c>
      <c r="V150" s="11" t="s">
        <v>291</v>
      </c>
      <c r="W150" s="155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/>
      <c r="C151" s="9"/>
      <c r="D151" s="26" t="s">
        <v>294</v>
      </c>
      <c r="E151" s="26" t="s">
        <v>295</v>
      </c>
      <c r="F151" s="26" t="s">
        <v>295</v>
      </c>
      <c r="G151" s="26" t="s">
        <v>298</v>
      </c>
      <c r="H151" s="26" t="s">
        <v>296</v>
      </c>
      <c r="I151" s="26" t="s">
        <v>298</v>
      </c>
      <c r="J151" s="26" t="s">
        <v>298</v>
      </c>
      <c r="K151" s="26" t="s">
        <v>117</v>
      </c>
      <c r="L151" s="26" t="s">
        <v>295</v>
      </c>
      <c r="M151" s="26" t="s">
        <v>296</v>
      </c>
      <c r="N151" s="26" t="s">
        <v>294</v>
      </c>
      <c r="O151" s="26" t="s">
        <v>296</v>
      </c>
      <c r="P151" s="26" t="s">
        <v>296</v>
      </c>
      <c r="Q151" s="26" t="s">
        <v>298</v>
      </c>
      <c r="R151" s="26" t="s">
        <v>295</v>
      </c>
      <c r="S151" s="26" t="s">
        <v>295</v>
      </c>
      <c r="T151" s="26" t="s">
        <v>298</v>
      </c>
      <c r="U151" s="26" t="s">
        <v>294</v>
      </c>
      <c r="V151" s="26" t="s">
        <v>294</v>
      </c>
      <c r="W151" s="155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8">
        <v>1</v>
      </c>
      <c r="C152" s="14">
        <v>1</v>
      </c>
      <c r="D152" s="228">
        <v>13.07</v>
      </c>
      <c r="E152" s="228">
        <v>12.82</v>
      </c>
      <c r="F152" s="235">
        <v>13.3</v>
      </c>
      <c r="G152" s="235">
        <v>8</v>
      </c>
      <c r="H152" s="228">
        <v>12.3</v>
      </c>
      <c r="I152" s="235">
        <v>13</v>
      </c>
      <c r="J152" s="235">
        <v>13</v>
      </c>
      <c r="K152" s="228">
        <v>12.95</v>
      </c>
      <c r="L152" s="235">
        <v>13</v>
      </c>
      <c r="M152" s="228">
        <v>12.9</v>
      </c>
      <c r="N152" s="228">
        <v>12.222562194043368</v>
      </c>
      <c r="O152" s="235">
        <v>13.55</v>
      </c>
      <c r="P152" s="235">
        <v>12.23</v>
      </c>
      <c r="Q152" s="228">
        <v>12.7</v>
      </c>
      <c r="R152" s="235">
        <v>11.7</v>
      </c>
      <c r="S152" s="228">
        <v>12.76</v>
      </c>
      <c r="T152" s="228">
        <v>12.59</v>
      </c>
      <c r="U152" s="228">
        <v>12.49</v>
      </c>
      <c r="V152" s="228">
        <v>12.746666666666668</v>
      </c>
      <c r="W152" s="229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0"/>
      <c r="BC152" s="230"/>
      <c r="BD152" s="230"/>
      <c r="BE152" s="230"/>
      <c r="BF152" s="230"/>
      <c r="BG152" s="230"/>
      <c r="BH152" s="230"/>
      <c r="BI152" s="230"/>
      <c r="BJ152" s="230"/>
      <c r="BK152" s="230"/>
      <c r="BL152" s="230"/>
      <c r="BM152" s="231">
        <v>1</v>
      </c>
    </row>
    <row r="153" spans="1:65">
      <c r="A153" s="30"/>
      <c r="B153" s="19">
        <v>1</v>
      </c>
      <c r="C153" s="9">
        <v>2</v>
      </c>
      <c r="D153" s="232">
        <v>13.11</v>
      </c>
      <c r="E153" s="232">
        <v>12.88</v>
      </c>
      <c r="F153" s="236">
        <v>13</v>
      </c>
      <c r="G153" s="236">
        <v>10</v>
      </c>
      <c r="H153" s="232">
        <v>12.65</v>
      </c>
      <c r="I153" s="236">
        <v>13</v>
      </c>
      <c r="J153" s="236">
        <v>13</v>
      </c>
      <c r="K153" s="232">
        <v>13.08</v>
      </c>
      <c r="L153" s="236">
        <v>13</v>
      </c>
      <c r="M153" s="232">
        <v>12.5</v>
      </c>
      <c r="N153" s="232">
        <v>12.401639611906241</v>
      </c>
      <c r="O153" s="236">
        <v>13.85</v>
      </c>
      <c r="P153" s="236">
        <v>12.4</v>
      </c>
      <c r="Q153" s="232">
        <v>12.9</v>
      </c>
      <c r="R153" s="236">
        <v>11.6</v>
      </c>
      <c r="S153" s="232">
        <v>12.88</v>
      </c>
      <c r="T153" s="232">
        <v>12.74</v>
      </c>
      <c r="U153" s="232">
        <v>12.71</v>
      </c>
      <c r="V153" s="232">
        <v>12.723999999999998</v>
      </c>
      <c r="W153" s="229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0"/>
      <c r="BH153" s="230"/>
      <c r="BI153" s="230"/>
      <c r="BJ153" s="230"/>
      <c r="BK153" s="230"/>
      <c r="BL153" s="230"/>
      <c r="BM153" s="231">
        <v>21</v>
      </c>
    </row>
    <row r="154" spans="1:65">
      <c r="A154" s="30"/>
      <c r="B154" s="19">
        <v>1</v>
      </c>
      <c r="C154" s="9">
        <v>3</v>
      </c>
      <c r="D154" s="232">
        <v>13.02</v>
      </c>
      <c r="E154" s="232">
        <v>12.79</v>
      </c>
      <c r="F154" s="236">
        <v>13.46</v>
      </c>
      <c r="G154" s="236">
        <v>11</v>
      </c>
      <c r="H154" s="232">
        <v>12.45</v>
      </c>
      <c r="I154" s="236">
        <v>13</v>
      </c>
      <c r="J154" s="236">
        <v>13</v>
      </c>
      <c r="K154" s="232">
        <v>12.47</v>
      </c>
      <c r="L154" s="236">
        <v>13</v>
      </c>
      <c r="M154" s="232">
        <v>12.8</v>
      </c>
      <c r="N154" s="232">
        <v>12.469100208266278</v>
      </c>
      <c r="O154" s="236">
        <v>14.3</v>
      </c>
      <c r="P154" s="236">
        <v>12.29</v>
      </c>
      <c r="Q154" s="232">
        <v>12.7</v>
      </c>
      <c r="R154" s="236">
        <v>11.7</v>
      </c>
      <c r="S154" s="232">
        <v>13.36</v>
      </c>
      <c r="T154" s="232">
        <v>12.75</v>
      </c>
      <c r="U154" s="232">
        <v>12.94</v>
      </c>
      <c r="V154" s="232">
        <v>12.761000000000001</v>
      </c>
      <c r="W154" s="229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0"/>
      <c r="BH154" s="230"/>
      <c r="BI154" s="230"/>
      <c r="BJ154" s="230"/>
      <c r="BK154" s="230"/>
      <c r="BL154" s="230"/>
      <c r="BM154" s="231">
        <v>16</v>
      </c>
    </row>
    <row r="155" spans="1:65">
      <c r="A155" s="30"/>
      <c r="B155" s="19">
        <v>1</v>
      </c>
      <c r="C155" s="9">
        <v>4</v>
      </c>
      <c r="D155" s="232">
        <v>13.05</v>
      </c>
      <c r="E155" s="232">
        <v>12.79</v>
      </c>
      <c r="F155" s="236">
        <v>13.17</v>
      </c>
      <c r="G155" s="236">
        <v>11</v>
      </c>
      <c r="H155" s="232">
        <v>12.9</v>
      </c>
      <c r="I155" s="236">
        <v>13</v>
      </c>
      <c r="J155" s="236">
        <v>13</v>
      </c>
      <c r="K155" s="232">
        <v>12.67</v>
      </c>
      <c r="L155" s="236">
        <v>13</v>
      </c>
      <c r="M155" s="232">
        <v>13</v>
      </c>
      <c r="N155" s="232">
        <v>12.495923991261529</v>
      </c>
      <c r="O155" s="236">
        <v>13.9</v>
      </c>
      <c r="P155" s="236">
        <v>12.28</v>
      </c>
      <c r="Q155" s="232">
        <v>12.6</v>
      </c>
      <c r="R155" s="236">
        <v>11.7</v>
      </c>
      <c r="S155" s="232">
        <v>13.08</v>
      </c>
      <c r="T155" s="232">
        <v>12.63</v>
      </c>
      <c r="U155" s="232">
        <v>12.45</v>
      </c>
      <c r="V155" s="232">
        <v>12.806666666666667</v>
      </c>
      <c r="W155" s="229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0"/>
      <c r="BC155" s="230"/>
      <c r="BD155" s="230"/>
      <c r="BE155" s="230"/>
      <c r="BF155" s="230"/>
      <c r="BG155" s="230"/>
      <c r="BH155" s="230"/>
      <c r="BI155" s="230"/>
      <c r="BJ155" s="230"/>
      <c r="BK155" s="230"/>
      <c r="BL155" s="230"/>
      <c r="BM155" s="231">
        <v>12.74919012311363</v>
      </c>
    </row>
    <row r="156" spans="1:65">
      <c r="A156" s="30"/>
      <c r="B156" s="19">
        <v>1</v>
      </c>
      <c r="C156" s="9">
        <v>5</v>
      </c>
      <c r="D156" s="232">
        <v>12.88</v>
      </c>
      <c r="E156" s="232">
        <v>12.91</v>
      </c>
      <c r="F156" s="236">
        <v>13.4</v>
      </c>
      <c r="G156" s="236">
        <v>11</v>
      </c>
      <c r="H156" s="232">
        <v>12.8</v>
      </c>
      <c r="I156" s="236">
        <v>13</v>
      </c>
      <c r="J156" s="236">
        <v>13</v>
      </c>
      <c r="K156" s="232">
        <v>12.53</v>
      </c>
      <c r="L156" s="236">
        <v>13</v>
      </c>
      <c r="M156" s="232">
        <v>12.7</v>
      </c>
      <c r="N156" s="232">
        <v>12.277885815208043</v>
      </c>
      <c r="O156" s="236">
        <v>13.15</v>
      </c>
      <c r="P156" s="236">
        <v>12.17</v>
      </c>
      <c r="Q156" s="232">
        <v>12.9</v>
      </c>
      <c r="R156" s="244">
        <v>12.2</v>
      </c>
      <c r="S156" s="232">
        <v>13.05</v>
      </c>
      <c r="T156" s="244">
        <v>13.38</v>
      </c>
      <c r="U156" s="232">
        <v>13.01</v>
      </c>
      <c r="V156" s="232">
        <v>12.817666666666668</v>
      </c>
      <c r="W156" s="229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230"/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1">
        <v>79</v>
      </c>
    </row>
    <row r="157" spans="1:65">
      <c r="A157" s="30"/>
      <c r="B157" s="19">
        <v>1</v>
      </c>
      <c r="C157" s="9">
        <v>6</v>
      </c>
      <c r="D157" s="232">
        <v>12.9</v>
      </c>
      <c r="E157" s="232">
        <v>12.65</v>
      </c>
      <c r="F157" s="236">
        <v>13.84</v>
      </c>
      <c r="G157" s="236">
        <v>10</v>
      </c>
      <c r="H157" s="232">
        <v>13.15</v>
      </c>
      <c r="I157" s="236">
        <v>13</v>
      </c>
      <c r="J157" s="236">
        <v>14</v>
      </c>
      <c r="K157" s="232">
        <v>12.72</v>
      </c>
      <c r="L157" s="236">
        <v>13</v>
      </c>
      <c r="M157" s="232">
        <v>12.6</v>
      </c>
      <c r="N157" s="232">
        <v>12.337436304814146</v>
      </c>
      <c r="O157" s="236">
        <v>12.95</v>
      </c>
      <c r="P157" s="236">
        <v>12.54</v>
      </c>
      <c r="Q157" s="232">
        <v>12.5</v>
      </c>
      <c r="R157" s="236">
        <v>11.6</v>
      </c>
      <c r="S157" s="232">
        <v>12.92</v>
      </c>
      <c r="T157" s="232">
        <v>12.99</v>
      </c>
      <c r="U157" s="232">
        <v>12.32</v>
      </c>
      <c r="V157" s="232">
        <v>12.636000000000001</v>
      </c>
      <c r="W157" s="229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0"/>
      <c r="BH157" s="230"/>
      <c r="BI157" s="230"/>
      <c r="BJ157" s="230"/>
      <c r="BK157" s="230"/>
      <c r="BL157" s="230"/>
      <c r="BM157" s="233"/>
    </row>
    <row r="158" spans="1:65">
      <c r="A158" s="30"/>
      <c r="B158" s="20" t="s">
        <v>260</v>
      </c>
      <c r="C158" s="12"/>
      <c r="D158" s="234">
        <v>13.005000000000001</v>
      </c>
      <c r="E158" s="234">
        <v>12.806666666666667</v>
      </c>
      <c r="F158" s="234">
        <v>13.36166666666667</v>
      </c>
      <c r="G158" s="234">
        <v>10.166666666666666</v>
      </c>
      <c r="H158" s="234">
        <v>12.708333333333336</v>
      </c>
      <c r="I158" s="234">
        <v>13</v>
      </c>
      <c r="J158" s="234">
        <v>13.166666666666666</v>
      </c>
      <c r="K158" s="234">
        <v>12.736666666666666</v>
      </c>
      <c r="L158" s="234">
        <v>13</v>
      </c>
      <c r="M158" s="234">
        <v>12.75</v>
      </c>
      <c r="N158" s="234">
        <v>12.367424687583267</v>
      </c>
      <c r="O158" s="234">
        <v>13.616666666666667</v>
      </c>
      <c r="P158" s="234">
        <v>12.318333333333333</v>
      </c>
      <c r="Q158" s="234">
        <v>12.716666666666667</v>
      </c>
      <c r="R158" s="234">
        <v>11.75</v>
      </c>
      <c r="S158" s="234">
        <v>13.008333333333333</v>
      </c>
      <c r="T158" s="234">
        <v>12.846666666666666</v>
      </c>
      <c r="U158" s="234">
        <v>12.653333333333334</v>
      </c>
      <c r="V158" s="234">
        <v>12.748666666666667</v>
      </c>
      <c r="W158" s="229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0"/>
      <c r="BH158" s="230"/>
      <c r="BI158" s="230"/>
      <c r="BJ158" s="230"/>
      <c r="BK158" s="230"/>
      <c r="BL158" s="230"/>
      <c r="BM158" s="233"/>
    </row>
    <row r="159" spans="1:65">
      <c r="A159" s="30"/>
      <c r="B159" s="3" t="s">
        <v>261</v>
      </c>
      <c r="C159" s="29"/>
      <c r="D159" s="232">
        <v>13.035</v>
      </c>
      <c r="E159" s="232">
        <v>12.805</v>
      </c>
      <c r="F159" s="232">
        <v>13.350000000000001</v>
      </c>
      <c r="G159" s="232">
        <v>10.5</v>
      </c>
      <c r="H159" s="232">
        <v>12.725000000000001</v>
      </c>
      <c r="I159" s="232">
        <v>13</v>
      </c>
      <c r="J159" s="232">
        <v>13</v>
      </c>
      <c r="K159" s="232">
        <v>12.695</v>
      </c>
      <c r="L159" s="232">
        <v>13</v>
      </c>
      <c r="M159" s="232">
        <v>12.75</v>
      </c>
      <c r="N159" s="232">
        <v>12.369537958360194</v>
      </c>
      <c r="O159" s="232">
        <v>13.7</v>
      </c>
      <c r="P159" s="232">
        <v>12.285</v>
      </c>
      <c r="Q159" s="232">
        <v>12.7</v>
      </c>
      <c r="R159" s="232">
        <v>11.7</v>
      </c>
      <c r="S159" s="232">
        <v>12.984999999999999</v>
      </c>
      <c r="T159" s="232">
        <v>12.745000000000001</v>
      </c>
      <c r="U159" s="232">
        <v>12.600000000000001</v>
      </c>
      <c r="V159" s="232">
        <v>12.753833333333334</v>
      </c>
      <c r="W159" s="229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0"/>
      <c r="BG159" s="230"/>
      <c r="BH159" s="230"/>
      <c r="BI159" s="230"/>
      <c r="BJ159" s="230"/>
      <c r="BK159" s="230"/>
      <c r="BL159" s="230"/>
      <c r="BM159" s="233"/>
    </row>
    <row r="160" spans="1:65">
      <c r="A160" s="30"/>
      <c r="B160" s="3" t="s">
        <v>262</v>
      </c>
      <c r="C160" s="29"/>
      <c r="D160" s="24">
        <v>9.3968079686667746E-2</v>
      </c>
      <c r="E160" s="24">
        <v>9.0921211313239145E-2</v>
      </c>
      <c r="F160" s="24">
        <v>0.28680423055922077</v>
      </c>
      <c r="G160" s="24">
        <v>1.1690451944500153</v>
      </c>
      <c r="H160" s="24">
        <v>0.30889588321417744</v>
      </c>
      <c r="I160" s="24">
        <v>0</v>
      </c>
      <c r="J160" s="24">
        <v>0.40824829046386302</v>
      </c>
      <c r="K160" s="24">
        <v>0.23745876835077412</v>
      </c>
      <c r="L160" s="24">
        <v>0</v>
      </c>
      <c r="M160" s="24">
        <v>0.18708286933869728</v>
      </c>
      <c r="N160" s="24">
        <v>0.10763112783978228</v>
      </c>
      <c r="O160" s="24">
        <v>0.50365331992022744</v>
      </c>
      <c r="P160" s="24">
        <v>0.13257702163899523</v>
      </c>
      <c r="Q160" s="24">
        <v>0.16020819787597246</v>
      </c>
      <c r="R160" s="24">
        <v>0.2258317958127242</v>
      </c>
      <c r="S160" s="24">
        <v>0.20807851082383924</v>
      </c>
      <c r="T160" s="24">
        <v>0.29615311355220764</v>
      </c>
      <c r="U160" s="24">
        <v>0.27990474570229529</v>
      </c>
      <c r="V160" s="24">
        <v>6.5701344481423424E-2</v>
      </c>
      <c r="W160" s="155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86</v>
      </c>
      <c r="C161" s="29"/>
      <c r="D161" s="13">
        <v>7.2255347702166661E-3</v>
      </c>
      <c r="E161" s="13">
        <v>7.0995219661561023E-3</v>
      </c>
      <c r="F161" s="13">
        <v>2.1464704794253765E-2</v>
      </c>
      <c r="G161" s="13">
        <v>0.11498805191311627</v>
      </c>
      <c r="H161" s="13">
        <v>2.4306561302099204E-2</v>
      </c>
      <c r="I161" s="13">
        <v>0</v>
      </c>
      <c r="J161" s="13">
        <v>3.1006199275736432E-2</v>
      </c>
      <c r="K161" s="13">
        <v>1.8643713819741493E-2</v>
      </c>
      <c r="L161" s="13">
        <v>0</v>
      </c>
      <c r="M161" s="13">
        <v>1.4673166222642925E-2</v>
      </c>
      <c r="N161" s="13">
        <v>8.7027922593975876E-3</v>
      </c>
      <c r="O161" s="13">
        <v>3.6988003910910214E-2</v>
      </c>
      <c r="P161" s="13">
        <v>1.0762577862724549E-2</v>
      </c>
      <c r="Q161" s="13">
        <v>1.2598285547258647E-2</v>
      </c>
      <c r="R161" s="13">
        <v>1.921972730321057E-2</v>
      </c>
      <c r="S161" s="13">
        <v>1.5995785585432871E-2</v>
      </c>
      <c r="T161" s="13">
        <v>2.3052914910654462E-2</v>
      </c>
      <c r="U161" s="13">
        <v>2.2121028374786245E-2</v>
      </c>
      <c r="V161" s="13">
        <v>5.1535855630463383E-3</v>
      </c>
      <c r="W161" s="155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263</v>
      </c>
      <c r="C162" s="29"/>
      <c r="D162" s="13">
        <v>2.0064794266625663E-2</v>
      </c>
      <c r="E162" s="13">
        <v>4.5082505632130232E-3</v>
      </c>
      <c r="F162" s="13">
        <v>4.8040427481166104E-2</v>
      </c>
      <c r="G162" s="13">
        <v>-0.20256372612758988</v>
      </c>
      <c r="H162" s="13">
        <v>-3.2046576594871867E-3</v>
      </c>
      <c r="I162" s="13">
        <v>1.9672612492589892E-2</v>
      </c>
      <c r="J162" s="13">
        <v>3.2745338293777015E-2</v>
      </c>
      <c r="K162" s="13">
        <v>-9.8229427328555552E-4</v>
      </c>
      <c r="L162" s="13">
        <v>1.9672612492589892E-2</v>
      </c>
      <c r="M162" s="13">
        <v>6.3523790809316694E-5</v>
      </c>
      <c r="N162" s="13">
        <v>-2.9944289154355208E-2</v>
      </c>
      <c r="O162" s="13">
        <v>6.8041697956982006E-2</v>
      </c>
      <c r="P162" s="13">
        <v>-3.379483603426503E-2</v>
      </c>
      <c r="Q162" s="13">
        <v>-2.5510213694279749E-3</v>
      </c>
      <c r="R162" s="13">
        <v>-7.8372831016312872E-2</v>
      </c>
      <c r="S162" s="13">
        <v>2.0326248782649214E-2</v>
      </c>
      <c r="T162" s="13">
        <v>7.6457047554978619E-3</v>
      </c>
      <c r="U162" s="13">
        <v>-7.5186571738790065E-3</v>
      </c>
      <c r="V162" s="13">
        <v>-4.1058015600059505E-5</v>
      </c>
      <c r="W162" s="155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264</v>
      </c>
      <c r="C163" s="47"/>
      <c r="D163" s="45">
        <v>1.76</v>
      </c>
      <c r="E163" s="45">
        <v>0.4</v>
      </c>
      <c r="F163" s="45">
        <v>4.22</v>
      </c>
      <c r="G163" s="45" t="s">
        <v>265</v>
      </c>
      <c r="H163" s="45">
        <v>0.28000000000000003</v>
      </c>
      <c r="I163" s="45" t="s">
        <v>265</v>
      </c>
      <c r="J163" s="45" t="s">
        <v>265</v>
      </c>
      <c r="K163" s="45">
        <v>0.08</v>
      </c>
      <c r="L163" s="45" t="s">
        <v>265</v>
      </c>
      <c r="M163" s="45">
        <v>0.01</v>
      </c>
      <c r="N163" s="45">
        <v>2.62</v>
      </c>
      <c r="O163" s="45">
        <v>5.97</v>
      </c>
      <c r="P163" s="45">
        <v>2.96</v>
      </c>
      <c r="Q163" s="45">
        <v>0.22</v>
      </c>
      <c r="R163" s="45">
        <v>6.87</v>
      </c>
      <c r="S163" s="45">
        <v>1.79</v>
      </c>
      <c r="T163" s="45">
        <v>0.67</v>
      </c>
      <c r="U163" s="45">
        <v>0.66</v>
      </c>
      <c r="V163" s="45">
        <v>0</v>
      </c>
      <c r="W163" s="155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302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>
      <c r="BM165" s="55"/>
    </row>
    <row r="166" spans="1:65" ht="15">
      <c r="B166" s="8" t="s">
        <v>510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226</v>
      </c>
      <c r="E167" s="17" t="s">
        <v>226</v>
      </c>
      <c r="F167" s="17" t="s">
        <v>226</v>
      </c>
      <c r="G167" s="17" t="s">
        <v>226</v>
      </c>
      <c r="H167" s="17" t="s">
        <v>226</v>
      </c>
      <c r="I167" s="17" t="s">
        <v>226</v>
      </c>
      <c r="J167" s="17" t="s">
        <v>226</v>
      </c>
      <c r="K167" s="17" t="s">
        <v>226</v>
      </c>
      <c r="L167" s="17" t="s">
        <v>226</v>
      </c>
      <c r="M167" s="17" t="s">
        <v>226</v>
      </c>
      <c r="N167" s="17" t="s">
        <v>226</v>
      </c>
      <c r="O167" s="17" t="s">
        <v>226</v>
      </c>
      <c r="P167" s="17" t="s">
        <v>226</v>
      </c>
      <c r="Q167" s="17" t="s">
        <v>226</v>
      </c>
      <c r="R167" s="15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227</v>
      </c>
      <c r="C168" s="9" t="s">
        <v>227</v>
      </c>
      <c r="D168" s="153" t="s">
        <v>229</v>
      </c>
      <c r="E168" s="154" t="s">
        <v>230</v>
      </c>
      <c r="F168" s="154" t="s">
        <v>232</v>
      </c>
      <c r="G168" s="154" t="s">
        <v>234</v>
      </c>
      <c r="H168" s="154" t="s">
        <v>237</v>
      </c>
      <c r="I168" s="154" t="s">
        <v>239</v>
      </c>
      <c r="J168" s="154" t="s">
        <v>240</v>
      </c>
      <c r="K168" s="154" t="s">
        <v>242</v>
      </c>
      <c r="L168" s="154" t="s">
        <v>243</v>
      </c>
      <c r="M168" s="154" t="s">
        <v>244</v>
      </c>
      <c r="N168" s="154" t="s">
        <v>245</v>
      </c>
      <c r="O168" s="154" t="s">
        <v>248</v>
      </c>
      <c r="P168" s="154" t="s">
        <v>250</v>
      </c>
      <c r="Q168" s="154" t="s">
        <v>251</v>
      </c>
      <c r="R168" s="155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268</v>
      </c>
      <c r="E169" s="11" t="s">
        <v>292</v>
      </c>
      <c r="F169" s="11" t="s">
        <v>268</v>
      </c>
      <c r="G169" s="11" t="s">
        <v>268</v>
      </c>
      <c r="H169" s="11" t="s">
        <v>268</v>
      </c>
      <c r="I169" s="11" t="s">
        <v>292</v>
      </c>
      <c r="J169" s="11" t="s">
        <v>268</v>
      </c>
      <c r="K169" s="11" t="s">
        <v>268</v>
      </c>
      <c r="L169" s="11" t="s">
        <v>268</v>
      </c>
      <c r="M169" s="11" t="s">
        <v>292</v>
      </c>
      <c r="N169" s="11" t="s">
        <v>292</v>
      </c>
      <c r="O169" s="11" t="s">
        <v>292</v>
      </c>
      <c r="P169" s="11" t="s">
        <v>291</v>
      </c>
      <c r="Q169" s="11" t="s">
        <v>292</v>
      </c>
      <c r="R169" s="155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294</v>
      </c>
      <c r="E170" s="26" t="s">
        <v>295</v>
      </c>
      <c r="F170" s="26" t="s">
        <v>295</v>
      </c>
      <c r="G170" s="26" t="s">
        <v>296</v>
      </c>
      <c r="H170" s="26" t="s">
        <v>117</v>
      </c>
      <c r="I170" s="26" t="s">
        <v>296</v>
      </c>
      <c r="J170" s="26" t="s">
        <v>294</v>
      </c>
      <c r="K170" s="26" t="s">
        <v>296</v>
      </c>
      <c r="L170" s="26" t="s">
        <v>296</v>
      </c>
      <c r="M170" s="26" t="s">
        <v>298</v>
      </c>
      <c r="N170" s="26" t="s">
        <v>295</v>
      </c>
      <c r="O170" s="26" t="s">
        <v>295</v>
      </c>
      <c r="P170" s="26" t="s">
        <v>298</v>
      </c>
      <c r="Q170" s="26" t="s">
        <v>294</v>
      </c>
      <c r="R170" s="155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8">
        <v>36.479999999999997</v>
      </c>
      <c r="E171" s="228">
        <v>29.99</v>
      </c>
      <c r="F171" s="228">
        <v>36.72</v>
      </c>
      <c r="G171" s="228">
        <v>34.5</v>
      </c>
      <c r="H171" s="228">
        <v>37.777999999999999</v>
      </c>
      <c r="I171" s="228">
        <v>38.6</v>
      </c>
      <c r="J171" s="228">
        <v>37.637253881912365</v>
      </c>
      <c r="K171" s="228">
        <v>36.1</v>
      </c>
      <c r="L171" s="228">
        <v>37.799999999999997</v>
      </c>
      <c r="M171" s="228">
        <v>43.7</v>
      </c>
      <c r="N171" s="228">
        <v>35</v>
      </c>
      <c r="O171" s="228">
        <v>34.35</v>
      </c>
      <c r="P171" s="235">
        <v>47</v>
      </c>
      <c r="Q171" s="228">
        <v>33.200000000000003</v>
      </c>
      <c r="R171" s="229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230"/>
      <c r="BA171" s="230"/>
      <c r="BB171" s="230"/>
      <c r="BC171" s="230"/>
      <c r="BD171" s="230"/>
      <c r="BE171" s="230"/>
      <c r="BF171" s="230"/>
      <c r="BG171" s="230"/>
      <c r="BH171" s="230"/>
      <c r="BI171" s="230"/>
      <c r="BJ171" s="230"/>
      <c r="BK171" s="230"/>
      <c r="BL171" s="230"/>
      <c r="BM171" s="231">
        <v>1</v>
      </c>
    </row>
    <row r="172" spans="1:65">
      <c r="A172" s="30"/>
      <c r="B172" s="19">
        <v>1</v>
      </c>
      <c r="C172" s="9">
        <v>2</v>
      </c>
      <c r="D172" s="232">
        <v>37.700000000000003</v>
      </c>
      <c r="E172" s="232">
        <v>30.72</v>
      </c>
      <c r="F172" s="232">
        <v>36.479999999999997</v>
      </c>
      <c r="G172" s="232">
        <v>36</v>
      </c>
      <c r="H172" s="232">
        <v>37.793999999999997</v>
      </c>
      <c r="I172" s="232">
        <v>41.6</v>
      </c>
      <c r="J172" s="232">
        <v>37.273592302496453</v>
      </c>
      <c r="K172" s="232">
        <v>39.200000000000003</v>
      </c>
      <c r="L172" s="232">
        <v>37.5</v>
      </c>
      <c r="M172" s="232">
        <v>43.9</v>
      </c>
      <c r="N172" s="232">
        <v>35</v>
      </c>
      <c r="O172" s="232">
        <v>34.5</v>
      </c>
      <c r="P172" s="236">
        <v>47</v>
      </c>
      <c r="Q172" s="232">
        <v>33.4</v>
      </c>
      <c r="R172" s="229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0"/>
      <c r="BG172" s="230"/>
      <c r="BH172" s="230"/>
      <c r="BI172" s="230"/>
      <c r="BJ172" s="230"/>
      <c r="BK172" s="230"/>
      <c r="BL172" s="230"/>
      <c r="BM172" s="231">
        <v>22</v>
      </c>
    </row>
    <row r="173" spans="1:65">
      <c r="A173" s="30"/>
      <c r="B173" s="19">
        <v>1</v>
      </c>
      <c r="C173" s="9">
        <v>3</v>
      </c>
      <c r="D173" s="232">
        <v>37.24</v>
      </c>
      <c r="E173" s="232">
        <v>30.01</v>
      </c>
      <c r="F173" s="232">
        <v>36.67</v>
      </c>
      <c r="G173" s="232">
        <v>33.6</v>
      </c>
      <c r="H173" s="232">
        <v>37.204999999999998</v>
      </c>
      <c r="I173" s="232">
        <v>40.700000000000003</v>
      </c>
      <c r="J173" s="232">
        <v>38.579773031990541</v>
      </c>
      <c r="K173" s="232">
        <v>38.6</v>
      </c>
      <c r="L173" s="232">
        <v>37</v>
      </c>
      <c r="M173" s="232">
        <v>45.2</v>
      </c>
      <c r="N173" s="232">
        <v>34</v>
      </c>
      <c r="O173" s="232">
        <v>35.869999999999997</v>
      </c>
      <c r="P173" s="236">
        <v>46</v>
      </c>
      <c r="Q173" s="232">
        <v>32.6</v>
      </c>
      <c r="R173" s="229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  <c r="AV173" s="230"/>
      <c r="AW173" s="230"/>
      <c r="AX173" s="230"/>
      <c r="AY173" s="230"/>
      <c r="AZ173" s="230"/>
      <c r="BA173" s="230"/>
      <c r="BB173" s="230"/>
      <c r="BC173" s="230"/>
      <c r="BD173" s="230"/>
      <c r="BE173" s="230"/>
      <c r="BF173" s="230"/>
      <c r="BG173" s="230"/>
      <c r="BH173" s="230"/>
      <c r="BI173" s="230"/>
      <c r="BJ173" s="230"/>
      <c r="BK173" s="230"/>
      <c r="BL173" s="230"/>
      <c r="BM173" s="231">
        <v>16</v>
      </c>
    </row>
    <row r="174" spans="1:65">
      <c r="A174" s="30"/>
      <c r="B174" s="19">
        <v>1</v>
      </c>
      <c r="C174" s="9">
        <v>4</v>
      </c>
      <c r="D174" s="232">
        <v>36.049999999999997</v>
      </c>
      <c r="E174" s="232">
        <v>30.49</v>
      </c>
      <c r="F174" s="232">
        <v>35.909999999999997</v>
      </c>
      <c r="G174" s="232">
        <v>33.200000000000003</v>
      </c>
      <c r="H174" s="232">
        <v>37.57</v>
      </c>
      <c r="I174" s="232">
        <v>43</v>
      </c>
      <c r="J174" s="232">
        <v>37.729042012219431</v>
      </c>
      <c r="K174" s="232">
        <v>37.799999999999997</v>
      </c>
      <c r="L174" s="232">
        <v>37.1</v>
      </c>
      <c r="M174" s="232">
        <v>44.8</v>
      </c>
      <c r="N174" s="232">
        <v>34</v>
      </c>
      <c r="O174" s="232">
        <v>35.51</v>
      </c>
      <c r="P174" s="236">
        <v>47</v>
      </c>
      <c r="Q174" s="232">
        <v>32.799999999999997</v>
      </c>
      <c r="R174" s="229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  <c r="AV174" s="230"/>
      <c r="AW174" s="230"/>
      <c r="AX174" s="230"/>
      <c r="AY174" s="230"/>
      <c r="AZ174" s="230"/>
      <c r="BA174" s="230"/>
      <c r="BB174" s="230"/>
      <c r="BC174" s="230"/>
      <c r="BD174" s="230"/>
      <c r="BE174" s="230"/>
      <c r="BF174" s="230"/>
      <c r="BG174" s="230"/>
      <c r="BH174" s="230"/>
      <c r="BI174" s="230"/>
      <c r="BJ174" s="230"/>
      <c r="BK174" s="230"/>
      <c r="BL174" s="230"/>
      <c r="BM174" s="231">
        <v>36.564669488463991</v>
      </c>
    </row>
    <row r="175" spans="1:65">
      <c r="A175" s="30"/>
      <c r="B175" s="19">
        <v>1</v>
      </c>
      <c r="C175" s="9">
        <v>5</v>
      </c>
      <c r="D175" s="232">
        <v>36.96</v>
      </c>
      <c r="E175" s="232">
        <v>31.29</v>
      </c>
      <c r="F175" s="232">
        <v>34.369999999999997</v>
      </c>
      <c r="G175" s="232">
        <v>35.200000000000003</v>
      </c>
      <c r="H175" s="232">
        <v>37.780999999999999</v>
      </c>
      <c r="I175" s="232">
        <v>39.4</v>
      </c>
      <c r="J175" s="232">
        <v>37.893536587158458</v>
      </c>
      <c r="K175" s="232">
        <v>35.700000000000003</v>
      </c>
      <c r="L175" s="232">
        <v>36</v>
      </c>
      <c r="M175" s="232">
        <v>44.8</v>
      </c>
      <c r="N175" s="232">
        <v>35</v>
      </c>
      <c r="O175" s="232">
        <v>34.96</v>
      </c>
      <c r="P175" s="236">
        <v>48</v>
      </c>
      <c r="Q175" s="232">
        <v>32.799999999999997</v>
      </c>
      <c r="R175" s="229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30"/>
      <c r="BB175" s="230"/>
      <c r="BC175" s="230"/>
      <c r="BD175" s="230"/>
      <c r="BE175" s="230"/>
      <c r="BF175" s="230"/>
      <c r="BG175" s="230"/>
      <c r="BH175" s="230"/>
      <c r="BI175" s="230"/>
      <c r="BJ175" s="230"/>
      <c r="BK175" s="230"/>
      <c r="BL175" s="230"/>
      <c r="BM175" s="231">
        <v>80</v>
      </c>
    </row>
    <row r="176" spans="1:65">
      <c r="A176" s="30"/>
      <c r="B176" s="19">
        <v>1</v>
      </c>
      <c r="C176" s="9">
        <v>6</v>
      </c>
      <c r="D176" s="232">
        <v>36.11</v>
      </c>
      <c r="E176" s="232">
        <v>30.14</v>
      </c>
      <c r="F176" s="232">
        <v>35.950000000000003</v>
      </c>
      <c r="G176" s="232">
        <v>35.1</v>
      </c>
      <c r="H176" s="232">
        <v>39.014000000000003</v>
      </c>
      <c r="I176" s="232">
        <v>40.6</v>
      </c>
      <c r="J176" s="232">
        <v>36.86902228441383</v>
      </c>
      <c r="K176" s="232">
        <v>35</v>
      </c>
      <c r="L176" s="232">
        <v>37.1</v>
      </c>
      <c r="M176" s="232">
        <v>44.8</v>
      </c>
      <c r="N176" s="232">
        <v>35</v>
      </c>
      <c r="O176" s="232">
        <v>34.85</v>
      </c>
      <c r="P176" s="236">
        <v>48</v>
      </c>
      <c r="Q176" s="232">
        <v>33.200000000000003</v>
      </c>
      <c r="R176" s="229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  <c r="AV176" s="230"/>
      <c r="AW176" s="230"/>
      <c r="AX176" s="230"/>
      <c r="AY176" s="230"/>
      <c r="AZ176" s="230"/>
      <c r="BA176" s="230"/>
      <c r="BB176" s="230"/>
      <c r="BC176" s="230"/>
      <c r="BD176" s="230"/>
      <c r="BE176" s="230"/>
      <c r="BF176" s="230"/>
      <c r="BG176" s="230"/>
      <c r="BH176" s="230"/>
      <c r="BI176" s="230"/>
      <c r="BJ176" s="230"/>
      <c r="BK176" s="230"/>
      <c r="BL176" s="230"/>
      <c r="BM176" s="233"/>
    </row>
    <row r="177" spans="1:65">
      <c r="A177" s="30"/>
      <c r="B177" s="20" t="s">
        <v>260</v>
      </c>
      <c r="C177" s="12"/>
      <c r="D177" s="234">
        <v>36.756666666666668</v>
      </c>
      <c r="E177" s="234">
        <v>30.439999999999998</v>
      </c>
      <c r="F177" s="234">
        <v>36.016666666666659</v>
      </c>
      <c r="G177" s="234">
        <v>34.6</v>
      </c>
      <c r="H177" s="234">
        <v>37.857000000000006</v>
      </c>
      <c r="I177" s="234">
        <v>40.65</v>
      </c>
      <c r="J177" s="234">
        <v>37.663703350031845</v>
      </c>
      <c r="K177" s="234">
        <v>37.066666666666663</v>
      </c>
      <c r="L177" s="234">
        <v>37.083333333333336</v>
      </c>
      <c r="M177" s="234">
        <v>44.533333333333339</v>
      </c>
      <c r="N177" s="234">
        <v>34.666666666666664</v>
      </c>
      <c r="O177" s="234">
        <v>35.006666666666668</v>
      </c>
      <c r="P177" s="234">
        <v>47.166666666666664</v>
      </c>
      <c r="Q177" s="234">
        <v>33</v>
      </c>
      <c r="R177" s="229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  <c r="AV177" s="230"/>
      <c r="AW177" s="230"/>
      <c r="AX177" s="230"/>
      <c r="AY177" s="230"/>
      <c r="AZ177" s="230"/>
      <c r="BA177" s="230"/>
      <c r="BB177" s="230"/>
      <c r="BC177" s="230"/>
      <c r="BD177" s="230"/>
      <c r="BE177" s="230"/>
      <c r="BF177" s="230"/>
      <c r="BG177" s="230"/>
      <c r="BH177" s="230"/>
      <c r="BI177" s="230"/>
      <c r="BJ177" s="230"/>
      <c r="BK177" s="230"/>
      <c r="BL177" s="230"/>
      <c r="BM177" s="233"/>
    </row>
    <row r="178" spans="1:65">
      <c r="A178" s="30"/>
      <c r="B178" s="3" t="s">
        <v>261</v>
      </c>
      <c r="C178" s="29"/>
      <c r="D178" s="232">
        <v>36.72</v>
      </c>
      <c r="E178" s="232">
        <v>30.314999999999998</v>
      </c>
      <c r="F178" s="232">
        <v>36.215000000000003</v>
      </c>
      <c r="G178" s="232">
        <v>34.799999999999997</v>
      </c>
      <c r="H178" s="232">
        <v>37.779499999999999</v>
      </c>
      <c r="I178" s="232">
        <v>40.650000000000006</v>
      </c>
      <c r="J178" s="232">
        <v>37.683147947065898</v>
      </c>
      <c r="K178" s="232">
        <v>36.950000000000003</v>
      </c>
      <c r="L178" s="232">
        <v>37.1</v>
      </c>
      <c r="M178" s="232">
        <v>44.8</v>
      </c>
      <c r="N178" s="232">
        <v>35</v>
      </c>
      <c r="O178" s="232">
        <v>34.905000000000001</v>
      </c>
      <c r="P178" s="232">
        <v>47</v>
      </c>
      <c r="Q178" s="232">
        <v>33</v>
      </c>
      <c r="R178" s="229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  <c r="AV178" s="230"/>
      <c r="AW178" s="230"/>
      <c r="AX178" s="230"/>
      <c r="AY178" s="230"/>
      <c r="AZ178" s="230"/>
      <c r="BA178" s="230"/>
      <c r="BB178" s="230"/>
      <c r="BC178" s="230"/>
      <c r="BD178" s="230"/>
      <c r="BE178" s="230"/>
      <c r="BF178" s="230"/>
      <c r="BG178" s="230"/>
      <c r="BH178" s="230"/>
      <c r="BI178" s="230"/>
      <c r="BJ178" s="230"/>
      <c r="BK178" s="230"/>
      <c r="BL178" s="230"/>
      <c r="BM178" s="233"/>
    </row>
    <row r="179" spans="1:65">
      <c r="A179" s="30"/>
      <c r="B179" s="3" t="s">
        <v>262</v>
      </c>
      <c r="C179" s="29"/>
      <c r="D179" s="24">
        <v>0.65710476080049018</v>
      </c>
      <c r="E179" s="24">
        <v>0.50612251481237169</v>
      </c>
      <c r="F179" s="24">
        <v>0.87903735225908797</v>
      </c>
      <c r="G179" s="24">
        <v>1.0526157893552608</v>
      </c>
      <c r="H179" s="24">
        <v>0.61026354962426022</v>
      </c>
      <c r="I179" s="24">
        <v>1.5617298101784445</v>
      </c>
      <c r="J179" s="24">
        <v>0.57977242426545528</v>
      </c>
      <c r="K179" s="24">
        <v>1.7037214169771615</v>
      </c>
      <c r="L179" s="24">
        <v>0.61128280416405134</v>
      </c>
      <c r="M179" s="24">
        <v>0.59217114643206481</v>
      </c>
      <c r="N179" s="24">
        <v>0.51639777949432231</v>
      </c>
      <c r="O179" s="24">
        <v>0.58537737116040367</v>
      </c>
      <c r="P179" s="24">
        <v>0.752772652709081</v>
      </c>
      <c r="Q179" s="24">
        <v>0.30983866769659407</v>
      </c>
      <c r="R179" s="15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1.7877158632460963E-2</v>
      </c>
      <c r="E180" s="13">
        <v>1.6626889448501041E-2</v>
      </c>
      <c r="F180" s="13">
        <v>2.440640496785992E-2</v>
      </c>
      <c r="G180" s="13">
        <v>3.0422421657666496E-2</v>
      </c>
      <c r="H180" s="13">
        <v>1.6120230066414668E-2</v>
      </c>
      <c r="I180" s="13">
        <v>3.8418937519764933E-2</v>
      </c>
      <c r="J180" s="13">
        <v>1.5393399286237876E-2</v>
      </c>
      <c r="K180" s="13">
        <v>4.5963707292549325E-2</v>
      </c>
      <c r="L180" s="13">
        <v>1.6484030674086776E-2</v>
      </c>
      <c r="M180" s="13">
        <v>1.3297256282157142E-2</v>
      </c>
      <c r="N180" s="13">
        <v>1.4896089793105452E-2</v>
      </c>
      <c r="O180" s="13">
        <v>1.6721882626939733E-2</v>
      </c>
      <c r="P180" s="13">
        <v>1.5959844227047656E-2</v>
      </c>
      <c r="Q180" s="13">
        <v>9.3890505362604262E-3</v>
      </c>
      <c r="R180" s="155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263</v>
      </c>
      <c r="C181" s="29"/>
      <c r="D181" s="13">
        <v>5.2508933046215844E-3</v>
      </c>
      <c r="E181" s="13">
        <v>-0.16750238889473079</v>
      </c>
      <c r="F181" s="13">
        <v>-1.4987222077044171E-2</v>
      </c>
      <c r="G181" s="13">
        <v>-5.373136188428651E-2</v>
      </c>
      <c r="H181" s="13">
        <v>3.534369459961173E-2</v>
      </c>
      <c r="I181" s="13">
        <v>0.11172890576311412</v>
      </c>
      <c r="J181" s="13">
        <v>3.0057262295631881E-2</v>
      </c>
      <c r="K181" s="13">
        <v>1.3729022721265194E-2</v>
      </c>
      <c r="L181" s="13">
        <v>1.4184836130762157E-2</v>
      </c>
      <c r="M181" s="13">
        <v>0.21793343017590883</v>
      </c>
      <c r="N181" s="13">
        <v>-5.1908108246298768E-2</v>
      </c>
      <c r="O181" s="13">
        <v>-4.2609514692560468E-2</v>
      </c>
      <c r="P181" s="13">
        <v>0.28995194887642994</v>
      </c>
      <c r="Q181" s="13">
        <v>-9.7489449195995892E-2</v>
      </c>
      <c r="R181" s="155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264</v>
      </c>
      <c r="C182" s="47"/>
      <c r="D182" s="45">
        <v>0.05</v>
      </c>
      <c r="E182" s="45">
        <v>2.1</v>
      </c>
      <c r="F182" s="45">
        <v>0.28999999999999998</v>
      </c>
      <c r="G182" s="45">
        <v>0.75</v>
      </c>
      <c r="H182" s="45">
        <v>0.31</v>
      </c>
      <c r="I182" s="45">
        <v>1.21</v>
      </c>
      <c r="J182" s="45">
        <v>0.24</v>
      </c>
      <c r="K182" s="45">
        <v>0.05</v>
      </c>
      <c r="L182" s="45">
        <v>0.06</v>
      </c>
      <c r="M182" s="45">
        <v>2.48</v>
      </c>
      <c r="N182" s="45">
        <v>0.73</v>
      </c>
      <c r="O182" s="45">
        <v>0.62</v>
      </c>
      <c r="P182" s="45">
        <v>3.33</v>
      </c>
      <c r="Q182" s="45">
        <v>1.27</v>
      </c>
      <c r="R182" s="155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BM183" s="55"/>
    </row>
    <row r="184" spans="1:65" ht="15">
      <c r="B184" s="8" t="s">
        <v>511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226</v>
      </c>
      <c r="E185" s="17" t="s">
        <v>226</v>
      </c>
      <c r="F185" s="17" t="s">
        <v>226</v>
      </c>
      <c r="G185" s="17" t="s">
        <v>226</v>
      </c>
      <c r="H185" s="17" t="s">
        <v>226</v>
      </c>
      <c r="I185" s="17" t="s">
        <v>226</v>
      </c>
      <c r="J185" s="17" t="s">
        <v>226</v>
      </c>
      <c r="K185" s="17" t="s">
        <v>226</v>
      </c>
      <c r="L185" s="17" t="s">
        <v>226</v>
      </c>
      <c r="M185" s="17" t="s">
        <v>226</v>
      </c>
      <c r="N185" s="17" t="s">
        <v>226</v>
      </c>
      <c r="O185" s="17" t="s">
        <v>226</v>
      </c>
      <c r="P185" s="17" t="s">
        <v>226</v>
      </c>
      <c r="Q185" s="17" t="s">
        <v>226</v>
      </c>
      <c r="R185" s="17" t="s">
        <v>226</v>
      </c>
      <c r="S185" s="17" t="s">
        <v>226</v>
      </c>
      <c r="T185" s="17" t="s">
        <v>226</v>
      </c>
      <c r="U185" s="17" t="s">
        <v>226</v>
      </c>
      <c r="V185" s="17" t="s">
        <v>226</v>
      </c>
      <c r="W185" s="17" t="s">
        <v>226</v>
      </c>
      <c r="X185" s="15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227</v>
      </c>
      <c r="C186" s="9" t="s">
        <v>227</v>
      </c>
      <c r="D186" s="153" t="s">
        <v>229</v>
      </c>
      <c r="E186" s="154" t="s">
        <v>230</v>
      </c>
      <c r="F186" s="154" t="s">
        <v>232</v>
      </c>
      <c r="G186" s="154" t="s">
        <v>233</v>
      </c>
      <c r="H186" s="154" t="s">
        <v>234</v>
      </c>
      <c r="I186" s="154" t="s">
        <v>235</v>
      </c>
      <c r="J186" s="154" t="s">
        <v>236</v>
      </c>
      <c r="K186" s="154" t="s">
        <v>237</v>
      </c>
      <c r="L186" s="154" t="s">
        <v>238</v>
      </c>
      <c r="M186" s="154" t="s">
        <v>239</v>
      </c>
      <c r="N186" s="154" t="s">
        <v>240</v>
      </c>
      <c r="O186" s="154" t="s">
        <v>242</v>
      </c>
      <c r="P186" s="154" t="s">
        <v>243</v>
      </c>
      <c r="Q186" s="154" t="s">
        <v>244</v>
      </c>
      <c r="R186" s="154" t="s">
        <v>245</v>
      </c>
      <c r="S186" s="154" t="s">
        <v>246</v>
      </c>
      <c r="T186" s="154" t="s">
        <v>248</v>
      </c>
      <c r="U186" s="154" t="s">
        <v>250</v>
      </c>
      <c r="V186" s="154" t="s">
        <v>251</v>
      </c>
      <c r="W186" s="154" t="s">
        <v>252</v>
      </c>
      <c r="X186" s="15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268</v>
      </c>
      <c r="E187" s="11" t="s">
        <v>292</v>
      </c>
      <c r="F187" s="11" t="s">
        <v>268</v>
      </c>
      <c r="G187" s="11" t="s">
        <v>291</v>
      </c>
      <c r="H187" s="11" t="s">
        <v>268</v>
      </c>
      <c r="I187" s="11" t="s">
        <v>291</v>
      </c>
      <c r="J187" s="11" t="s">
        <v>291</v>
      </c>
      <c r="K187" s="11" t="s">
        <v>268</v>
      </c>
      <c r="L187" s="11" t="s">
        <v>291</v>
      </c>
      <c r="M187" s="11" t="s">
        <v>292</v>
      </c>
      <c r="N187" s="11" t="s">
        <v>268</v>
      </c>
      <c r="O187" s="11" t="s">
        <v>268</v>
      </c>
      <c r="P187" s="11" t="s">
        <v>268</v>
      </c>
      <c r="Q187" s="11" t="s">
        <v>292</v>
      </c>
      <c r="R187" s="11" t="s">
        <v>292</v>
      </c>
      <c r="S187" s="11" t="s">
        <v>268</v>
      </c>
      <c r="T187" s="11" t="s">
        <v>292</v>
      </c>
      <c r="U187" s="11" t="s">
        <v>268</v>
      </c>
      <c r="V187" s="11" t="s">
        <v>292</v>
      </c>
      <c r="W187" s="11" t="s">
        <v>291</v>
      </c>
      <c r="X187" s="15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294</v>
      </c>
      <c r="E188" s="26" t="s">
        <v>295</v>
      </c>
      <c r="F188" s="26" t="s">
        <v>295</v>
      </c>
      <c r="G188" s="26" t="s">
        <v>298</v>
      </c>
      <c r="H188" s="26" t="s">
        <v>296</v>
      </c>
      <c r="I188" s="26" t="s">
        <v>298</v>
      </c>
      <c r="J188" s="26" t="s">
        <v>298</v>
      </c>
      <c r="K188" s="26" t="s">
        <v>117</v>
      </c>
      <c r="L188" s="26" t="s">
        <v>295</v>
      </c>
      <c r="M188" s="26" t="s">
        <v>296</v>
      </c>
      <c r="N188" s="26" t="s">
        <v>294</v>
      </c>
      <c r="O188" s="26" t="s">
        <v>296</v>
      </c>
      <c r="P188" s="26" t="s">
        <v>296</v>
      </c>
      <c r="Q188" s="26" t="s">
        <v>298</v>
      </c>
      <c r="R188" s="26" t="s">
        <v>295</v>
      </c>
      <c r="S188" s="26" t="s">
        <v>295</v>
      </c>
      <c r="T188" s="26" t="s">
        <v>295</v>
      </c>
      <c r="U188" s="26" t="s">
        <v>298</v>
      </c>
      <c r="V188" s="26" t="s">
        <v>294</v>
      </c>
      <c r="W188" s="26" t="s">
        <v>294</v>
      </c>
      <c r="X188" s="155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8">
        <v>40.200000000000003</v>
      </c>
      <c r="E189" s="228">
        <v>38.299999999999997</v>
      </c>
      <c r="F189" s="228">
        <v>38.1</v>
      </c>
      <c r="G189" s="228">
        <v>39</v>
      </c>
      <c r="H189" s="228">
        <v>38.200000000000003</v>
      </c>
      <c r="I189" s="228">
        <v>37</v>
      </c>
      <c r="J189" s="228">
        <v>42</v>
      </c>
      <c r="K189" s="228">
        <v>38.1</v>
      </c>
      <c r="L189" s="228">
        <v>36</v>
      </c>
      <c r="M189" s="228">
        <v>37.1</v>
      </c>
      <c r="N189" s="228">
        <v>38.365214412026518</v>
      </c>
      <c r="O189" s="228">
        <v>40.6</v>
      </c>
      <c r="P189" s="228">
        <v>37.4</v>
      </c>
      <c r="Q189" s="228">
        <v>39.6</v>
      </c>
      <c r="R189" s="228">
        <v>38.9</v>
      </c>
      <c r="S189" s="228">
        <v>37.5349033284322</v>
      </c>
      <c r="T189" s="228">
        <v>38.700000000000003</v>
      </c>
      <c r="U189" s="228">
        <v>38.5</v>
      </c>
      <c r="V189" s="228">
        <v>38.770000000000003</v>
      </c>
      <c r="W189" s="228">
        <v>39.737666666666662</v>
      </c>
      <c r="X189" s="229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  <c r="AV189" s="230"/>
      <c r="AW189" s="230"/>
      <c r="AX189" s="230"/>
      <c r="AY189" s="230"/>
      <c r="AZ189" s="230"/>
      <c r="BA189" s="230"/>
      <c r="BB189" s="230"/>
      <c r="BC189" s="230"/>
      <c r="BD189" s="230"/>
      <c r="BE189" s="230"/>
      <c r="BF189" s="230"/>
      <c r="BG189" s="230"/>
      <c r="BH189" s="230"/>
      <c r="BI189" s="230"/>
      <c r="BJ189" s="230"/>
      <c r="BK189" s="230"/>
      <c r="BL189" s="230"/>
      <c r="BM189" s="231">
        <v>1</v>
      </c>
    </row>
    <row r="190" spans="1:65">
      <c r="A190" s="30"/>
      <c r="B190" s="19">
        <v>1</v>
      </c>
      <c r="C190" s="9">
        <v>2</v>
      </c>
      <c r="D190" s="232">
        <v>40.4</v>
      </c>
      <c r="E190" s="232">
        <v>39.700000000000003</v>
      </c>
      <c r="F190" s="232">
        <v>36.4</v>
      </c>
      <c r="G190" s="232">
        <v>38</v>
      </c>
      <c r="H190" s="232">
        <v>39.6</v>
      </c>
      <c r="I190" s="232">
        <v>37</v>
      </c>
      <c r="J190" s="232">
        <v>39</v>
      </c>
      <c r="K190" s="232">
        <v>38.4</v>
      </c>
      <c r="L190" s="232">
        <v>36</v>
      </c>
      <c r="M190" s="232">
        <v>38.1</v>
      </c>
      <c r="N190" s="232">
        <v>38.589911122933259</v>
      </c>
      <c r="O190" s="232">
        <v>42</v>
      </c>
      <c r="P190" s="232">
        <v>37.6</v>
      </c>
      <c r="Q190" s="232">
        <v>40.1</v>
      </c>
      <c r="R190" s="232">
        <v>39.200000000000003</v>
      </c>
      <c r="S190" s="232">
        <v>37.532865107358099</v>
      </c>
      <c r="T190" s="232">
        <v>38.9</v>
      </c>
      <c r="U190" s="232">
        <v>38.4</v>
      </c>
      <c r="V190" s="232">
        <v>38.92</v>
      </c>
      <c r="W190" s="232">
        <v>40.250999999999998</v>
      </c>
      <c r="X190" s="229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  <c r="AV190" s="230"/>
      <c r="AW190" s="230"/>
      <c r="AX190" s="230"/>
      <c r="AY190" s="230"/>
      <c r="AZ190" s="230"/>
      <c r="BA190" s="230"/>
      <c r="BB190" s="230"/>
      <c r="BC190" s="230"/>
      <c r="BD190" s="230"/>
      <c r="BE190" s="230"/>
      <c r="BF190" s="230"/>
      <c r="BG190" s="230"/>
      <c r="BH190" s="230"/>
      <c r="BI190" s="230"/>
      <c r="BJ190" s="230"/>
      <c r="BK190" s="230"/>
      <c r="BL190" s="230"/>
      <c r="BM190" s="231">
        <v>23</v>
      </c>
    </row>
    <row r="191" spans="1:65">
      <c r="A191" s="30"/>
      <c r="B191" s="19">
        <v>1</v>
      </c>
      <c r="C191" s="9">
        <v>3</v>
      </c>
      <c r="D191" s="232">
        <v>40</v>
      </c>
      <c r="E191" s="232">
        <v>38.9</v>
      </c>
      <c r="F191" s="232">
        <v>36.799999999999997</v>
      </c>
      <c r="G191" s="232">
        <v>40</v>
      </c>
      <c r="H191" s="232">
        <v>39.700000000000003</v>
      </c>
      <c r="I191" s="232">
        <v>37</v>
      </c>
      <c r="J191" s="232">
        <v>40</v>
      </c>
      <c r="K191" s="232">
        <v>37.799999999999997</v>
      </c>
      <c r="L191" s="232">
        <v>36</v>
      </c>
      <c r="M191" s="232">
        <v>39.700000000000003</v>
      </c>
      <c r="N191" s="232">
        <v>39.573459588230897</v>
      </c>
      <c r="O191" s="244">
        <v>43.9</v>
      </c>
      <c r="P191" s="232">
        <v>36.700000000000003</v>
      </c>
      <c r="Q191" s="232">
        <v>40.1</v>
      </c>
      <c r="R191" s="232">
        <v>39.4</v>
      </c>
      <c r="S191" s="232">
        <v>37.856774691211598</v>
      </c>
      <c r="T191" s="232">
        <v>40.200000000000003</v>
      </c>
      <c r="U191" s="232">
        <v>39</v>
      </c>
      <c r="V191" s="232">
        <v>38.340000000000003</v>
      </c>
      <c r="W191" s="232">
        <v>40.187666666666665</v>
      </c>
      <c r="X191" s="229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  <c r="AV191" s="230"/>
      <c r="AW191" s="230"/>
      <c r="AX191" s="230"/>
      <c r="AY191" s="230"/>
      <c r="AZ191" s="230"/>
      <c r="BA191" s="230"/>
      <c r="BB191" s="230"/>
      <c r="BC191" s="230"/>
      <c r="BD191" s="230"/>
      <c r="BE191" s="230"/>
      <c r="BF191" s="230"/>
      <c r="BG191" s="230"/>
      <c r="BH191" s="230"/>
      <c r="BI191" s="230"/>
      <c r="BJ191" s="230"/>
      <c r="BK191" s="230"/>
      <c r="BL191" s="230"/>
      <c r="BM191" s="231">
        <v>16</v>
      </c>
    </row>
    <row r="192" spans="1:65">
      <c r="A192" s="30"/>
      <c r="B192" s="19">
        <v>1</v>
      </c>
      <c r="C192" s="9">
        <v>4</v>
      </c>
      <c r="D192" s="232">
        <v>40</v>
      </c>
      <c r="E192" s="232">
        <v>39.1</v>
      </c>
      <c r="F192" s="232">
        <v>37.1</v>
      </c>
      <c r="G192" s="232">
        <v>38</v>
      </c>
      <c r="H192" s="232">
        <v>39.6</v>
      </c>
      <c r="I192" s="232">
        <v>36</v>
      </c>
      <c r="J192" s="232">
        <v>42</v>
      </c>
      <c r="K192" s="232">
        <v>38</v>
      </c>
      <c r="L192" s="232">
        <v>37</v>
      </c>
      <c r="M192" s="232">
        <v>39</v>
      </c>
      <c r="N192" s="232">
        <v>39.496691840096673</v>
      </c>
      <c r="O192" s="244">
        <v>43.5</v>
      </c>
      <c r="P192" s="232">
        <v>36.9</v>
      </c>
      <c r="Q192" s="232">
        <v>39.799999999999997</v>
      </c>
      <c r="R192" s="232">
        <v>39.200000000000003</v>
      </c>
      <c r="S192" s="232">
        <v>37.621102443889001</v>
      </c>
      <c r="T192" s="232">
        <v>39.1</v>
      </c>
      <c r="U192" s="232">
        <v>38.9</v>
      </c>
      <c r="V192" s="232">
        <v>38.630000000000003</v>
      </c>
      <c r="W192" s="232">
        <v>40.457000000000001</v>
      </c>
      <c r="X192" s="229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  <c r="AV192" s="230"/>
      <c r="AW192" s="230"/>
      <c r="AX192" s="230"/>
      <c r="AY192" s="230"/>
      <c r="AZ192" s="230"/>
      <c r="BA192" s="230"/>
      <c r="BB192" s="230"/>
      <c r="BC192" s="230"/>
      <c r="BD192" s="230"/>
      <c r="BE192" s="230"/>
      <c r="BF192" s="230"/>
      <c r="BG192" s="230"/>
      <c r="BH192" s="230"/>
      <c r="BI192" s="230"/>
      <c r="BJ192" s="230"/>
      <c r="BK192" s="230"/>
      <c r="BL192" s="230"/>
      <c r="BM192" s="231">
        <v>38.823794076087964</v>
      </c>
    </row>
    <row r="193" spans="1:65">
      <c r="A193" s="30"/>
      <c r="B193" s="19">
        <v>1</v>
      </c>
      <c r="C193" s="9">
        <v>5</v>
      </c>
      <c r="D193" s="232">
        <v>39.6</v>
      </c>
      <c r="E193" s="232">
        <v>39.700000000000003</v>
      </c>
      <c r="F193" s="232">
        <v>39</v>
      </c>
      <c r="G193" s="232">
        <v>38</v>
      </c>
      <c r="H193" s="232">
        <v>39.299999999999997</v>
      </c>
      <c r="I193" s="232">
        <v>37</v>
      </c>
      <c r="J193" s="232">
        <v>41</v>
      </c>
      <c r="K193" s="232">
        <v>38.6</v>
      </c>
      <c r="L193" s="232">
        <v>37</v>
      </c>
      <c r="M193" s="232">
        <v>38</v>
      </c>
      <c r="N193" s="232">
        <v>38.560427408359836</v>
      </c>
      <c r="O193" s="232">
        <v>40.200000000000003</v>
      </c>
      <c r="P193" s="232">
        <v>36.700000000000003</v>
      </c>
      <c r="Q193" s="232">
        <v>39.1</v>
      </c>
      <c r="R193" s="232">
        <v>40.9</v>
      </c>
      <c r="S193" s="232">
        <v>37.737318387373641</v>
      </c>
      <c r="T193" s="232">
        <v>39.1</v>
      </c>
      <c r="U193" s="232">
        <v>40.5</v>
      </c>
      <c r="V193" s="232">
        <v>38.42</v>
      </c>
      <c r="W193" s="232">
        <v>40.402999999999999</v>
      </c>
      <c r="X193" s="229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  <c r="AV193" s="230"/>
      <c r="AW193" s="230"/>
      <c r="AX193" s="230"/>
      <c r="AY193" s="230"/>
      <c r="AZ193" s="230"/>
      <c r="BA193" s="230"/>
      <c r="BB193" s="230"/>
      <c r="BC193" s="230"/>
      <c r="BD193" s="230"/>
      <c r="BE193" s="230"/>
      <c r="BF193" s="230"/>
      <c r="BG193" s="230"/>
      <c r="BH193" s="230"/>
      <c r="BI193" s="230"/>
      <c r="BJ193" s="230"/>
      <c r="BK193" s="230"/>
      <c r="BL193" s="230"/>
      <c r="BM193" s="231">
        <v>81</v>
      </c>
    </row>
    <row r="194" spans="1:65">
      <c r="A194" s="30"/>
      <c r="B194" s="19">
        <v>1</v>
      </c>
      <c r="C194" s="9">
        <v>6</v>
      </c>
      <c r="D194" s="232">
        <v>39.799999999999997</v>
      </c>
      <c r="E194" s="232">
        <v>39</v>
      </c>
      <c r="F194" s="232">
        <v>38.700000000000003</v>
      </c>
      <c r="G194" s="232">
        <v>40</v>
      </c>
      <c r="H194" s="232">
        <v>39.700000000000003</v>
      </c>
      <c r="I194" s="232">
        <v>38</v>
      </c>
      <c r="J194" s="232">
        <v>42</v>
      </c>
      <c r="K194" s="232">
        <v>38.700000000000003</v>
      </c>
      <c r="L194" s="232">
        <v>37</v>
      </c>
      <c r="M194" s="232">
        <v>37.9</v>
      </c>
      <c r="N194" s="232">
        <v>39.267572130775797</v>
      </c>
      <c r="O194" s="232">
        <v>40.299999999999997</v>
      </c>
      <c r="P194" s="232">
        <v>37.200000000000003</v>
      </c>
      <c r="Q194" s="232">
        <v>39.700000000000003</v>
      </c>
      <c r="R194" s="232">
        <v>38.5</v>
      </c>
      <c r="S194" s="232">
        <v>37.3820486698677</v>
      </c>
      <c r="T194" s="232">
        <v>38.700000000000003</v>
      </c>
      <c r="U194" s="232">
        <v>39.1</v>
      </c>
      <c r="V194" s="232">
        <v>37.85</v>
      </c>
      <c r="W194" s="232">
        <v>40.320666666666675</v>
      </c>
      <c r="X194" s="229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  <c r="AV194" s="230"/>
      <c r="AW194" s="230"/>
      <c r="AX194" s="230"/>
      <c r="AY194" s="230"/>
      <c r="AZ194" s="230"/>
      <c r="BA194" s="230"/>
      <c r="BB194" s="230"/>
      <c r="BC194" s="230"/>
      <c r="BD194" s="230"/>
      <c r="BE194" s="230"/>
      <c r="BF194" s="230"/>
      <c r="BG194" s="230"/>
      <c r="BH194" s="230"/>
      <c r="BI194" s="230"/>
      <c r="BJ194" s="230"/>
      <c r="BK194" s="230"/>
      <c r="BL194" s="230"/>
      <c r="BM194" s="233"/>
    </row>
    <row r="195" spans="1:65">
      <c r="A195" s="30"/>
      <c r="B195" s="20" t="s">
        <v>260</v>
      </c>
      <c r="C195" s="12"/>
      <c r="D195" s="234">
        <v>40</v>
      </c>
      <c r="E195" s="234">
        <v>39.116666666666667</v>
      </c>
      <c r="F195" s="234">
        <v>37.683333333333337</v>
      </c>
      <c r="G195" s="234">
        <v>38.833333333333336</v>
      </c>
      <c r="H195" s="234">
        <v>39.35</v>
      </c>
      <c r="I195" s="234">
        <v>37</v>
      </c>
      <c r="J195" s="234">
        <v>41</v>
      </c>
      <c r="K195" s="234">
        <v>38.266666666666673</v>
      </c>
      <c r="L195" s="234">
        <v>36.5</v>
      </c>
      <c r="M195" s="234">
        <v>38.300000000000004</v>
      </c>
      <c r="N195" s="234">
        <v>38.975546083737164</v>
      </c>
      <c r="O195" s="234">
        <v>41.75</v>
      </c>
      <c r="P195" s="234">
        <v>37.083333333333336</v>
      </c>
      <c r="Q195" s="234">
        <v>39.733333333333341</v>
      </c>
      <c r="R195" s="234">
        <v>39.35</v>
      </c>
      <c r="S195" s="234">
        <v>37.610835438022036</v>
      </c>
      <c r="T195" s="234">
        <v>39.116666666666667</v>
      </c>
      <c r="U195" s="234">
        <v>39.06666666666667</v>
      </c>
      <c r="V195" s="234">
        <v>38.48833333333333</v>
      </c>
      <c r="W195" s="234">
        <v>40.226166666666664</v>
      </c>
      <c r="X195" s="229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  <c r="AV195" s="230"/>
      <c r="AW195" s="230"/>
      <c r="AX195" s="230"/>
      <c r="AY195" s="230"/>
      <c r="AZ195" s="230"/>
      <c r="BA195" s="230"/>
      <c r="BB195" s="230"/>
      <c r="BC195" s="230"/>
      <c r="BD195" s="230"/>
      <c r="BE195" s="230"/>
      <c r="BF195" s="230"/>
      <c r="BG195" s="230"/>
      <c r="BH195" s="230"/>
      <c r="BI195" s="230"/>
      <c r="BJ195" s="230"/>
      <c r="BK195" s="230"/>
      <c r="BL195" s="230"/>
      <c r="BM195" s="233"/>
    </row>
    <row r="196" spans="1:65">
      <c r="A196" s="30"/>
      <c r="B196" s="3" t="s">
        <v>261</v>
      </c>
      <c r="C196" s="29"/>
      <c r="D196" s="232">
        <v>40</v>
      </c>
      <c r="E196" s="232">
        <v>39.049999999999997</v>
      </c>
      <c r="F196" s="232">
        <v>37.6</v>
      </c>
      <c r="G196" s="232">
        <v>38.5</v>
      </c>
      <c r="H196" s="232">
        <v>39.6</v>
      </c>
      <c r="I196" s="232">
        <v>37</v>
      </c>
      <c r="J196" s="232">
        <v>41.5</v>
      </c>
      <c r="K196" s="232">
        <v>38.25</v>
      </c>
      <c r="L196" s="232">
        <v>36.5</v>
      </c>
      <c r="M196" s="232">
        <v>38.049999999999997</v>
      </c>
      <c r="N196" s="232">
        <v>38.928741626854531</v>
      </c>
      <c r="O196" s="232">
        <v>41.3</v>
      </c>
      <c r="P196" s="232">
        <v>37.049999999999997</v>
      </c>
      <c r="Q196" s="232">
        <v>39.75</v>
      </c>
      <c r="R196" s="232">
        <v>39.200000000000003</v>
      </c>
      <c r="S196" s="232">
        <v>37.578002886160604</v>
      </c>
      <c r="T196" s="232">
        <v>39</v>
      </c>
      <c r="U196" s="232">
        <v>38.950000000000003</v>
      </c>
      <c r="V196" s="232">
        <v>38.525000000000006</v>
      </c>
      <c r="W196" s="232">
        <v>40.285833333333336</v>
      </c>
      <c r="X196" s="229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  <c r="AV196" s="230"/>
      <c r="AW196" s="230"/>
      <c r="AX196" s="230"/>
      <c r="AY196" s="230"/>
      <c r="AZ196" s="230"/>
      <c r="BA196" s="230"/>
      <c r="BB196" s="230"/>
      <c r="BC196" s="230"/>
      <c r="BD196" s="230"/>
      <c r="BE196" s="230"/>
      <c r="BF196" s="230"/>
      <c r="BG196" s="230"/>
      <c r="BH196" s="230"/>
      <c r="BI196" s="230"/>
      <c r="BJ196" s="230"/>
      <c r="BK196" s="230"/>
      <c r="BL196" s="230"/>
      <c r="BM196" s="233"/>
    </row>
    <row r="197" spans="1:65">
      <c r="A197" s="30"/>
      <c r="B197" s="3" t="s">
        <v>262</v>
      </c>
      <c r="C197" s="29"/>
      <c r="D197" s="24">
        <v>0.28284271247461901</v>
      </c>
      <c r="E197" s="24">
        <v>0.53072277760302422</v>
      </c>
      <c r="F197" s="24">
        <v>1.0684880283216418</v>
      </c>
      <c r="G197" s="24">
        <v>0.98319208025017502</v>
      </c>
      <c r="H197" s="24">
        <v>0.58223706512038531</v>
      </c>
      <c r="I197" s="24">
        <v>0.63245553203367588</v>
      </c>
      <c r="J197" s="24">
        <v>1.2649110640673518</v>
      </c>
      <c r="K197" s="24">
        <v>0.35590260840104515</v>
      </c>
      <c r="L197" s="24">
        <v>0.54772255750516607</v>
      </c>
      <c r="M197" s="24">
        <v>0.9143303560529974</v>
      </c>
      <c r="N197" s="24">
        <v>0.5306439969529253</v>
      </c>
      <c r="O197" s="24">
        <v>1.6477257053284076</v>
      </c>
      <c r="P197" s="24">
        <v>0.37638632635453984</v>
      </c>
      <c r="Q197" s="24">
        <v>0.37237973450050493</v>
      </c>
      <c r="R197" s="24">
        <v>0.82158383625774856</v>
      </c>
      <c r="S197" s="24">
        <v>0.16779624975469787</v>
      </c>
      <c r="T197" s="24">
        <v>0.56005952064639264</v>
      </c>
      <c r="U197" s="24">
        <v>0.75542482529148269</v>
      </c>
      <c r="V197" s="24">
        <v>0.37944257360853284</v>
      </c>
      <c r="W197" s="24">
        <v>0.258540325674741</v>
      </c>
      <c r="X197" s="15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7.0710678118654753E-3</v>
      </c>
      <c r="E198" s="13">
        <v>1.3567689244218769E-2</v>
      </c>
      <c r="F198" s="13">
        <v>2.83543926135774E-2</v>
      </c>
      <c r="G198" s="13">
        <v>2.5318250993566736E-2</v>
      </c>
      <c r="H198" s="13">
        <v>1.4796367601534568E-2</v>
      </c>
      <c r="I198" s="13">
        <v>1.7093392757666914E-2</v>
      </c>
      <c r="J198" s="13">
        <v>3.0851489367496383E-2</v>
      </c>
      <c r="K198" s="13">
        <v>9.3005908118740013E-3</v>
      </c>
      <c r="L198" s="13">
        <v>1.5006097465894961E-2</v>
      </c>
      <c r="M198" s="13">
        <v>2.3872855249425517E-2</v>
      </c>
      <c r="N198" s="13">
        <v>1.361479312728194E-2</v>
      </c>
      <c r="O198" s="13">
        <v>3.9466483959961857E-2</v>
      </c>
      <c r="P198" s="13">
        <v>1.0149743632032535E-2</v>
      </c>
      <c r="Q198" s="13">
        <v>9.3719731837375378E-3</v>
      </c>
      <c r="R198" s="13">
        <v>2.0878877668557776E-2</v>
      </c>
      <c r="S198" s="13">
        <v>4.461380551655258E-3</v>
      </c>
      <c r="T198" s="13">
        <v>1.4317669892962744E-2</v>
      </c>
      <c r="U198" s="13">
        <v>1.933681293408232E-2</v>
      </c>
      <c r="V198" s="13">
        <v>9.8586387288407632E-3</v>
      </c>
      <c r="W198" s="13">
        <v>6.4271678635732382E-3</v>
      </c>
      <c r="X198" s="15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263</v>
      </c>
      <c r="C199" s="29"/>
      <c r="D199" s="13">
        <v>3.0296006660422536E-2</v>
      </c>
      <c r="E199" s="13">
        <v>7.5436365133383365E-3</v>
      </c>
      <c r="F199" s="13">
        <v>-2.9375303725326818E-2</v>
      </c>
      <c r="G199" s="13">
        <v>2.4570646616028924E-4</v>
      </c>
      <c r="H199" s="13">
        <v>1.3553696552190742E-2</v>
      </c>
      <c r="I199" s="13">
        <v>-4.6976193839109115E-2</v>
      </c>
      <c r="J199" s="13">
        <v>5.6053406826933161E-2</v>
      </c>
      <c r="K199" s="13">
        <v>-1.4350153628195583E-2</v>
      </c>
      <c r="L199" s="13">
        <v>-5.9854893922364427E-2</v>
      </c>
      <c r="M199" s="13">
        <v>-1.3491573622645303E-2</v>
      </c>
      <c r="N199" s="13">
        <v>3.9087371870918375E-3</v>
      </c>
      <c r="O199" s="13">
        <v>7.5371456951816018E-2</v>
      </c>
      <c r="P199" s="13">
        <v>-4.4829743825233193E-2</v>
      </c>
      <c r="Q199" s="13">
        <v>2.3427366616020073E-2</v>
      </c>
      <c r="R199" s="13">
        <v>1.3553696552190742E-2</v>
      </c>
      <c r="S199" s="13">
        <v>-3.1242661026089746E-2</v>
      </c>
      <c r="T199" s="13">
        <v>7.5436365133383365E-3</v>
      </c>
      <c r="U199" s="13">
        <v>6.2557665050129163E-3</v>
      </c>
      <c r="V199" s="13">
        <v>-8.6405965912860205E-3</v>
      </c>
      <c r="W199" s="13">
        <v>3.6121471998081578E-2</v>
      </c>
      <c r="X199" s="15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264</v>
      </c>
      <c r="C200" s="47"/>
      <c r="D200" s="45">
        <v>0.89</v>
      </c>
      <c r="E200" s="45">
        <v>0.09</v>
      </c>
      <c r="F200" s="45">
        <v>1.22</v>
      </c>
      <c r="G200" s="45">
        <v>0.17</v>
      </c>
      <c r="H200" s="45">
        <v>0.3</v>
      </c>
      <c r="I200" s="45">
        <v>1.85</v>
      </c>
      <c r="J200" s="45">
        <v>1.81</v>
      </c>
      <c r="K200" s="45">
        <v>0.69</v>
      </c>
      <c r="L200" s="45">
        <v>2.2999999999999998</v>
      </c>
      <c r="M200" s="45">
        <v>0.66</v>
      </c>
      <c r="N200" s="45">
        <v>0.04</v>
      </c>
      <c r="O200" s="45">
        <v>2.4900000000000002</v>
      </c>
      <c r="P200" s="45">
        <v>1.77</v>
      </c>
      <c r="Q200" s="45">
        <v>0.65</v>
      </c>
      <c r="R200" s="45">
        <v>0.3</v>
      </c>
      <c r="S200" s="45">
        <v>1.29</v>
      </c>
      <c r="T200" s="45">
        <v>0.09</v>
      </c>
      <c r="U200" s="45">
        <v>0.04</v>
      </c>
      <c r="V200" s="45">
        <v>0.49</v>
      </c>
      <c r="W200" s="45">
        <v>1.1000000000000001</v>
      </c>
      <c r="X200" s="15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BM201" s="55"/>
    </row>
    <row r="202" spans="1:65" ht="15">
      <c r="B202" s="8" t="s">
        <v>512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226</v>
      </c>
      <c r="E203" s="17" t="s">
        <v>226</v>
      </c>
      <c r="F203" s="17" t="s">
        <v>226</v>
      </c>
      <c r="G203" s="17" t="s">
        <v>226</v>
      </c>
      <c r="H203" s="17" t="s">
        <v>226</v>
      </c>
      <c r="I203" s="17" t="s">
        <v>226</v>
      </c>
      <c r="J203" s="17" t="s">
        <v>226</v>
      </c>
      <c r="K203" s="17" t="s">
        <v>226</v>
      </c>
      <c r="L203" s="17" t="s">
        <v>226</v>
      </c>
      <c r="M203" s="17" t="s">
        <v>226</v>
      </c>
      <c r="N203" s="17" t="s">
        <v>226</v>
      </c>
      <c r="O203" s="17" t="s">
        <v>226</v>
      </c>
      <c r="P203" s="17" t="s">
        <v>226</v>
      </c>
      <c r="Q203" s="17" t="s">
        <v>226</v>
      </c>
      <c r="R203" s="17" t="s">
        <v>226</v>
      </c>
      <c r="S203" s="17" t="s">
        <v>226</v>
      </c>
      <c r="T203" s="17" t="s">
        <v>226</v>
      </c>
      <c r="U203" s="17" t="s">
        <v>226</v>
      </c>
      <c r="V203" s="17" t="s">
        <v>226</v>
      </c>
      <c r="W203" s="17" t="s">
        <v>226</v>
      </c>
      <c r="X203" s="15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227</v>
      </c>
      <c r="C204" s="9" t="s">
        <v>227</v>
      </c>
      <c r="D204" s="153" t="s">
        <v>229</v>
      </c>
      <c r="E204" s="154" t="s">
        <v>230</v>
      </c>
      <c r="F204" s="154" t="s">
        <v>232</v>
      </c>
      <c r="G204" s="154" t="s">
        <v>233</v>
      </c>
      <c r="H204" s="154" t="s">
        <v>234</v>
      </c>
      <c r="I204" s="154" t="s">
        <v>235</v>
      </c>
      <c r="J204" s="154" t="s">
        <v>236</v>
      </c>
      <c r="K204" s="154" t="s">
        <v>237</v>
      </c>
      <c r="L204" s="154" t="s">
        <v>238</v>
      </c>
      <c r="M204" s="154" t="s">
        <v>239</v>
      </c>
      <c r="N204" s="154" t="s">
        <v>240</v>
      </c>
      <c r="O204" s="154" t="s">
        <v>242</v>
      </c>
      <c r="P204" s="154" t="s">
        <v>243</v>
      </c>
      <c r="Q204" s="154" t="s">
        <v>244</v>
      </c>
      <c r="R204" s="154" t="s">
        <v>245</v>
      </c>
      <c r="S204" s="154" t="s">
        <v>246</v>
      </c>
      <c r="T204" s="154" t="s">
        <v>248</v>
      </c>
      <c r="U204" s="154" t="s">
        <v>250</v>
      </c>
      <c r="V204" s="154" t="s">
        <v>251</v>
      </c>
      <c r="W204" s="154" t="s">
        <v>252</v>
      </c>
      <c r="X204" s="155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268</v>
      </c>
      <c r="E205" s="11" t="s">
        <v>292</v>
      </c>
      <c r="F205" s="11" t="s">
        <v>291</v>
      </c>
      <c r="G205" s="11" t="s">
        <v>291</v>
      </c>
      <c r="H205" s="11" t="s">
        <v>268</v>
      </c>
      <c r="I205" s="11" t="s">
        <v>291</v>
      </c>
      <c r="J205" s="11" t="s">
        <v>291</v>
      </c>
      <c r="K205" s="11" t="s">
        <v>268</v>
      </c>
      <c r="L205" s="11" t="s">
        <v>291</v>
      </c>
      <c r="M205" s="11" t="s">
        <v>292</v>
      </c>
      <c r="N205" s="11" t="s">
        <v>268</v>
      </c>
      <c r="O205" s="11" t="s">
        <v>268</v>
      </c>
      <c r="P205" s="11" t="s">
        <v>268</v>
      </c>
      <c r="Q205" s="11" t="s">
        <v>292</v>
      </c>
      <c r="R205" s="11" t="s">
        <v>292</v>
      </c>
      <c r="S205" s="11" t="s">
        <v>291</v>
      </c>
      <c r="T205" s="11" t="s">
        <v>292</v>
      </c>
      <c r="U205" s="11" t="s">
        <v>291</v>
      </c>
      <c r="V205" s="11" t="s">
        <v>292</v>
      </c>
      <c r="W205" s="11" t="s">
        <v>291</v>
      </c>
      <c r="X205" s="155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294</v>
      </c>
      <c r="E206" s="26" t="s">
        <v>295</v>
      </c>
      <c r="F206" s="26" t="s">
        <v>295</v>
      </c>
      <c r="G206" s="26" t="s">
        <v>298</v>
      </c>
      <c r="H206" s="26" t="s">
        <v>296</v>
      </c>
      <c r="I206" s="26" t="s">
        <v>298</v>
      </c>
      <c r="J206" s="26" t="s">
        <v>298</v>
      </c>
      <c r="K206" s="26" t="s">
        <v>117</v>
      </c>
      <c r="L206" s="26" t="s">
        <v>295</v>
      </c>
      <c r="M206" s="26" t="s">
        <v>296</v>
      </c>
      <c r="N206" s="26" t="s">
        <v>294</v>
      </c>
      <c r="O206" s="26" t="s">
        <v>296</v>
      </c>
      <c r="P206" s="26" t="s">
        <v>296</v>
      </c>
      <c r="Q206" s="26" t="s">
        <v>298</v>
      </c>
      <c r="R206" s="26" t="s">
        <v>295</v>
      </c>
      <c r="S206" s="26" t="s">
        <v>295</v>
      </c>
      <c r="T206" s="26" t="s">
        <v>295</v>
      </c>
      <c r="U206" s="26" t="s">
        <v>298</v>
      </c>
      <c r="V206" s="26" t="s">
        <v>294</v>
      </c>
      <c r="W206" s="26" t="s">
        <v>294</v>
      </c>
      <c r="X206" s="155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8">
        <v>23</v>
      </c>
      <c r="E207" s="228">
        <v>22</v>
      </c>
      <c r="F207" s="228">
        <v>24</v>
      </c>
      <c r="G207" s="228">
        <v>26</v>
      </c>
      <c r="H207" s="228">
        <v>23</v>
      </c>
      <c r="I207" s="228">
        <v>25</v>
      </c>
      <c r="J207" s="235">
        <v>26</v>
      </c>
      <c r="K207" s="228">
        <v>25</v>
      </c>
      <c r="L207" s="228">
        <v>23</v>
      </c>
      <c r="M207" s="228">
        <v>23</v>
      </c>
      <c r="N207" s="228">
        <v>22.919073821956136</v>
      </c>
      <c r="O207" s="228">
        <v>23</v>
      </c>
      <c r="P207" s="228">
        <v>24</v>
      </c>
      <c r="Q207" s="228">
        <v>23</v>
      </c>
      <c r="R207" s="228">
        <v>24</v>
      </c>
      <c r="S207" s="228">
        <v>22.864999999999998</v>
      </c>
      <c r="T207" s="228">
        <v>24</v>
      </c>
      <c r="U207" s="228">
        <v>23</v>
      </c>
      <c r="V207" s="228">
        <v>22</v>
      </c>
      <c r="W207" s="235">
        <v>29.846</v>
      </c>
      <c r="X207" s="229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  <c r="AV207" s="230"/>
      <c r="AW207" s="230"/>
      <c r="AX207" s="230"/>
      <c r="AY207" s="230"/>
      <c r="AZ207" s="230"/>
      <c r="BA207" s="230"/>
      <c r="BB207" s="230"/>
      <c r="BC207" s="230"/>
      <c r="BD207" s="230"/>
      <c r="BE207" s="230"/>
      <c r="BF207" s="230"/>
      <c r="BG207" s="230"/>
      <c r="BH207" s="230"/>
      <c r="BI207" s="230"/>
      <c r="BJ207" s="230"/>
      <c r="BK207" s="230"/>
      <c r="BL207" s="230"/>
      <c r="BM207" s="231">
        <v>1</v>
      </c>
    </row>
    <row r="208" spans="1:65">
      <c r="A208" s="30"/>
      <c r="B208" s="19">
        <v>1</v>
      </c>
      <c r="C208" s="9">
        <v>2</v>
      </c>
      <c r="D208" s="232">
        <v>22</v>
      </c>
      <c r="E208" s="232">
        <v>22</v>
      </c>
      <c r="F208" s="232">
        <v>23</v>
      </c>
      <c r="G208" s="232">
        <v>26</v>
      </c>
      <c r="H208" s="232">
        <v>23</v>
      </c>
      <c r="I208" s="232">
        <v>25</v>
      </c>
      <c r="J208" s="236">
        <v>26</v>
      </c>
      <c r="K208" s="232">
        <v>25</v>
      </c>
      <c r="L208" s="232">
        <v>23</v>
      </c>
      <c r="M208" s="232">
        <v>23</v>
      </c>
      <c r="N208" s="232">
        <v>22.922670479599315</v>
      </c>
      <c r="O208" s="232">
        <v>23</v>
      </c>
      <c r="P208" s="232">
        <v>24</v>
      </c>
      <c r="Q208" s="232">
        <v>24</v>
      </c>
      <c r="R208" s="232">
        <v>24</v>
      </c>
      <c r="S208" s="232">
        <v>22.397500000000001</v>
      </c>
      <c r="T208" s="232">
        <v>25</v>
      </c>
      <c r="U208" s="232">
        <v>24</v>
      </c>
      <c r="V208" s="232">
        <v>23</v>
      </c>
      <c r="W208" s="236">
        <v>31.459499999999998</v>
      </c>
      <c r="X208" s="229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0"/>
      <c r="AX208" s="230"/>
      <c r="AY208" s="230"/>
      <c r="AZ208" s="230"/>
      <c r="BA208" s="230"/>
      <c r="BB208" s="230"/>
      <c r="BC208" s="230"/>
      <c r="BD208" s="230"/>
      <c r="BE208" s="230"/>
      <c r="BF208" s="230"/>
      <c r="BG208" s="230"/>
      <c r="BH208" s="230"/>
      <c r="BI208" s="230"/>
      <c r="BJ208" s="230"/>
      <c r="BK208" s="230"/>
      <c r="BL208" s="230"/>
      <c r="BM208" s="231">
        <v>24</v>
      </c>
    </row>
    <row r="209" spans="1:65">
      <c r="A209" s="30"/>
      <c r="B209" s="19">
        <v>1</v>
      </c>
      <c r="C209" s="9">
        <v>3</v>
      </c>
      <c r="D209" s="232">
        <v>21</v>
      </c>
      <c r="E209" s="232">
        <v>21</v>
      </c>
      <c r="F209" s="232">
        <v>24</v>
      </c>
      <c r="G209" s="232">
        <v>25</v>
      </c>
      <c r="H209" s="232">
        <v>23</v>
      </c>
      <c r="I209" s="232">
        <v>25</v>
      </c>
      <c r="J209" s="236">
        <v>26</v>
      </c>
      <c r="K209" s="232">
        <v>25</v>
      </c>
      <c r="L209" s="232">
        <v>22</v>
      </c>
      <c r="M209" s="232">
        <v>23</v>
      </c>
      <c r="N209" s="232">
        <v>23.914928535963245</v>
      </c>
      <c r="O209" s="232">
        <v>24</v>
      </c>
      <c r="P209" s="232">
        <v>23</v>
      </c>
      <c r="Q209" s="232">
        <v>23</v>
      </c>
      <c r="R209" s="232">
        <v>24</v>
      </c>
      <c r="S209" s="232">
        <v>22.507999999999999</v>
      </c>
      <c r="T209" s="232">
        <v>26</v>
      </c>
      <c r="U209" s="232">
        <v>24</v>
      </c>
      <c r="V209" s="232">
        <v>22</v>
      </c>
      <c r="W209" s="236">
        <v>29.335999999999999</v>
      </c>
      <c r="X209" s="229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230"/>
      <c r="AZ209" s="230"/>
      <c r="BA209" s="230"/>
      <c r="BB209" s="230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30"/>
      <c r="BM209" s="231">
        <v>16</v>
      </c>
    </row>
    <row r="210" spans="1:65">
      <c r="A210" s="30"/>
      <c r="B210" s="19">
        <v>1</v>
      </c>
      <c r="C210" s="9">
        <v>4</v>
      </c>
      <c r="D210" s="232">
        <v>22</v>
      </c>
      <c r="E210" s="232">
        <v>22</v>
      </c>
      <c r="F210" s="232">
        <v>23</v>
      </c>
      <c r="G210" s="232">
        <v>26</v>
      </c>
      <c r="H210" s="232">
        <v>23</v>
      </c>
      <c r="I210" s="232">
        <v>25</v>
      </c>
      <c r="J210" s="236">
        <v>26</v>
      </c>
      <c r="K210" s="232">
        <v>25</v>
      </c>
      <c r="L210" s="232">
        <v>24</v>
      </c>
      <c r="M210" s="244">
        <v>26</v>
      </c>
      <c r="N210" s="232">
        <v>23.410017460259709</v>
      </c>
      <c r="O210" s="232">
        <v>23</v>
      </c>
      <c r="P210" s="232">
        <v>23</v>
      </c>
      <c r="Q210" s="232">
        <v>23</v>
      </c>
      <c r="R210" s="232">
        <v>24</v>
      </c>
      <c r="S210" s="232">
        <v>21.709</v>
      </c>
      <c r="T210" s="232">
        <v>26</v>
      </c>
      <c r="U210" s="232">
        <v>24</v>
      </c>
      <c r="V210" s="232">
        <v>22</v>
      </c>
      <c r="W210" s="244">
        <v>24.939999999999998</v>
      </c>
      <c r="X210" s="229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230"/>
      <c r="AZ210" s="230"/>
      <c r="BA210" s="230"/>
      <c r="BB210" s="230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30"/>
      <c r="BM210" s="231">
        <v>23.539972481045343</v>
      </c>
    </row>
    <row r="211" spans="1:65">
      <c r="A211" s="30"/>
      <c r="B211" s="19">
        <v>1</v>
      </c>
      <c r="C211" s="9">
        <v>5</v>
      </c>
      <c r="D211" s="232">
        <v>22</v>
      </c>
      <c r="E211" s="232">
        <v>22</v>
      </c>
      <c r="F211" s="232">
        <v>24</v>
      </c>
      <c r="G211" s="232">
        <v>26</v>
      </c>
      <c r="H211" s="232">
        <v>23</v>
      </c>
      <c r="I211" s="232">
        <v>25</v>
      </c>
      <c r="J211" s="236">
        <v>27</v>
      </c>
      <c r="K211" s="232">
        <v>26</v>
      </c>
      <c r="L211" s="232">
        <v>23</v>
      </c>
      <c r="M211" s="232">
        <v>23</v>
      </c>
      <c r="N211" s="232">
        <v>23.211430604090165</v>
      </c>
      <c r="O211" s="232">
        <v>23</v>
      </c>
      <c r="P211" s="232">
        <v>23</v>
      </c>
      <c r="Q211" s="232">
        <v>23</v>
      </c>
      <c r="R211" s="232">
        <v>25</v>
      </c>
      <c r="S211" s="232">
        <v>22.541999999999998</v>
      </c>
      <c r="T211" s="232">
        <v>26</v>
      </c>
      <c r="U211" s="232">
        <v>24</v>
      </c>
      <c r="V211" s="232">
        <v>22</v>
      </c>
      <c r="W211" s="236">
        <v>31.398</v>
      </c>
      <c r="X211" s="229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30"/>
      <c r="BM211" s="231">
        <v>82</v>
      </c>
    </row>
    <row r="212" spans="1:65">
      <c r="A212" s="30"/>
      <c r="B212" s="19">
        <v>1</v>
      </c>
      <c r="C212" s="9">
        <v>6</v>
      </c>
      <c r="D212" s="232">
        <v>21</v>
      </c>
      <c r="E212" s="232">
        <v>22</v>
      </c>
      <c r="F212" s="232">
        <v>24</v>
      </c>
      <c r="G212" s="232">
        <v>26</v>
      </c>
      <c r="H212" s="232">
        <v>24</v>
      </c>
      <c r="I212" s="232">
        <v>25</v>
      </c>
      <c r="J212" s="236">
        <v>27</v>
      </c>
      <c r="K212" s="232">
        <v>26</v>
      </c>
      <c r="L212" s="232">
        <v>23</v>
      </c>
      <c r="M212" s="232">
        <v>23</v>
      </c>
      <c r="N212" s="232">
        <v>23.599407051028326</v>
      </c>
      <c r="O212" s="232">
        <v>24</v>
      </c>
      <c r="P212" s="232">
        <v>23</v>
      </c>
      <c r="Q212" s="232">
        <v>23</v>
      </c>
      <c r="R212" s="232">
        <v>23</v>
      </c>
      <c r="S212" s="232">
        <v>22.318000000000001</v>
      </c>
      <c r="T212" s="232">
        <v>26</v>
      </c>
      <c r="U212" s="232">
        <v>24</v>
      </c>
      <c r="V212" s="232">
        <v>22</v>
      </c>
      <c r="W212" s="236">
        <v>31.182500000000001</v>
      </c>
      <c r="X212" s="229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230"/>
      <c r="AZ212" s="230"/>
      <c r="BA212" s="230"/>
      <c r="BB212" s="230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30"/>
      <c r="BM212" s="233"/>
    </row>
    <row r="213" spans="1:65">
      <c r="A213" s="30"/>
      <c r="B213" s="20" t="s">
        <v>260</v>
      </c>
      <c r="C213" s="12"/>
      <c r="D213" s="234">
        <v>21.833333333333332</v>
      </c>
      <c r="E213" s="234">
        <v>21.833333333333332</v>
      </c>
      <c r="F213" s="234">
        <v>23.666666666666668</v>
      </c>
      <c r="G213" s="234">
        <v>25.833333333333332</v>
      </c>
      <c r="H213" s="234">
        <v>23.166666666666668</v>
      </c>
      <c r="I213" s="234">
        <v>25</v>
      </c>
      <c r="J213" s="234">
        <v>26.333333333333332</v>
      </c>
      <c r="K213" s="234">
        <v>25.333333333333332</v>
      </c>
      <c r="L213" s="234">
        <v>23</v>
      </c>
      <c r="M213" s="234">
        <v>23.5</v>
      </c>
      <c r="N213" s="234">
        <v>23.329587992149484</v>
      </c>
      <c r="O213" s="234">
        <v>23.333333333333332</v>
      </c>
      <c r="P213" s="234">
        <v>23.333333333333332</v>
      </c>
      <c r="Q213" s="234">
        <v>23.166666666666668</v>
      </c>
      <c r="R213" s="234">
        <v>24</v>
      </c>
      <c r="S213" s="234">
        <v>22.389916666666668</v>
      </c>
      <c r="T213" s="234">
        <v>25.5</v>
      </c>
      <c r="U213" s="234">
        <v>23.833333333333332</v>
      </c>
      <c r="V213" s="234">
        <v>22.166666666666668</v>
      </c>
      <c r="W213" s="234">
        <v>29.693666666666669</v>
      </c>
      <c r="X213" s="229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230"/>
      <c r="AZ213" s="230"/>
      <c r="BA213" s="230"/>
      <c r="BB213" s="230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30"/>
      <c r="BM213" s="233"/>
    </row>
    <row r="214" spans="1:65">
      <c r="A214" s="30"/>
      <c r="B214" s="3" t="s">
        <v>261</v>
      </c>
      <c r="C214" s="29"/>
      <c r="D214" s="232">
        <v>22</v>
      </c>
      <c r="E214" s="232">
        <v>22</v>
      </c>
      <c r="F214" s="232">
        <v>24</v>
      </c>
      <c r="G214" s="232">
        <v>26</v>
      </c>
      <c r="H214" s="232">
        <v>23</v>
      </c>
      <c r="I214" s="232">
        <v>25</v>
      </c>
      <c r="J214" s="232">
        <v>26</v>
      </c>
      <c r="K214" s="232">
        <v>25</v>
      </c>
      <c r="L214" s="232">
        <v>23</v>
      </c>
      <c r="M214" s="232">
        <v>23</v>
      </c>
      <c r="N214" s="232">
        <v>23.310724032174939</v>
      </c>
      <c r="O214" s="232">
        <v>23</v>
      </c>
      <c r="P214" s="232">
        <v>23</v>
      </c>
      <c r="Q214" s="232">
        <v>23</v>
      </c>
      <c r="R214" s="232">
        <v>24</v>
      </c>
      <c r="S214" s="232">
        <v>22.452750000000002</v>
      </c>
      <c r="T214" s="232">
        <v>26</v>
      </c>
      <c r="U214" s="232">
        <v>24</v>
      </c>
      <c r="V214" s="232">
        <v>22</v>
      </c>
      <c r="W214" s="232">
        <v>30.514250000000001</v>
      </c>
      <c r="X214" s="229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230"/>
      <c r="AZ214" s="230"/>
      <c r="BA214" s="230"/>
      <c r="BB214" s="230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30"/>
      <c r="BM214" s="233"/>
    </row>
    <row r="215" spans="1:65">
      <c r="A215" s="30"/>
      <c r="B215" s="3" t="s">
        <v>262</v>
      </c>
      <c r="C215" s="29"/>
      <c r="D215" s="24">
        <v>0.752772652709081</v>
      </c>
      <c r="E215" s="24">
        <v>0.40824829046386296</v>
      </c>
      <c r="F215" s="24">
        <v>0.5163977794943222</v>
      </c>
      <c r="G215" s="24">
        <v>0.40824829046386296</v>
      </c>
      <c r="H215" s="24">
        <v>0.40824829046386302</v>
      </c>
      <c r="I215" s="24">
        <v>0</v>
      </c>
      <c r="J215" s="24">
        <v>0.5163977794943222</v>
      </c>
      <c r="K215" s="24">
        <v>0.5163977794943222</v>
      </c>
      <c r="L215" s="24">
        <v>0.63245553203367588</v>
      </c>
      <c r="M215" s="24">
        <v>1.2247448713915889</v>
      </c>
      <c r="N215" s="24">
        <v>0.39241806543774144</v>
      </c>
      <c r="O215" s="24">
        <v>0.5163977794943222</v>
      </c>
      <c r="P215" s="24">
        <v>0.5163977794943222</v>
      </c>
      <c r="Q215" s="24">
        <v>0.40824829046386296</v>
      </c>
      <c r="R215" s="24">
        <v>0.63245553203367588</v>
      </c>
      <c r="S215" s="24">
        <v>0.38253214461881013</v>
      </c>
      <c r="T215" s="24">
        <v>0.83666002653407556</v>
      </c>
      <c r="U215" s="24">
        <v>0.40824829046386296</v>
      </c>
      <c r="V215" s="24">
        <v>0.40824829046386296</v>
      </c>
      <c r="W215" s="24">
        <v>2.4894988183702096</v>
      </c>
      <c r="X215" s="15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3.4478136765301419E-2</v>
      </c>
      <c r="E216" s="13">
        <v>1.8698394983077692E-2</v>
      </c>
      <c r="F216" s="13">
        <v>2.1819624485675586E-2</v>
      </c>
      <c r="G216" s="13">
        <v>1.5803159630859213E-2</v>
      </c>
      <c r="H216" s="13">
        <v>1.7622228365346604E-2</v>
      </c>
      <c r="I216" s="13">
        <v>0</v>
      </c>
      <c r="J216" s="13">
        <v>1.9610042259278058E-2</v>
      </c>
      <c r="K216" s="13">
        <v>2.0384122874775878E-2</v>
      </c>
      <c r="L216" s="13">
        <v>2.749806661015982E-2</v>
      </c>
      <c r="M216" s="13">
        <v>5.2116803037939953E-2</v>
      </c>
      <c r="N216" s="13">
        <v>1.6820617045178506E-2</v>
      </c>
      <c r="O216" s="13">
        <v>2.2131333406899524E-2</v>
      </c>
      <c r="P216" s="13">
        <v>2.2131333406899524E-2</v>
      </c>
      <c r="Q216" s="13">
        <v>1.76222283653466E-2</v>
      </c>
      <c r="R216" s="13">
        <v>2.6352313834736494E-2</v>
      </c>
      <c r="S216" s="13">
        <v>1.7085018685590318E-2</v>
      </c>
      <c r="T216" s="13">
        <v>3.2810197118983357E-2</v>
      </c>
      <c r="U216" s="13">
        <v>1.7129298900581662E-2</v>
      </c>
      <c r="V216" s="13">
        <v>1.8417216111151713E-2</v>
      </c>
      <c r="W216" s="13">
        <v>8.3839387244312794E-2</v>
      </c>
      <c r="X216" s="15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263</v>
      </c>
      <c r="C217" s="29"/>
      <c r="D217" s="13">
        <v>-7.2499623739416652E-2</v>
      </c>
      <c r="E217" s="13">
        <v>-7.2499623739416652E-2</v>
      </c>
      <c r="F217" s="13">
        <v>5.3820872442964518E-3</v>
      </c>
      <c r="G217" s="13">
        <v>9.7424109315957352E-2</v>
      </c>
      <c r="H217" s="13">
        <v>-1.5858379387625243E-2</v>
      </c>
      <c r="I217" s="13">
        <v>6.2023331596087861E-2</v>
      </c>
      <c r="J217" s="13">
        <v>0.11866457594787905</v>
      </c>
      <c r="K217" s="13">
        <v>7.6183642684035657E-2</v>
      </c>
      <c r="L217" s="13">
        <v>-2.2938534931599253E-2</v>
      </c>
      <c r="M217" s="13">
        <v>-1.6980682996774465E-3</v>
      </c>
      <c r="N217" s="13">
        <v>-8.9373294325327812E-3</v>
      </c>
      <c r="O217" s="13">
        <v>-8.7782238436514559E-3</v>
      </c>
      <c r="P217" s="13">
        <v>-8.7782238436514559E-3</v>
      </c>
      <c r="Q217" s="13">
        <v>-1.5858379387625243E-2</v>
      </c>
      <c r="R217" s="13">
        <v>1.9542398332244248E-2</v>
      </c>
      <c r="S217" s="13">
        <v>-4.8855444300315631E-2</v>
      </c>
      <c r="T217" s="13">
        <v>8.3263798228009556E-2</v>
      </c>
      <c r="U217" s="13">
        <v>1.246224278827035E-2</v>
      </c>
      <c r="V217" s="13">
        <v>-5.8339312651468744E-2</v>
      </c>
      <c r="W217" s="13">
        <v>0.2614146720254813</v>
      </c>
      <c r="X217" s="15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264</v>
      </c>
      <c r="C218" s="47"/>
      <c r="D218" s="45">
        <v>1.33</v>
      </c>
      <c r="E218" s="45">
        <v>1.33</v>
      </c>
      <c r="F218" s="45">
        <v>0.21</v>
      </c>
      <c r="G218" s="45">
        <v>2.02</v>
      </c>
      <c r="H218" s="45">
        <v>0.21</v>
      </c>
      <c r="I218" s="45">
        <v>1.33</v>
      </c>
      <c r="J218" s="45">
        <v>2.44</v>
      </c>
      <c r="K218" s="45">
        <v>1.61</v>
      </c>
      <c r="L218" s="45">
        <v>0.35</v>
      </c>
      <c r="M218" s="45">
        <v>7.0000000000000007E-2</v>
      </c>
      <c r="N218" s="45">
        <v>7.0000000000000007E-2</v>
      </c>
      <c r="O218" s="45">
        <v>7.0000000000000007E-2</v>
      </c>
      <c r="P218" s="45">
        <v>7.0000000000000007E-2</v>
      </c>
      <c r="Q218" s="45">
        <v>0.21</v>
      </c>
      <c r="R218" s="45">
        <v>0.49</v>
      </c>
      <c r="S218" s="45">
        <v>0.86</v>
      </c>
      <c r="T218" s="45">
        <v>1.75</v>
      </c>
      <c r="U218" s="45">
        <v>0.35</v>
      </c>
      <c r="V218" s="45">
        <v>1.05</v>
      </c>
      <c r="W218" s="45">
        <v>5.26</v>
      </c>
      <c r="X218" s="15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BM219" s="55"/>
    </row>
    <row r="220" spans="1:65" ht="15">
      <c r="B220" s="8" t="s">
        <v>513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226</v>
      </c>
      <c r="E221" s="17" t="s">
        <v>226</v>
      </c>
      <c r="F221" s="17" t="s">
        <v>226</v>
      </c>
      <c r="G221" s="17" t="s">
        <v>226</v>
      </c>
      <c r="H221" s="17" t="s">
        <v>226</v>
      </c>
      <c r="I221" s="17" t="s">
        <v>226</v>
      </c>
      <c r="J221" s="17" t="s">
        <v>226</v>
      </c>
      <c r="K221" s="17" t="s">
        <v>226</v>
      </c>
      <c r="L221" s="17" t="s">
        <v>226</v>
      </c>
      <c r="M221" s="17" t="s">
        <v>226</v>
      </c>
      <c r="N221" s="17" t="s">
        <v>226</v>
      </c>
      <c r="O221" s="17" t="s">
        <v>226</v>
      </c>
      <c r="P221" s="17" t="s">
        <v>226</v>
      </c>
      <c r="Q221" s="17" t="s">
        <v>226</v>
      </c>
      <c r="R221" s="17" t="s">
        <v>226</v>
      </c>
      <c r="S221" s="155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227</v>
      </c>
      <c r="C222" s="9" t="s">
        <v>227</v>
      </c>
      <c r="D222" s="153" t="s">
        <v>229</v>
      </c>
      <c r="E222" s="154" t="s">
        <v>230</v>
      </c>
      <c r="F222" s="154" t="s">
        <v>232</v>
      </c>
      <c r="G222" s="154" t="s">
        <v>234</v>
      </c>
      <c r="H222" s="154" t="s">
        <v>237</v>
      </c>
      <c r="I222" s="154" t="s">
        <v>239</v>
      </c>
      <c r="J222" s="154" t="s">
        <v>240</v>
      </c>
      <c r="K222" s="154" t="s">
        <v>242</v>
      </c>
      <c r="L222" s="154" t="s">
        <v>243</v>
      </c>
      <c r="M222" s="154" t="s">
        <v>244</v>
      </c>
      <c r="N222" s="154" t="s">
        <v>245</v>
      </c>
      <c r="O222" s="154" t="s">
        <v>246</v>
      </c>
      <c r="P222" s="154" t="s">
        <v>248</v>
      </c>
      <c r="Q222" s="154" t="s">
        <v>250</v>
      </c>
      <c r="R222" s="154" t="s">
        <v>251</v>
      </c>
      <c r="S222" s="155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268</v>
      </c>
      <c r="E223" s="11" t="s">
        <v>292</v>
      </c>
      <c r="F223" s="11" t="s">
        <v>268</v>
      </c>
      <c r="G223" s="11" t="s">
        <v>268</v>
      </c>
      <c r="H223" s="11" t="s">
        <v>268</v>
      </c>
      <c r="I223" s="11" t="s">
        <v>292</v>
      </c>
      <c r="J223" s="11" t="s">
        <v>268</v>
      </c>
      <c r="K223" s="11" t="s">
        <v>268</v>
      </c>
      <c r="L223" s="11" t="s">
        <v>268</v>
      </c>
      <c r="M223" s="11" t="s">
        <v>292</v>
      </c>
      <c r="N223" s="11" t="s">
        <v>292</v>
      </c>
      <c r="O223" s="11" t="s">
        <v>268</v>
      </c>
      <c r="P223" s="11" t="s">
        <v>292</v>
      </c>
      <c r="Q223" s="11" t="s">
        <v>268</v>
      </c>
      <c r="R223" s="11" t="s">
        <v>292</v>
      </c>
      <c r="S223" s="155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294</v>
      </c>
      <c r="E224" s="26" t="s">
        <v>295</v>
      </c>
      <c r="F224" s="26" t="s">
        <v>295</v>
      </c>
      <c r="G224" s="26" t="s">
        <v>296</v>
      </c>
      <c r="H224" s="26" t="s">
        <v>117</v>
      </c>
      <c r="I224" s="26" t="s">
        <v>296</v>
      </c>
      <c r="J224" s="26" t="s">
        <v>294</v>
      </c>
      <c r="K224" s="26" t="s">
        <v>296</v>
      </c>
      <c r="L224" s="26" t="s">
        <v>296</v>
      </c>
      <c r="M224" s="26" t="s">
        <v>298</v>
      </c>
      <c r="N224" s="26" t="s">
        <v>295</v>
      </c>
      <c r="O224" s="26" t="s">
        <v>295</v>
      </c>
      <c r="P224" s="26" t="s">
        <v>295</v>
      </c>
      <c r="Q224" s="26" t="s">
        <v>298</v>
      </c>
      <c r="R224" s="26" t="s">
        <v>294</v>
      </c>
      <c r="S224" s="155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150">
        <v>1.82</v>
      </c>
      <c r="E225" s="22">
        <v>2.2799999999999998</v>
      </c>
      <c r="F225" s="22">
        <v>2.64</v>
      </c>
      <c r="G225" s="22">
        <v>2.29</v>
      </c>
      <c r="H225" s="22">
        <v>2.69</v>
      </c>
      <c r="I225" s="22">
        <v>2.3199999999999998</v>
      </c>
      <c r="J225" s="22">
        <v>2.5742458042345517</v>
      </c>
      <c r="K225" s="22">
        <v>2.42</v>
      </c>
      <c r="L225" s="22">
        <v>2.5299999999999998</v>
      </c>
      <c r="M225" s="22">
        <v>2.72</v>
      </c>
      <c r="N225" s="22">
        <v>2.4</v>
      </c>
      <c r="O225" s="22">
        <v>2.4570208844615067</v>
      </c>
      <c r="P225" s="22">
        <v>2.58</v>
      </c>
      <c r="Q225" s="150">
        <v>3.09</v>
      </c>
      <c r="R225" s="22">
        <v>2.42</v>
      </c>
      <c r="S225" s="155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51">
        <v>1.77</v>
      </c>
      <c r="E226" s="11">
        <v>2.39</v>
      </c>
      <c r="F226" s="11">
        <v>2.52</v>
      </c>
      <c r="G226" s="11">
        <v>2.34</v>
      </c>
      <c r="H226" s="11">
        <v>2.62</v>
      </c>
      <c r="I226" s="11">
        <v>2.2799999999999998</v>
      </c>
      <c r="J226" s="11">
        <v>2.5561495250896069</v>
      </c>
      <c r="K226" s="11">
        <v>2.56</v>
      </c>
      <c r="L226" s="11">
        <v>2.5499999999999998</v>
      </c>
      <c r="M226" s="11">
        <v>2.75</v>
      </c>
      <c r="N226" s="11">
        <v>2.4</v>
      </c>
      <c r="O226" s="11">
        <v>2.3142550620022044</v>
      </c>
      <c r="P226" s="11">
        <v>2.61</v>
      </c>
      <c r="Q226" s="151">
        <v>3.02</v>
      </c>
      <c r="R226" s="11">
        <v>2.42</v>
      </c>
      <c r="S226" s="155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25</v>
      </c>
    </row>
    <row r="227" spans="1:65">
      <c r="A227" s="30"/>
      <c r="B227" s="19">
        <v>1</v>
      </c>
      <c r="C227" s="9">
        <v>3</v>
      </c>
      <c r="D227" s="151">
        <v>1.71</v>
      </c>
      <c r="E227" s="11">
        <v>2.35</v>
      </c>
      <c r="F227" s="11">
        <v>2.61</v>
      </c>
      <c r="G227" s="11">
        <v>2.29</v>
      </c>
      <c r="H227" s="11">
        <v>2.58</v>
      </c>
      <c r="I227" s="11">
        <v>2.38</v>
      </c>
      <c r="J227" s="11">
        <v>2.5996815756314278</v>
      </c>
      <c r="K227" s="11">
        <v>2.56</v>
      </c>
      <c r="L227" s="11">
        <v>2.54</v>
      </c>
      <c r="M227" s="11">
        <v>2.76</v>
      </c>
      <c r="N227" s="11">
        <v>2.4</v>
      </c>
      <c r="O227" s="11">
        <v>2.2615057381382964</v>
      </c>
      <c r="P227" s="11">
        <v>2.7</v>
      </c>
      <c r="Q227" s="151">
        <v>3.09</v>
      </c>
      <c r="R227" s="11">
        <v>2.39</v>
      </c>
      <c r="S227" s="155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51">
        <v>1.76</v>
      </c>
      <c r="E228" s="11">
        <v>2.38</v>
      </c>
      <c r="F228" s="11">
        <v>2.54</v>
      </c>
      <c r="G228" s="11">
        <v>2.2200000000000002</v>
      </c>
      <c r="H228" s="11">
        <v>2.56</v>
      </c>
      <c r="I228" s="11">
        <v>2.4</v>
      </c>
      <c r="J228" s="11">
        <v>2.512463192095542</v>
      </c>
      <c r="K228" s="11">
        <v>2.52</v>
      </c>
      <c r="L228" s="11">
        <v>2.5</v>
      </c>
      <c r="M228" s="11">
        <v>2.71</v>
      </c>
      <c r="N228" s="11">
        <v>2.4</v>
      </c>
      <c r="O228" s="11">
        <v>2.2548276297159302</v>
      </c>
      <c r="P228" s="11">
        <v>2.61</v>
      </c>
      <c r="Q228" s="151">
        <v>3</v>
      </c>
      <c r="R228" s="11">
        <v>2.46</v>
      </c>
      <c r="S228" s="155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2.4761000778266835</v>
      </c>
    </row>
    <row r="229" spans="1:65">
      <c r="A229" s="30"/>
      <c r="B229" s="19">
        <v>1</v>
      </c>
      <c r="C229" s="9">
        <v>5</v>
      </c>
      <c r="D229" s="151">
        <v>1.86</v>
      </c>
      <c r="E229" s="11">
        <v>2.34</v>
      </c>
      <c r="F229" s="11">
        <v>2.56</v>
      </c>
      <c r="G229" s="11">
        <v>2.36</v>
      </c>
      <c r="H229" s="11">
        <v>2.62</v>
      </c>
      <c r="I229" s="11">
        <v>2.34</v>
      </c>
      <c r="J229" s="11">
        <v>2.5927118244988048</v>
      </c>
      <c r="K229" s="11">
        <v>2.34</v>
      </c>
      <c r="L229" s="11">
        <v>2.46</v>
      </c>
      <c r="M229" s="11">
        <v>2.77</v>
      </c>
      <c r="N229" s="11">
        <v>2.5</v>
      </c>
      <c r="O229" s="11">
        <v>2.3508786431152484</v>
      </c>
      <c r="P229" s="11">
        <v>2.62</v>
      </c>
      <c r="Q229" s="151">
        <v>3.16</v>
      </c>
      <c r="R229" s="11">
        <v>2.39</v>
      </c>
      <c r="S229" s="155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83</v>
      </c>
    </row>
    <row r="230" spans="1:65">
      <c r="A230" s="30"/>
      <c r="B230" s="19">
        <v>1</v>
      </c>
      <c r="C230" s="9">
        <v>6</v>
      </c>
      <c r="D230" s="151">
        <v>1.86</v>
      </c>
      <c r="E230" s="11">
        <v>2.3199999999999998</v>
      </c>
      <c r="F230" s="11">
        <v>2.6</v>
      </c>
      <c r="G230" s="11">
        <v>2.27</v>
      </c>
      <c r="H230" s="11">
        <v>2.57</v>
      </c>
      <c r="I230" s="11">
        <v>2.27</v>
      </c>
      <c r="J230" s="11">
        <v>2.4901893793286551</v>
      </c>
      <c r="K230" s="11">
        <v>2.36</v>
      </c>
      <c r="L230" s="11">
        <v>2.5299999999999998</v>
      </c>
      <c r="M230" s="11">
        <v>2.69</v>
      </c>
      <c r="N230" s="11">
        <v>2.4</v>
      </c>
      <c r="O230" s="11">
        <v>2.3718768121695106</v>
      </c>
      <c r="P230" s="11">
        <v>2.5499999999999998</v>
      </c>
      <c r="Q230" s="151">
        <v>3.06</v>
      </c>
      <c r="R230" s="11">
        <v>2.35</v>
      </c>
      <c r="S230" s="155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260</v>
      </c>
      <c r="C231" s="12"/>
      <c r="D231" s="23">
        <v>1.7966666666666666</v>
      </c>
      <c r="E231" s="23">
        <v>2.3433333333333333</v>
      </c>
      <c r="F231" s="23">
        <v>2.5783333333333331</v>
      </c>
      <c r="G231" s="23">
        <v>2.2949999999999999</v>
      </c>
      <c r="H231" s="23">
        <v>2.6066666666666669</v>
      </c>
      <c r="I231" s="23">
        <v>2.3316666666666666</v>
      </c>
      <c r="J231" s="23">
        <v>2.5542402168130978</v>
      </c>
      <c r="K231" s="23">
        <v>2.46</v>
      </c>
      <c r="L231" s="23">
        <v>2.5183333333333335</v>
      </c>
      <c r="M231" s="23">
        <v>2.7333333333333338</v>
      </c>
      <c r="N231" s="23">
        <v>2.4166666666666665</v>
      </c>
      <c r="O231" s="23">
        <v>2.3350607949337827</v>
      </c>
      <c r="P231" s="23">
        <v>2.6116666666666668</v>
      </c>
      <c r="Q231" s="23">
        <v>3.07</v>
      </c>
      <c r="R231" s="23">
        <v>2.4050000000000002</v>
      </c>
      <c r="S231" s="155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261</v>
      </c>
      <c r="C232" s="29"/>
      <c r="D232" s="11">
        <v>1.7949999999999999</v>
      </c>
      <c r="E232" s="11">
        <v>2.3449999999999998</v>
      </c>
      <c r="F232" s="11">
        <v>2.58</v>
      </c>
      <c r="G232" s="11">
        <v>2.29</v>
      </c>
      <c r="H232" s="11">
        <v>2.6</v>
      </c>
      <c r="I232" s="11">
        <v>2.33</v>
      </c>
      <c r="J232" s="11">
        <v>2.5651976646620795</v>
      </c>
      <c r="K232" s="11">
        <v>2.4699999999999998</v>
      </c>
      <c r="L232" s="11">
        <v>2.5299999999999998</v>
      </c>
      <c r="M232" s="11">
        <v>2.7350000000000003</v>
      </c>
      <c r="N232" s="11">
        <v>2.4</v>
      </c>
      <c r="O232" s="11">
        <v>2.3325668525587266</v>
      </c>
      <c r="P232" s="11">
        <v>2.61</v>
      </c>
      <c r="Q232" s="11">
        <v>3.0750000000000002</v>
      </c>
      <c r="R232" s="11">
        <v>2.4050000000000002</v>
      </c>
      <c r="S232" s="155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262</v>
      </c>
      <c r="C233" s="29"/>
      <c r="D233" s="24">
        <v>6.0221812216726532E-2</v>
      </c>
      <c r="E233" s="24">
        <v>4.033195589934456E-2</v>
      </c>
      <c r="F233" s="24">
        <v>4.5789372857319939E-2</v>
      </c>
      <c r="G233" s="24">
        <v>5.0099900199501272E-2</v>
      </c>
      <c r="H233" s="24">
        <v>4.8027769744874341E-2</v>
      </c>
      <c r="I233" s="24">
        <v>5.2313159593611491E-2</v>
      </c>
      <c r="J233" s="24">
        <v>4.4264388060970855E-2</v>
      </c>
      <c r="K233" s="24">
        <v>9.9599196783909938E-2</v>
      </c>
      <c r="L233" s="24">
        <v>3.3115957885386071E-2</v>
      </c>
      <c r="M233" s="24">
        <v>3.1411250638372627E-2</v>
      </c>
      <c r="N233" s="24">
        <v>4.0824829046386339E-2</v>
      </c>
      <c r="O233" s="24">
        <v>7.5842564022699496E-2</v>
      </c>
      <c r="P233" s="24">
        <v>5.036533199202281E-2</v>
      </c>
      <c r="Q233" s="24">
        <v>5.7271284253105438E-2</v>
      </c>
      <c r="R233" s="24">
        <v>3.7282703764614428E-2</v>
      </c>
      <c r="S233" s="216"/>
      <c r="T233" s="217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7"/>
      <c r="BM233" s="56"/>
    </row>
    <row r="234" spans="1:65">
      <c r="A234" s="30"/>
      <c r="B234" s="3" t="s">
        <v>86</v>
      </c>
      <c r="C234" s="29"/>
      <c r="D234" s="13">
        <v>3.3518633886860778E-2</v>
      </c>
      <c r="E234" s="13">
        <v>1.7211360981228122E-2</v>
      </c>
      <c r="F234" s="13">
        <v>1.7759291347376836E-2</v>
      </c>
      <c r="G234" s="13">
        <v>2.1830021873421035E-2</v>
      </c>
      <c r="H234" s="13">
        <v>1.8424975605450512E-2</v>
      </c>
      <c r="I234" s="13">
        <v>2.2435951219561757E-2</v>
      </c>
      <c r="J234" s="13">
        <v>1.7329767094576221E-2</v>
      </c>
      <c r="K234" s="13">
        <v>4.0487478367443062E-2</v>
      </c>
      <c r="L234" s="13">
        <v>1.3149950186122861E-2</v>
      </c>
      <c r="M234" s="13">
        <v>1.1491920965258275E-2</v>
      </c>
      <c r="N234" s="13">
        <v>1.689303270884952E-2</v>
      </c>
      <c r="O234" s="13">
        <v>3.2479909811020669E-2</v>
      </c>
      <c r="P234" s="13">
        <v>1.9284747412389079E-2</v>
      </c>
      <c r="Q234" s="13">
        <v>1.8655141450522945E-2</v>
      </c>
      <c r="R234" s="13">
        <v>1.5502163727490404E-2</v>
      </c>
      <c r="S234" s="155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263</v>
      </c>
      <c r="C235" s="29"/>
      <c r="D235" s="13">
        <v>-0.27439658729640992</v>
      </c>
      <c r="E235" s="13">
        <v>-5.3619296603666378E-2</v>
      </c>
      <c r="F235" s="13">
        <v>4.1288014334372791E-2</v>
      </c>
      <c r="G235" s="13">
        <v>-7.3139239988085691E-2</v>
      </c>
      <c r="H235" s="13">
        <v>5.2730739766618795E-2</v>
      </c>
      <c r="I235" s="13">
        <v>-5.8331007075767549E-2</v>
      </c>
      <c r="J235" s="13">
        <v>3.1557746670320075E-2</v>
      </c>
      <c r="K235" s="13">
        <v>-6.5021918826539959E-3</v>
      </c>
      <c r="L235" s="13">
        <v>1.7056360477852195E-2</v>
      </c>
      <c r="M235" s="13">
        <v>0.10388645346371805</v>
      </c>
      <c r="N235" s="13">
        <v>-2.4002830779030093E-2</v>
      </c>
      <c r="O235" s="13">
        <v>-5.6960251387211058E-2</v>
      </c>
      <c r="P235" s="13">
        <v>5.4750044254662233E-2</v>
      </c>
      <c r="Q235" s="13">
        <v>0.23985295565863907</v>
      </c>
      <c r="R235" s="13">
        <v>-2.8714541251131154E-2</v>
      </c>
      <c r="S235" s="155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264</v>
      </c>
      <c r="C236" s="47"/>
      <c r="D236" s="45">
        <v>3.58</v>
      </c>
      <c r="E236" s="45">
        <v>0.63</v>
      </c>
      <c r="F236" s="45">
        <v>0.64</v>
      </c>
      <c r="G236" s="45">
        <v>0.89</v>
      </c>
      <c r="H236" s="45">
        <v>0.79</v>
      </c>
      <c r="I236" s="45">
        <v>0.69</v>
      </c>
      <c r="J236" s="45">
        <v>0.51</v>
      </c>
      <c r="K236" s="45">
        <v>0</v>
      </c>
      <c r="L236" s="45">
        <v>0.31</v>
      </c>
      <c r="M236" s="45">
        <v>1.48</v>
      </c>
      <c r="N236" s="45">
        <v>0.23</v>
      </c>
      <c r="O236" s="45">
        <v>0.67</v>
      </c>
      <c r="P236" s="45">
        <v>0.82</v>
      </c>
      <c r="Q236" s="45">
        <v>3.29</v>
      </c>
      <c r="R236" s="45">
        <v>0.3</v>
      </c>
      <c r="S236" s="155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BM237" s="55"/>
    </row>
    <row r="238" spans="1:65" ht="15">
      <c r="B238" s="8" t="s">
        <v>514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226</v>
      </c>
      <c r="E239" s="17" t="s">
        <v>226</v>
      </c>
      <c r="F239" s="17" t="s">
        <v>226</v>
      </c>
      <c r="G239" s="17" t="s">
        <v>226</v>
      </c>
      <c r="H239" s="17" t="s">
        <v>226</v>
      </c>
      <c r="I239" s="17" t="s">
        <v>226</v>
      </c>
      <c r="J239" s="17" t="s">
        <v>226</v>
      </c>
      <c r="K239" s="17" t="s">
        <v>226</v>
      </c>
      <c r="L239" s="17" t="s">
        <v>226</v>
      </c>
      <c r="M239" s="17" t="s">
        <v>226</v>
      </c>
      <c r="N239" s="17" t="s">
        <v>226</v>
      </c>
      <c r="O239" s="17" t="s">
        <v>226</v>
      </c>
      <c r="P239" s="17" t="s">
        <v>226</v>
      </c>
      <c r="Q239" s="17" t="s">
        <v>226</v>
      </c>
      <c r="R239" s="17" t="s">
        <v>226</v>
      </c>
      <c r="S239" s="17" t="s">
        <v>226</v>
      </c>
      <c r="T239" s="17" t="s">
        <v>226</v>
      </c>
      <c r="U239" s="17" t="s">
        <v>226</v>
      </c>
      <c r="V239" s="17" t="s">
        <v>226</v>
      </c>
      <c r="W239" s="17" t="s">
        <v>226</v>
      </c>
      <c r="X239" s="17" t="s">
        <v>226</v>
      </c>
      <c r="Y239" s="155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227</v>
      </c>
      <c r="C240" s="9" t="s">
        <v>227</v>
      </c>
      <c r="D240" s="153" t="s">
        <v>229</v>
      </c>
      <c r="E240" s="154" t="s">
        <v>230</v>
      </c>
      <c r="F240" s="154" t="s">
        <v>232</v>
      </c>
      <c r="G240" s="154" t="s">
        <v>233</v>
      </c>
      <c r="H240" s="154" t="s">
        <v>234</v>
      </c>
      <c r="I240" s="154" t="s">
        <v>235</v>
      </c>
      <c r="J240" s="154" t="s">
        <v>236</v>
      </c>
      <c r="K240" s="154" t="s">
        <v>237</v>
      </c>
      <c r="L240" s="154" t="s">
        <v>238</v>
      </c>
      <c r="M240" s="154" t="s">
        <v>239</v>
      </c>
      <c r="N240" s="154" t="s">
        <v>240</v>
      </c>
      <c r="O240" s="154" t="s">
        <v>241</v>
      </c>
      <c r="P240" s="154" t="s">
        <v>242</v>
      </c>
      <c r="Q240" s="154" t="s">
        <v>243</v>
      </c>
      <c r="R240" s="154" t="s">
        <v>244</v>
      </c>
      <c r="S240" s="154" t="s">
        <v>245</v>
      </c>
      <c r="T240" s="154" t="s">
        <v>246</v>
      </c>
      <c r="U240" s="154" t="s">
        <v>248</v>
      </c>
      <c r="V240" s="154" t="s">
        <v>250</v>
      </c>
      <c r="W240" s="154" t="s">
        <v>251</v>
      </c>
      <c r="X240" s="154" t="s">
        <v>252</v>
      </c>
      <c r="Y240" s="155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1</v>
      </c>
    </row>
    <row r="241" spans="1:65">
      <c r="A241" s="30"/>
      <c r="B241" s="19"/>
      <c r="C241" s="9"/>
      <c r="D241" s="10" t="s">
        <v>291</v>
      </c>
      <c r="E241" s="11" t="s">
        <v>292</v>
      </c>
      <c r="F241" s="11" t="s">
        <v>291</v>
      </c>
      <c r="G241" s="11" t="s">
        <v>291</v>
      </c>
      <c r="H241" s="11" t="s">
        <v>293</v>
      </c>
      <c r="I241" s="11" t="s">
        <v>291</v>
      </c>
      <c r="J241" s="11" t="s">
        <v>291</v>
      </c>
      <c r="K241" s="11" t="s">
        <v>268</v>
      </c>
      <c r="L241" s="11" t="s">
        <v>291</v>
      </c>
      <c r="M241" s="11" t="s">
        <v>291</v>
      </c>
      <c r="N241" s="11" t="s">
        <v>291</v>
      </c>
      <c r="O241" s="11" t="s">
        <v>291</v>
      </c>
      <c r="P241" s="11" t="s">
        <v>293</v>
      </c>
      <c r="Q241" s="11" t="s">
        <v>291</v>
      </c>
      <c r="R241" s="11" t="s">
        <v>292</v>
      </c>
      <c r="S241" s="11" t="s">
        <v>292</v>
      </c>
      <c r="T241" s="11" t="s">
        <v>291</v>
      </c>
      <c r="U241" s="11" t="s">
        <v>269</v>
      </c>
      <c r="V241" s="11" t="s">
        <v>268</v>
      </c>
      <c r="W241" s="11" t="s">
        <v>269</v>
      </c>
      <c r="X241" s="11" t="s">
        <v>291</v>
      </c>
      <c r="Y241" s="155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9"/>
      <c r="C242" s="9"/>
      <c r="D242" s="26" t="s">
        <v>294</v>
      </c>
      <c r="E242" s="26" t="s">
        <v>295</v>
      </c>
      <c r="F242" s="26" t="s">
        <v>295</v>
      </c>
      <c r="G242" s="26" t="s">
        <v>298</v>
      </c>
      <c r="H242" s="26" t="s">
        <v>296</v>
      </c>
      <c r="I242" s="26" t="s">
        <v>298</v>
      </c>
      <c r="J242" s="26" t="s">
        <v>298</v>
      </c>
      <c r="K242" s="26" t="s">
        <v>117</v>
      </c>
      <c r="L242" s="26"/>
      <c r="M242" s="26" t="s">
        <v>296</v>
      </c>
      <c r="N242" s="26" t="s">
        <v>294</v>
      </c>
      <c r="O242" s="26" t="s">
        <v>297</v>
      </c>
      <c r="P242" s="26" t="s">
        <v>296</v>
      </c>
      <c r="Q242" s="26"/>
      <c r="R242" s="26" t="s">
        <v>298</v>
      </c>
      <c r="S242" s="26" t="s">
        <v>295</v>
      </c>
      <c r="T242" s="26" t="s">
        <v>295</v>
      </c>
      <c r="U242" s="26" t="s">
        <v>295</v>
      </c>
      <c r="V242" s="26" t="s">
        <v>298</v>
      </c>
      <c r="W242" s="26" t="s">
        <v>295</v>
      </c>
      <c r="X242" s="26" t="s">
        <v>294</v>
      </c>
      <c r="Y242" s="155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3</v>
      </c>
    </row>
    <row r="243" spans="1:65">
      <c r="A243" s="30"/>
      <c r="B243" s="18">
        <v>1</v>
      </c>
      <c r="C243" s="14">
        <v>1</v>
      </c>
      <c r="D243" s="22">
        <v>2.0459364717415229</v>
      </c>
      <c r="E243" s="22">
        <v>1.9847159999999999</v>
      </c>
      <c r="F243" s="22">
        <v>2.0499999999999998</v>
      </c>
      <c r="G243" s="22">
        <v>2.04</v>
      </c>
      <c r="H243" s="22">
        <v>2.06</v>
      </c>
      <c r="I243" s="22">
        <v>2.0699999999999998</v>
      </c>
      <c r="J243" s="22">
        <v>2.1</v>
      </c>
      <c r="K243" s="22" t="s">
        <v>303</v>
      </c>
      <c r="L243" s="22">
        <v>2.0175000000000001</v>
      </c>
      <c r="M243" s="22">
        <v>2.0699999999999998</v>
      </c>
      <c r="N243" s="22">
        <v>2.0885365819208199</v>
      </c>
      <c r="O243" s="22">
        <v>2.0851999999999999</v>
      </c>
      <c r="P243" s="22">
        <v>2.1</v>
      </c>
      <c r="Q243" s="22">
        <v>2.08</v>
      </c>
      <c r="R243" s="150">
        <v>2.17</v>
      </c>
      <c r="S243" s="22" t="s">
        <v>304</v>
      </c>
      <c r="T243" s="22">
        <v>2.0074082500000001</v>
      </c>
      <c r="U243" s="22">
        <v>2.04</v>
      </c>
      <c r="V243" s="22" t="s">
        <v>304</v>
      </c>
      <c r="W243" s="22">
        <v>2.06</v>
      </c>
      <c r="X243" s="22">
        <v>2.0950285000000002</v>
      </c>
      <c r="Y243" s="155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>
        <v>1</v>
      </c>
      <c r="C244" s="9">
        <v>2</v>
      </c>
      <c r="D244" s="11">
        <v>2.0537261751286189</v>
      </c>
      <c r="E244" s="11">
        <v>2.0177139999999998</v>
      </c>
      <c r="F244" s="11">
        <v>2.04</v>
      </c>
      <c r="G244" s="11">
        <v>2.0500000000000003</v>
      </c>
      <c r="H244" s="11">
        <v>2.08</v>
      </c>
      <c r="I244" s="11">
        <v>2.0699999999999998</v>
      </c>
      <c r="J244" s="11">
        <v>2.11</v>
      </c>
      <c r="K244" s="11" t="s">
        <v>303</v>
      </c>
      <c r="L244" s="11">
        <v>2.0045999999999999</v>
      </c>
      <c r="M244" s="156">
        <v>2.19</v>
      </c>
      <c r="N244" s="11">
        <v>2.0796949885615548</v>
      </c>
      <c r="O244" s="11">
        <v>2.0897999999999999</v>
      </c>
      <c r="P244" s="11">
        <v>2.09</v>
      </c>
      <c r="Q244" s="11">
        <v>2.08</v>
      </c>
      <c r="R244" s="151">
        <v>2.15</v>
      </c>
      <c r="S244" s="11" t="s">
        <v>304</v>
      </c>
      <c r="T244" s="11">
        <v>1.9916229999999999</v>
      </c>
      <c r="U244" s="11">
        <v>2.04</v>
      </c>
      <c r="V244" s="11" t="s">
        <v>304</v>
      </c>
      <c r="W244" s="11">
        <v>2.06</v>
      </c>
      <c r="X244" s="11">
        <v>2.0679028333333331</v>
      </c>
      <c r="Y244" s="155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26</v>
      </c>
    </row>
    <row r="245" spans="1:65">
      <c r="A245" s="30"/>
      <c r="B245" s="19">
        <v>1</v>
      </c>
      <c r="C245" s="9">
        <v>3</v>
      </c>
      <c r="D245" s="11">
        <v>2.0409766955959263</v>
      </c>
      <c r="E245" s="11">
        <v>2.020181</v>
      </c>
      <c r="F245" s="11">
        <v>2.0499999999999998</v>
      </c>
      <c r="G245" s="11">
        <v>2.0500000000000003</v>
      </c>
      <c r="H245" s="11">
        <v>2.0699999999999998</v>
      </c>
      <c r="I245" s="11">
        <v>2.08</v>
      </c>
      <c r="J245" s="11">
        <v>2.12</v>
      </c>
      <c r="K245" s="11" t="s">
        <v>303</v>
      </c>
      <c r="L245" s="11">
        <v>2.0421999999999998</v>
      </c>
      <c r="M245" s="11">
        <v>1.95</v>
      </c>
      <c r="N245" s="11">
        <v>2.0918655991836315</v>
      </c>
      <c r="O245" s="11">
        <v>2.1163000000000003</v>
      </c>
      <c r="P245" s="11">
        <v>2.1</v>
      </c>
      <c r="Q245" s="11">
        <v>2.0299999999999998</v>
      </c>
      <c r="R245" s="151">
        <v>2.1399999999999997</v>
      </c>
      <c r="S245" s="11" t="s">
        <v>304</v>
      </c>
      <c r="T245" s="11">
        <v>1.99469075</v>
      </c>
      <c r="U245" s="11">
        <v>2.0499999999999998</v>
      </c>
      <c r="V245" s="11" t="s">
        <v>304</v>
      </c>
      <c r="W245" s="11">
        <v>2.06</v>
      </c>
      <c r="X245" s="11">
        <v>2.0503291000000003</v>
      </c>
      <c r="Y245" s="155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19">
        <v>1</v>
      </c>
      <c r="C246" s="9">
        <v>4</v>
      </c>
      <c r="D246" s="11">
        <v>2.0435979072296906</v>
      </c>
      <c r="E246" s="11">
        <v>2.0277639999999999</v>
      </c>
      <c r="F246" s="11">
        <v>2.04</v>
      </c>
      <c r="G246" s="11">
        <v>2.06</v>
      </c>
      <c r="H246" s="11">
        <v>2.06</v>
      </c>
      <c r="I246" s="11">
        <v>2.0500000000000003</v>
      </c>
      <c r="J246" s="11">
        <v>2.11</v>
      </c>
      <c r="K246" s="11" t="s">
        <v>303</v>
      </c>
      <c r="L246" s="11">
        <v>1.9830000000000001</v>
      </c>
      <c r="M246" s="11">
        <v>1.94</v>
      </c>
      <c r="N246" s="11">
        <v>2.0595825738695845</v>
      </c>
      <c r="O246" s="11">
        <v>2.0539000000000001</v>
      </c>
      <c r="P246" s="11">
        <v>2.12</v>
      </c>
      <c r="Q246" s="11">
        <v>2.04</v>
      </c>
      <c r="R246" s="151">
        <v>2.1800000000000002</v>
      </c>
      <c r="S246" s="11" t="s">
        <v>304</v>
      </c>
      <c r="T246" s="11">
        <v>1.9980275000000003</v>
      </c>
      <c r="U246" s="11">
        <v>2.04</v>
      </c>
      <c r="V246" s="11" t="s">
        <v>304</v>
      </c>
      <c r="W246" s="11">
        <v>2.06</v>
      </c>
      <c r="X246" s="11">
        <v>2.0673701333333332</v>
      </c>
      <c r="Y246" s="155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2.0551609120963157</v>
      </c>
    </row>
    <row r="247" spans="1:65">
      <c r="A247" s="30"/>
      <c r="B247" s="19">
        <v>1</v>
      </c>
      <c r="C247" s="9">
        <v>5</v>
      </c>
      <c r="D247" s="11">
        <v>2.0148483379127162</v>
      </c>
      <c r="E247" s="11">
        <v>2.0424770000000003</v>
      </c>
      <c r="F247" s="11">
        <v>2.0699999999999998</v>
      </c>
      <c r="G247" s="11">
        <v>2.06</v>
      </c>
      <c r="H247" s="11">
        <v>2.0699999999999998</v>
      </c>
      <c r="I247" s="11">
        <v>2.0500000000000003</v>
      </c>
      <c r="J247" s="11">
        <v>2.13</v>
      </c>
      <c r="K247" s="11" t="s">
        <v>303</v>
      </c>
      <c r="L247" s="11">
        <v>2.0177999999999998</v>
      </c>
      <c r="M247" s="11">
        <v>2.02</v>
      </c>
      <c r="N247" s="11">
        <v>2.0572283844451982</v>
      </c>
      <c r="O247" s="11">
        <v>2.0853000000000002</v>
      </c>
      <c r="P247" s="11">
        <v>2.12</v>
      </c>
      <c r="Q247" s="11">
        <v>2.04</v>
      </c>
      <c r="R247" s="151">
        <v>2.19</v>
      </c>
      <c r="S247" s="11" t="s">
        <v>304</v>
      </c>
      <c r="T247" s="11">
        <v>2.0069595000000002</v>
      </c>
      <c r="U247" s="11">
        <v>2.0299999999999998</v>
      </c>
      <c r="V247" s="11" t="s">
        <v>304</v>
      </c>
      <c r="W247" s="11">
        <v>2.06</v>
      </c>
      <c r="X247" s="11">
        <v>2.0691440999999999</v>
      </c>
      <c r="Y247" s="155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84</v>
      </c>
    </row>
    <row r="248" spans="1:65">
      <c r="A248" s="30"/>
      <c r="B248" s="19">
        <v>1</v>
      </c>
      <c r="C248" s="9">
        <v>6</v>
      </c>
      <c r="D248" s="11">
        <v>2.0223514265093958</v>
      </c>
      <c r="E248" s="11">
        <v>2.0337839999999998</v>
      </c>
      <c r="F248" s="11">
        <v>2.09</v>
      </c>
      <c r="G248" s="11">
        <v>2.06</v>
      </c>
      <c r="H248" s="11">
        <v>2.06</v>
      </c>
      <c r="I248" s="11">
        <v>2.08</v>
      </c>
      <c r="J248" s="11">
        <v>2.11</v>
      </c>
      <c r="K248" s="11" t="s">
        <v>303</v>
      </c>
      <c r="L248" s="11">
        <v>2.0026000000000002</v>
      </c>
      <c r="M248" s="11">
        <v>2.12</v>
      </c>
      <c r="N248" s="11">
        <v>2.0951346417255983</v>
      </c>
      <c r="O248" s="11">
        <v>2.0775999999999999</v>
      </c>
      <c r="P248" s="11">
        <v>2.15</v>
      </c>
      <c r="Q248" s="11">
        <v>2.04</v>
      </c>
      <c r="R248" s="151">
        <v>2.1800000000000002</v>
      </c>
      <c r="S248" s="11" t="s">
        <v>304</v>
      </c>
      <c r="T248" s="11">
        <v>1.99598725</v>
      </c>
      <c r="U248" s="11">
        <v>2.06</v>
      </c>
      <c r="V248" s="11" t="s">
        <v>304</v>
      </c>
      <c r="W248" s="11">
        <v>2.06</v>
      </c>
      <c r="X248" s="11">
        <v>2.016026333333333</v>
      </c>
      <c r="Y248" s="155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20" t="s">
        <v>260</v>
      </c>
      <c r="C249" s="12"/>
      <c r="D249" s="23">
        <v>2.0369061690196451</v>
      </c>
      <c r="E249" s="23">
        <v>2.0211059999999996</v>
      </c>
      <c r="F249" s="23">
        <v>2.0566666666666666</v>
      </c>
      <c r="G249" s="23">
        <v>2.0533333333333337</v>
      </c>
      <c r="H249" s="23">
        <v>2.0666666666666669</v>
      </c>
      <c r="I249" s="23">
        <v>2.0666666666666669</v>
      </c>
      <c r="J249" s="23">
        <v>2.1133333333333333</v>
      </c>
      <c r="K249" s="23" t="s">
        <v>627</v>
      </c>
      <c r="L249" s="23">
        <v>2.0112833333333331</v>
      </c>
      <c r="M249" s="23">
        <v>2.0483333333333333</v>
      </c>
      <c r="N249" s="23">
        <v>2.0786737949510647</v>
      </c>
      <c r="O249" s="23">
        <v>2.0846833333333334</v>
      </c>
      <c r="P249" s="23">
        <v>2.1133333333333337</v>
      </c>
      <c r="Q249" s="23">
        <v>2.0516666666666663</v>
      </c>
      <c r="R249" s="23">
        <v>2.1683333333333334</v>
      </c>
      <c r="S249" s="23" t="s">
        <v>627</v>
      </c>
      <c r="T249" s="23">
        <v>1.9991160416666667</v>
      </c>
      <c r="U249" s="23">
        <v>2.0433333333333334</v>
      </c>
      <c r="V249" s="23" t="s">
        <v>627</v>
      </c>
      <c r="W249" s="23">
        <v>2.06</v>
      </c>
      <c r="X249" s="23">
        <v>2.0609668333333331</v>
      </c>
      <c r="Y249" s="155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1">
        <v>2.0422873014128085</v>
      </c>
      <c r="E250" s="11">
        <v>2.0239725000000002</v>
      </c>
      <c r="F250" s="11">
        <v>2.0499999999999998</v>
      </c>
      <c r="G250" s="11">
        <v>2.0550000000000002</v>
      </c>
      <c r="H250" s="11">
        <v>2.0649999999999999</v>
      </c>
      <c r="I250" s="11">
        <v>2.0699999999999998</v>
      </c>
      <c r="J250" s="11">
        <v>2.11</v>
      </c>
      <c r="K250" s="11" t="s">
        <v>627</v>
      </c>
      <c r="L250" s="11">
        <v>2.01105</v>
      </c>
      <c r="M250" s="11">
        <v>2.0449999999999999</v>
      </c>
      <c r="N250" s="11">
        <v>2.0841157852411873</v>
      </c>
      <c r="O250" s="11">
        <v>2.0852500000000003</v>
      </c>
      <c r="P250" s="11">
        <v>2.1100000000000003</v>
      </c>
      <c r="Q250" s="11">
        <v>2.04</v>
      </c>
      <c r="R250" s="11">
        <v>2.1749999999999998</v>
      </c>
      <c r="S250" s="11" t="s">
        <v>627</v>
      </c>
      <c r="T250" s="11">
        <v>1.9970073750000001</v>
      </c>
      <c r="U250" s="11">
        <v>2.04</v>
      </c>
      <c r="V250" s="11" t="s">
        <v>627</v>
      </c>
      <c r="W250" s="11">
        <v>2.06</v>
      </c>
      <c r="X250" s="11">
        <v>2.0676364833333332</v>
      </c>
      <c r="Y250" s="155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262</v>
      </c>
      <c r="C251" s="29"/>
      <c r="D251" s="24">
        <v>1.4994638790688629E-2</v>
      </c>
      <c r="E251" s="24">
        <v>1.9991866736250592E-2</v>
      </c>
      <c r="F251" s="24">
        <v>1.9663841605003445E-2</v>
      </c>
      <c r="G251" s="24">
        <v>8.1649658092772318E-3</v>
      </c>
      <c r="H251" s="24">
        <v>8.1649658092772318E-3</v>
      </c>
      <c r="I251" s="24">
        <v>1.3662601021279348E-2</v>
      </c>
      <c r="J251" s="24">
        <v>1.0327955589886426E-2</v>
      </c>
      <c r="K251" s="24" t="s">
        <v>627</v>
      </c>
      <c r="L251" s="24">
        <v>1.9783671718532493E-2</v>
      </c>
      <c r="M251" s="24">
        <v>9.7860444852180539E-2</v>
      </c>
      <c r="N251" s="24">
        <v>1.6538929426011831E-2</v>
      </c>
      <c r="O251" s="24">
        <v>2.0120776989636102E-2</v>
      </c>
      <c r="P251" s="24">
        <v>2.1602468994692859E-2</v>
      </c>
      <c r="Q251" s="24">
        <v>2.2286019533929106E-2</v>
      </c>
      <c r="R251" s="24">
        <v>1.9407902170679652E-2</v>
      </c>
      <c r="S251" s="24" t="s">
        <v>627</v>
      </c>
      <c r="T251" s="24">
        <v>6.5876201723701379E-3</v>
      </c>
      <c r="U251" s="24">
        <v>1.0327955589886483E-2</v>
      </c>
      <c r="V251" s="24" t="s">
        <v>627</v>
      </c>
      <c r="W251" s="24">
        <v>0</v>
      </c>
      <c r="X251" s="24">
        <v>2.6263987069217145E-2</v>
      </c>
      <c r="Y251" s="216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56"/>
    </row>
    <row r="252" spans="1:65">
      <c r="A252" s="30"/>
      <c r="B252" s="3" t="s">
        <v>86</v>
      </c>
      <c r="C252" s="29"/>
      <c r="D252" s="13">
        <v>7.3614774302075432E-3</v>
      </c>
      <c r="E252" s="13">
        <v>9.8915478635215551E-3</v>
      </c>
      <c r="F252" s="13">
        <v>9.5610250915737979E-3</v>
      </c>
      <c r="G252" s="13">
        <v>3.9764443876350152E-3</v>
      </c>
      <c r="H252" s="13">
        <v>3.9507899077147893E-3</v>
      </c>
      <c r="I252" s="13">
        <v>6.6109359780383934E-3</v>
      </c>
      <c r="J252" s="13">
        <v>4.8870452318074574E-3</v>
      </c>
      <c r="K252" s="13" t="s">
        <v>627</v>
      </c>
      <c r="L252" s="13">
        <v>9.8363424936976362E-3</v>
      </c>
      <c r="M252" s="13">
        <v>4.7775644354197171E-2</v>
      </c>
      <c r="N252" s="13">
        <v>7.9564814191546498E-3</v>
      </c>
      <c r="O252" s="13">
        <v>9.651718641345737E-3</v>
      </c>
      <c r="P252" s="13">
        <v>1.022198848329315E-2</v>
      </c>
      <c r="Q252" s="13">
        <v>1.0862397823198592E-2</v>
      </c>
      <c r="R252" s="13">
        <v>8.9506082262934602E-3</v>
      </c>
      <c r="S252" s="13" t="s">
        <v>627</v>
      </c>
      <c r="T252" s="13">
        <v>3.2952665253378824E-3</v>
      </c>
      <c r="U252" s="13">
        <v>5.0544643996181804E-3</v>
      </c>
      <c r="V252" s="13" t="s">
        <v>627</v>
      </c>
      <c r="W252" s="13">
        <v>0</v>
      </c>
      <c r="X252" s="13">
        <v>1.2743527282648564E-2</v>
      </c>
      <c r="Y252" s="155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263</v>
      </c>
      <c r="C253" s="29"/>
      <c r="D253" s="13">
        <v>-8.8823911398987487E-3</v>
      </c>
      <c r="E253" s="13">
        <v>-1.6570435869948108E-2</v>
      </c>
      <c r="F253" s="13">
        <v>7.3266991479270516E-4</v>
      </c>
      <c r="G253" s="13">
        <v>-8.8926309965564609E-4</v>
      </c>
      <c r="H253" s="13">
        <v>5.5984689581387581E-3</v>
      </c>
      <c r="I253" s="13">
        <v>5.5984689581387581E-3</v>
      </c>
      <c r="J253" s="13">
        <v>2.8305531160419006E-2</v>
      </c>
      <c r="K253" s="13" t="s">
        <v>627</v>
      </c>
      <c r="L253" s="13">
        <v>-2.1349948076925251E-2</v>
      </c>
      <c r="M253" s="13">
        <v>-3.3221626213287836E-3</v>
      </c>
      <c r="N253" s="13">
        <v>1.1440896290094038E-2</v>
      </c>
      <c r="O253" s="13">
        <v>1.4365016901233263E-2</v>
      </c>
      <c r="P253" s="13">
        <v>2.8305531160419228E-2</v>
      </c>
      <c r="Q253" s="13">
        <v>-1.7002296068803213E-3</v>
      </c>
      <c r="R253" s="13">
        <v>5.5067425898821298E-2</v>
      </c>
      <c r="S253" s="13" t="s">
        <v>627</v>
      </c>
      <c r="T253" s="13">
        <v>-2.7270307692102702E-2</v>
      </c>
      <c r="U253" s="13">
        <v>-5.755062143001699E-3</v>
      </c>
      <c r="V253" s="13" t="s">
        <v>627</v>
      </c>
      <c r="W253" s="13">
        <v>2.3546029292413895E-3</v>
      </c>
      <c r="X253" s="13">
        <v>2.8250446000821494E-3</v>
      </c>
      <c r="Y253" s="155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264</v>
      </c>
      <c r="C254" s="47"/>
      <c r="D254" s="45">
        <v>0.82</v>
      </c>
      <c r="E254" s="45">
        <v>1.42</v>
      </c>
      <c r="F254" s="45">
        <v>0.06</v>
      </c>
      <c r="G254" s="45">
        <v>0.19</v>
      </c>
      <c r="H254" s="45">
        <v>0.32</v>
      </c>
      <c r="I254" s="45">
        <v>0.32</v>
      </c>
      <c r="J254" s="45">
        <v>2.1</v>
      </c>
      <c r="K254" s="45" t="s">
        <v>265</v>
      </c>
      <c r="L254" s="45">
        <v>1.8</v>
      </c>
      <c r="M254" s="45">
        <v>0.38</v>
      </c>
      <c r="N254" s="45">
        <v>0.78</v>
      </c>
      <c r="O254" s="45">
        <v>1.01</v>
      </c>
      <c r="P254" s="45">
        <v>2.1</v>
      </c>
      <c r="Q254" s="45">
        <v>0.25</v>
      </c>
      <c r="R254" s="45">
        <v>4.2</v>
      </c>
      <c r="S254" s="45" t="s">
        <v>265</v>
      </c>
      <c r="T254" s="45">
        <v>2.2599999999999998</v>
      </c>
      <c r="U254" s="45">
        <v>0.56999999999999995</v>
      </c>
      <c r="V254" s="45" t="s">
        <v>265</v>
      </c>
      <c r="W254" s="45">
        <v>0.06</v>
      </c>
      <c r="X254" s="45">
        <v>0.1</v>
      </c>
      <c r="Y254" s="155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BM255" s="55"/>
    </row>
    <row r="256" spans="1:65" ht="15">
      <c r="B256" s="8" t="s">
        <v>515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226</v>
      </c>
      <c r="E257" s="17" t="s">
        <v>226</v>
      </c>
      <c r="F257" s="17" t="s">
        <v>226</v>
      </c>
      <c r="G257" s="17" t="s">
        <v>226</v>
      </c>
      <c r="H257" s="17" t="s">
        <v>226</v>
      </c>
      <c r="I257" s="17" t="s">
        <v>226</v>
      </c>
      <c r="J257" s="17" t="s">
        <v>226</v>
      </c>
      <c r="K257" s="15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227</v>
      </c>
      <c r="C258" s="9" t="s">
        <v>227</v>
      </c>
      <c r="D258" s="153" t="s">
        <v>237</v>
      </c>
      <c r="E258" s="154" t="s">
        <v>239</v>
      </c>
      <c r="F258" s="154" t="s">
        <v>240</v>
      </c>
      <c r="G258" s="154" t="s">
        <v>243</v>
      </c>
      <c r="H258" s="154" t="s">
        <v>244</v>
      </c>
      <c r="I258" s="154" t="s">
        <v>246</v>
      </c>
      <c r="J258" s="154" t="s">
        <v>250</v>
      </c>
      <c r="K258" s="15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268</v>
      </c>
      <c r="E259" s="11" t="s">
        <v>292</v>
      </c>
      <c r="F259" s="11" t="s">
        <v>268</v>
      </c>
      <c r="G259" s="11" t="s">
        <v>268</v>
      </c>
      <c r="H259" s="11" t="s">
        <v>292</v>
      </c>
      <c r="I259" s="11" t="s">
        <v>268</v>
      </c>
      <c r="J259" s="11" t="s">
        <v>268</v>
      </c>
      <c r="K259" s="15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 t="s">
        <v>117</v>
      </c>
      <c r="E260" s="26" t="s">
        <v>296</v>
      </c>
      <c r="F260" s="26" t="s">
        <v>294</v>
      </c>
      <c r="G260" s="26" t="s">
        <v>296</v>
      </c>
      <c r="H260" s="26" t="s">
        <v>298</v>
      </c>
      <c r="I260" s="26" t="s">
        <v>295</v>
      </c>
      <c r="J260" s="26" t="s">
        <v>298</v>
      </c>
      <c r="K260" s="15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2.258</v>
      </c>
      <c r="E261" s="22">
        <v>2.4</v>
      </c>
      <c r="F261" s="22">
        <v>2.2301132974332649</v>
      </c>
      <c r="G261" s="22">
        <v>2.1</v>
      </c>
      <c r="H261" s="22">
        <v>2.62</v>
      </c>
      <c r="I261" s="22">
        <v>2.1236723996957099</v>
      </c>
      <c r="J261" s="22">
        <v>2.82</v>
      </c>
      <c r="K261" s="15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2.2930000000000001</v>
      </c>
      <c r="E262" s="11">
        <v>2.2999999999999998</v>
      </c>
      <c r="F262" s="11">
        <v>2.2958584690568657</v>
      </c>
      <c r="G262" s="11">
        <v>2.1</v>
      </c>
      <c r="H262" s="11">
        <v>2.73</v>
      </c>
      <c r="I262" s="11">
        <v>2.0460410975224126</v>
      </c>
      <c r="J262" s="11">
        <v>2.81</v>
      </c>
      <c r="K262" s="15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19">
        <v>1</v>
      </c>
      <c r="C263" s="9">
        <v>3</v>
      </c>
      <c r="D263" s="11">
        <v>2.2229999999999999</v>
      </c>
      <c r="E263" s="11">
        <v>2.2999999999999998</v>
      </c>
      <c r="F263" s="11">
        <v>2.1410996792755195</v>
      </c>
      <c r="G263" s="11">
        <v>2.09</v>
      </c>
      <c r="H263" s="11">
        <v>2.71</v>
      </c>
      <c r="I263" s="11">
        <v>2.0730044786711743</v>
      </c>
      <c r="J263" s="11">
        <v>2.78</v>
      </c>
      <c r="K263" s="15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2.254</v>
      </c>
      <c r="E264" s="11">
        <v>2.4</v>
      </c>
      <c r="F264" s="11">
        <v>2.1707715263055425</v>
      </c>
      <c r="G264" s="11">
        <v>2.0499999999999998</v>
      </c>
      <c r="H264" s="11">
        <v>2.6</v>
      </c>
      <c r="I264" s="11">
        <v>2.0982273105240741</v>
      </c>
      <c r="J264" s="11">
        <v>2.78</v>
      </c>
      <c r="K264" s="15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2.3461271459499278</v>
      </c>
    </row>
    <row r="265" spans="1:65">
      <c r="A265" s="30"/>
      <c r="B265" s="19">
        <v>1</v>
      </c>
      <c r="C265" s="9">
        <v>5</v>
      </c>
      <c r="D265" s="11">
        <v>2.2639999999999998</v>
      </c>
      <c r="E265" s="11">
        <v>2.2999999999999998</v>
      </c>
      <c r="F265" s="11">
        <v>2.3344166155184793</v>
      </c>
      <c r="G265" s="11">
        <v>2</v>
      </c>
      <c r="H265" s="11">
        <v>2.58</v>
      </c>
      <c r="I265" s="11">
        <v>2.0921867689461</v>
      </c>
      <c r="J265" s="11">
        <v>2.8</v>
      </c>
      <c r="K265" s="15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85</v>
      </c>
    </row>
    <row r="266" spans="1:65">
      <c r="A266" s="30"/>
      <c r="B266" s="19">
        <v>1</v>
      </c>
      <c r="C266" s="9">
        <v>6</v>
      </c>
      <c r="D266" s="11">
        <v>2.2650000000000001</v>
      </c>
      <c r="E266" s="11">
        <v>2.4</v>
      </c>
      <c r="F266" s="11">
        <v>2.1411646759382363</v>
      </c>
      <c r="G266" s="11">
        <v>2.08</v>
      </c>
      <c r="H266" s="11">
        <v>2.62</v>
      </c>
      <c r="I266" s="11">
        <v>2.0737838110095739</v>
      </c>
      <c r="J266" s="11">
        <v>2.79</v>
      </c>
      <c r="K266" s="15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260</v>
      </c>
      <c r="C267" s="12"/>
      <c r="D267" s="23">
        <v>2.2595000000000001</v>
      </c>
      <c r="E267" s="23">
        <v>2.35</v>
      </c>
      <c r="F267" s="23">
        <v>2.2189040439213183</v>
      </c>
      <c r="G267" s="23">
        <v>2.0699999999999998</v>
      </c>
      <c r="H267" s="23">
        <v>2.6433333333333331</v>
      </c>
      <c r="I267" s="23">
        <v>2.0844859777281743</v>
      </c>
      <c r="J267" s="23">
        <v>2.7966666666666664</v>
      </c>
      <c r="K267" s="15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261</v>
      </c>
      <c r="C268" s="29"/>
      <c r="D268" s="11">
        <v>2.2610000000000001</v>
      </c>
      <c r="E268" s="11">
        <v>2.3499999999999996</v>
      </c>
      <c r="F268" s="11">
        <v>2.2004424118694037</v>
      </c>
      <c r="G268" s="11">
        <v>2.085</v>
      </c>
      <c r="H268" s="11">
        <v>2.62</v>
      </c>
      <c r="I268" s="11">
        <v>2.0829852899778372</v>
      </c>
      <c r="J268" s="11">
        <v>2.7949999999999999</v>
      </c>
      <c r="K268" s="15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262</v>
      </c>
      <c r="C269" s="29"/>
      <c r="D269" s="24">
        <v>2.2527760652137706E-2</v>
      </c>
      <c r="E269" s="24">
        <v>5.4772255750516662E-2</v>
      </c>
      <c r="F269" s="24">
        <v>8.2224634816586858E-2</v>
      </c>
      <c r="G269" s="24">
        <v>3.8987177379235891E-2</v>
      </c>
      <c r="H269" s="24">
        <v>6.1535897382476348E-2</v>
      </c>
      <c r="I269" s="24">
        <v>2.6488005157472638E-2</v>
      </c>
      <c r="J269" s="24">
        <v>1.6329931618554554E-2</v>
      </c>
      <c r="K269" s="15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86</v>
      </c>
      <c r="C270" s="29"/>
      <c r="D270" s="13">
        <v>9.9702414924265122E-3</v>
      </c>
      <c r="E270" s="13">
        <v>2.3307342872560279E-2</v>
      </c>
      <c r="F270" s="13">
        <v>3.7056417577786216E-2</v>
      </c>
      <c r="G270" s="13">
        <v>1.8834385207360336E-2</v>
      </c>
      <c r="H270" s="13">
        <v>2.327965853057113E-2</v>
      </c>
      <c r="I270" s="13">
        <v>1.270721196519691E-2</v>
      </c>
      <c r="J270" s="13">
        <v>5.839069708660747E-3</v>
      </c>
      <c r="K270" s="15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263</v>
      </c>
      <c r="C271" s="29"/>
      <c r="D271" s="13">
        <v>-3.6923466019081919E-2</v>
      </c>
      <c r="E271" s="13">
        <v>1.650743463225357E-3</v>
      </c>
      <c r="F271" s="13">
        <v>-5.4226857333044443E-2</v>
      </c>
      <c r="G271" s="13">
        <v>-0.11769487703452075</v>
      </c>
      <c r="H271" s="13">
        <v>0.12667948874657808</v>
      </c>
      <c r="I271" s="13">
        <v>-0.11152045560421542</v>
      </c>
      <c r="J271" s="13">
        <v>0.19203542378105798</v>
      </c>
      <c r="K271" s="15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264</v>
      </c>
      <c r="C272" s="47"/>
      <c r="D272" s="45">
        <v>0</v>
      </c>
      <c r="E272" s="45">
        <v>0.35</v>
      </c>
      <c r="F272" s="45">
        <v>0.16</v>
      </c>
      <c r="G272" s="45">
        <v>0.73</v>
      </c>
      <c r="H272" s="45">
        <v>1.48</v>
      </c>
      <c r="I272" s="45">
        <v>0.67</v>
      </c>
      <c r="J272" s="45">
        <v>2.0699999999999998</v>
      </c>
      <c r="K272" s="15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BM273" s="55"/>
    </row>
    <row r="274" spans="1:65" ht="15">
      <c r="B274" s="8" t="s">
        <v>516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226</v>
      </c>
      <c r="E275" s="17" t="s">
        <v>226</v>
      </c>
      <c r="F275" s="17" t="s">
        <v>226</v>
      </c>
      <c r="G275" s="17" t="s">
        <v>226</v>
      </c>
      <c r="H275" s="17" t="s">
        <v>226</v>
      </c>
      <c r="I275" s="17" t="s">
        <v>226</v>
      </c>
      <c r="J275" s="17" t="s">
        <v>226</v>
      </c>
      <c r="K275" s="15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227</v>
      </c>
      <c r="C276" s="9" t="s">
        <v>227</v>
      </c>
      <c r="D276" s="153" t="s">
        <v>237</v>
      </c>
      <c r="E276" s="154" t="s">
        <v>239</v>
      </c>
      <c r="F276" s="154" t="s">
        <v>240</v>
      </c>
      <c r="G276" s="154" t="s">
        <v>243</v>
      </c>
      <c r="H276" s="154" t="s">
        <v>244</v>
      </c>
      <c r="I276" s="154" t="s">
        <v>246</v>
      </c>
      <c r="J276" s="154" t="s">
        <v>250</v>
      </c>
      <c r="K276" s="15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268</v>
      </c>
      <c r="E277" s="11" t="s">
        <v>292</v>
      </c>
      <c r="F277" s="11" t="s">
        <v>268</v>
      </c>
      <c r="G277" s="11" t="s">
        <v>268</v>
      </c>
      <c r="H277" s="11" t="s">
        <v>292</v>
      </c>
      <c r="I277" s="11" t="s">
        <v>268</v>
      </c>
      <c r="J277" s="11" t="s">
        <v>268</v>
      </c>
      <c r="K277" s="15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 t="s">
        <v>117</v>
      </c>
      <c r="E278" s="26" t="s">
        <v>296</v>
      </c>
      <c r="F278" s="26" t="s">
        <v>294</v>
      </c>
      <c r="G278" s="26" t="s">
        <v>296</v>
      </c>
      <c r="H278" s="26" t="s">
        <v>298</v>
      </c>
      <c r="I278" s="26" t="s">
        <v>295</v>
      </c>
      <c r="J278" s="26" t="s">
        <v>298</v>
      </c>
      <c r="K278" s="15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0.91800000000000004</v>
      </c>
      <c r="E279" s="22">
        <v>0.9</v>
      </c>
      <c r="F279" s="22">
        <v>0.87924314084770661</v>
      </c>
      <c r="G279" s="22">
        <v>0.85</v>
      </c>
      <c r="H279" s="22">
        <v>0.95</v>
      </c>
      <c r="I279" s="22">
        <v>0.91589754220150899</v>
      </c>
      <c r="J279" s="150">
        <v>1.0900000000000001</v>
      </c>
      <c r="K279" s="15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0.91800000000000004</v>
      </c>
      <c r="E280" s="11">
        <v>0.9</v>
      </c>
      <c r="F280" s="11">
        <v>0.87418482016482113</v>
      </c>
      <c r="G280" s="11">
        <v>0.82</v>
      </c>
      <c r="H280" s="11">
        <v>0.95</v>
      </c>
      <c r="I280" s="11">
        <v>0.92738171807551995</v>
      </c>
      <c r="J280" s="151">
        <v>1.05</v>
      </c>
      <c r="K280" s="15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28</v>
      </c>
    </row>
    <row r="281" spans="1:65">
      <c r="A281" s="30"/>
      <c r="B281" s="19">
        <v>1</v>
      </c>
      <c r="C281" s="9">
        <v>3</v>
      </c>
      <c r="D281" s="11">
        <v>0.91200000000000003</v>
      </c>
      <c r="E281" s="11">
        <v>1</v>
      </c>
      <c r="F281" s="11">
        <v>0.8883489609143248</v>
      </c>
      <c r="G281" s="11">
        <v>0.85</v>
      </c>
      <c r="H281" s="11">
        <v>0.9900000000000001</v>
      </c>
      <c r="I281" s="11">
        <v>0.91482152553268015</v>
      </c>
      <c r="J281" s="151">
        <v>1.07</v>
      </c>
      <c r="K281" s="15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0.91400000000000003</v>
      </c>
      <c r="E282" s="11">
        <v>0.9</v>
      </c>
      <c r="F282" s="11">
        <v>0.89623212763693394</v>
      </c>
      <c r="G282" s="11">
        <v>0.82</v>
      </c>
      <c r="H282" s="11">
        <v>0.97000000000000008</v>
      </c>
      <c r="I282" s="11">
        <v>0.9325339029761226</v>
      </c>
      <c r="J282" s="151">
        <v>1.05</v>
      </c>
      <c r="K282" s="15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0.90830379618449186</v>
      </c>
    </row>
    <row r="283" spans="1:65">
      <c r="A283" s="30"/>
      <c r="B283" s="19">
        <v>1</v>
      </c>
      <c r="C283" s="9">
        <v>5</v>
      </c>
      <c r="D283" s="11">
        <v>0.92400000000000004</v>
      </c>
      <c r="E283" s="11">
        <v>1</v>
      </c>
      <c r="F283" s="11">
        <v>0.90689748429426364</v>
      </c>
      <c r="G283" s="11">
        <v>0.84</v>
      </c>
      <c r="H283" s="11">
        <v>0.94</v>
      </c>
      <c r="I283" s="11">
        <v>0.93273363407731313</v>
      </c>
      <c r="J283" s="151">
        <v>1.08</v>
      </c>
      <c r="K283" s="15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86</v>
      </c>
    </row>
    <row r="284" spans="1:65">
      <c r="A284" s="30"/>
      <c r="B284" s="19">
        <v>1</v>
      </c>
      <c r="C284" s="9">
        <v>6</v>
      </c>
      <c r="D284" s="11">
        <v>0.91300000000000003</v>
      </c>
      <c r="E284" s="11">
        <v>0.9</v>
      </c>
      <c r="F284" s="11">
        <v>0.84940226734697133</v>
      </c>
      <c r="G284" s="11">
        <v>0.85</v>
      </c>
      <c r="H284" s="11">
        <v>0.93</v>
      </c>
      <c r="I284" s="11">
        <v>0.92225953857354603</v>
      </c>
      <c r="J284" s="151">
        <v>1.0900000000000001</v>
      </c>
      <c r="K284" s="15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260</v>
      </c>
      <c r="C285" s="12"/>
      <c r="D285" s="23">
        <v>0.91650000000000009</v>
      </c>
      <c r="E285" s="23">
        <v>0.93333333333333324</v>
      </c>
      <c r="F285" s="23">
        <v>0.88238480020083687</v>
      </c>
      <c r="G285" s="23">
        <v>0.83833333333333326</v>
      </c>
      <c r="H285" s="23">
        <v>0.95500000000000007</v>
      </c>
      <c r="I285" s="23">
        <v>0.92427131023944853</v>
      </c>
      <c r="J285" s="23">
        <v>1.0716666666666665</v>
      </c>
      <c r="K285" s="15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261</v>
      </c>
      <c r="C286" s="29"/>
      <c r="D286" s="11">
        <v>0.91600000000000004</v>
      </c>
      <c r="E286" s="11">
        <v>0.9</v>
      </c>
      <c r="F286" s="11">
        <v>0.88379605088101565</v>
      </c>
      <c r="G286" s="11">
        <v>0.84499999999999997</v>
      </c>
      <c r="H286" s="11">
        <v>0.95</v>
      </c>
      <c r="I286" s="11">
        <v>0.92482062832453305</v>
      </c>
      <c r="J286" s="11">
        <v>1.0750000000000002</v>
      </c>
      <c r="K286" s="15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262</v>
      </c>
      <c r="C287" s="29"/>
      <c r="D287" s="24">
        <v>4.4609416046390961E-3</v>
      </c>
      <c r="E287" s="24">
        <v>5.1639777949432211E-2</v>
      </c>
      <c r="F287" s="24">
        <v>1.9965713316290129E-2</v>
      </c>
      <c r="G287" s="24">
        <v>1.4719601443879756E-2</v>
      </c>
      <c r="H287" s="24">
        <v>2.1679483388678845E-2</v>
      </c>
      <c r="I287" s="24">
        <v>7.9122897794373613E-3</v>
      </c>
      <c r="J287" s="24">
        <v>1.8348478592697198E-2</v>
      </c>
      <c r="K287" s="216"/>
      <c r="L287" s="217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  <c r="X287" s="217"/>
      <c r="Y287" s="217"/>
      <c r="Z287" s="217"/>
      <c r="AA287" s="217"/>
      <c r="AB287" s="217"/>
      <c r="AC287" s="217"/>
      <c r="AD287" s="217"/>
      <c r="AE287" s="217"/>
      <c r="AF287" s="217"/>
      <c r="AG287" s="217"/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56"/>
    </row>
    <row r="288" spans="1:65">
      <c r="A288" s="30"/>
      <c r="B288" s="3" t="s">
        <v>86</v>
      </c>
      <c r="C288" s="29"/>
      <c r="D288" s="13">
        <v>4.8673667262837924E-3</v>
      </c>
      <c r="E288" s="13">
        <v>5.5328333517248807E-2</v>
      </c>
      <c r="F288" s="13">
        <v>2.2626991434741162E-2</v>
      </c>
      <c r="G288" s="13">
        <v>1.7558172696476849E-2</v>
      </c>
      <c r="H288" s="13">
        <v>2.2701029726365281E-2</v>
      </c>
      <c r="I288" s="13">
        <v>8.5605705724951537E-3</v>
      </c>
      <c r="J288" s="13">
        <v>1.712144192164591E-2</v>
      </c>
      <c r="K288" s="15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263</v>
      </c>
      <c r="C289" s="29"/>
      <c r="D289" s="13">
        <v>9.023637080388669E-3</v>
      </c>
      <c r="E289" s="13">
        <v>2.7556349818180781E-2</v>
      </c>
      <c r="F289" s="13">
        <v>-2.853560239705355E-2</v>
      </c>
      <c r="G289" s="13">
        <v>-7.7034207216884143E-2</v>
      </c>
      <c r="H289" s="13">
        <v>5.1410336510388621E-2</v>
      </c>
      <c r="I289" s="13">
        <v>1.757948620498051E-2</v>
      </c>
      <c r="J289" s="13">
        <v>0.17985488023766116</v>
      </c>
      <c r="K289" s="15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264</v>
      </c>
      <c r="C290" s="47"/>
      <c r="D290" s="45">
        <v>0.17</v>
      </c>
      <c r="E290" s="45">
        <v>0.2</v>
      </c>
      <c r="F290" s="45">
        <v>0.92</v>
      </c>
      <c r="G290" s="45">
        <v>1.89</v>
      </c>
      <c r="H290" s="45">
        <v>0.67</v>
      </c>
      <c r="I290" s="45">
        <v>0</v>
      </c>
      <c r="J290" s="45">
        <v>3.23</v>
      </c>
      <c r="K290" s="15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H291" s="20"/>
      <c r="I291" s="20"/>
      <c r="J291" s="20"/>
      <c r="BM291" s="55"/>
    </row>
    <row r="292" spans="1:65" ht="15">
      <c r="B292" s="8" t="s">
        <v>517</v>
      </c>
      <c r="BM292" s="28" t="s">
        <v>66</v>
      </c>
    </row>
    <row r="293" spans="1:65" ht="15">
      <c r="A293" s="25" t="s">
        <v>39</v>
      </c>
      <c r="B293" s="18" t="s">
        <v>110</v>
      </c>
      <c r="C293" s="15" t="s">
        <v>111</v>
      </c>
      <c r="D293" s="16" t="s">
        <v>226</v>
      </c>
      <c r="E293" s="17" t="s">
        <v>226</v>
      </c>
      <c r="F293" s="17" t="s">
        <v>226</v>
      </c>
      <c r="G293" s="17" t="s">
        <v>226</v>
      </c>
      <c r="H293" s="17" t="s">
        <v>226</v>
      </c>
      <c r="I293" s="17" t="s">
        <v>226</v>
      </c>
      <c r="J293" s="17" t="s">
        <v>226</v>
      </c>
      <c r="K293" s="15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227</v>
      </c>
      <c r="C294" s="9" t="s">
        <v>227</v>
      </c>
      <c r="D294" s="153" t="s">
        <v>237</v>
      </c>
      <c r="E294" s="154" t="s">
        <v>239</v>
      </c>
      <c r="F294" s="154" t="s">
        <v>240</v>
      </c>
      <c r="G294" s="154" t="s">
        <v>243</v>
      </c>
      <c r="H294" s="154" t="s">
        <v>244</v>
      </c>
      <c r="I294" s="154" t="s">
        <v>246</v>
      </c>
      <c r="J294" s="154" t="s">
        <v>250</v>
      </c>
      <c r="K294" s="15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268</v>
      </c>
      <c r="E295" s="11" t="s">
        <v>292</v>
      </c>
      <c r="F295" s="11" t="s">
        <v>268</v>
      </c>
      <c r="G295" s="11" t="s">
        <v>268</v>
      </c>
      <c r="H295" s="11" t="s">
        <v>292</v>
      </c>
      <c r="I295" s="11" t="s">
        <v>268</v>
      </c>
      <c r="J295" s="11" t="s">
        <v>268</v>
      </c>
      <c r="K295" s="15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 t="s">
        <v>117</v>
      </c>
      <c r="E296" s="26" t="s">
        <v>296</v>
      </c>
      <c r="F296" s="26" t="s">
        <v>294</v>
      </c>
      <c r="G296" s="26" t="s">
        <v>296</v>
      </c>
      <c r="H296" s="26" t="s">
        <v>298</v>
      </c>
      <c r="I296" s="26" t="s">
        <v>295</v>
      </c>
      <c r="J296" s="26" t="s">
        <v>298</v>
      </c>
      <c r="K296" s="15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8">
        <v>1</v>
      </c>
      <c r="C297" s="14">
        <v>1</v>
      </c>
      <c r="D297" s="22">
        <v>0.55000000000000004</v>
      </c>
      <c r="E297" s="150">
        <v>0.6</v>
      </c>
      <c r="F297" s="22">
        <v>0.52206159339618163</v>
      </c>
      <c r="G297" s="22">
        <v>0.51</v>
      </c>
      <c r="H297" s="22">
        <v>0.69</v>
      </c>
      <c r="I297" s="22">
        <v>0.74570790858593805</v>
      </c>
      <c r="J297" s="22">
        <v>0.69</v>
      </c>
      <c r="K297" s="15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0.55700000000000005</v>
      </c>
      <c r="E298" s="151">
        <v>0.5</v>
      </c>
      <c r="F298" s="11">
        <v>0.53975910810150063</v>
      </c>
      <c r="G298" s="11">
        <v>0.53</v>
      </c>
      <c r="H298" s="11">
        <v>0.7</v>
      </c>
      <c r="I298" s="11">
        <v>0.72085391154157907</v>
      </c>
      <c r="J298" s="11">
        <v>0.69</v>
      </c>
      <c r="K298" s="15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29</v>
      </c>
    </row>
    <row r="299" spans="1:65">
      <c r="A299" s="30"/>
      <c r="B299" s="19">
        <v>1</v>
      </c>
      <c r="C299" s="9">
        <v>3</v>
      </c>
      <c r="D299" s="11">
        <v>0.54900000000000004</v>
      </c>
      <c r="E299" s="151">
        <v>0.6</v>
      </c>
      <c r="F299" s="11">
        <v>0.52948328031879754</v>
      </c>
      <c r="G299" s="11">
        <v>0.54</v>
      </c>
      <c r="H299" s="11">
        <v>0.69</v>
      </c>
      <c r="I299" s="11">
        <v>0.76032154773641958</v>
      </c>
      <c r="J299" s="11">
        <v>0.69</v>
      </c>
      <c r="K299" s="15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0.54700000000000004</v>
      </c>
      <c r="E300" s="151">
        <v>0.6</v>
      </c>
      <c r="F300" s="11">
        <v>0.52334453975386008</v>
      </c>
      <c r="G300" s="11">
        <v>0.5</v>
      </c>
      <c r="H300" s="11">
        <v>0.68</v>
      </c>
      <c r="I300" s="11">
        <v>0.7296580869241297</v>
      </c>
      <c r="J300" s="11">
        <v>0.68</v>
      </c>
      <c r="K300" s="15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0.61813593104743758</v>
      </c>
    </row>
    <row r="301" spans="1:65">
      <c r="A301" s="30"/>
      <c r="B301" s="19">
        <v>1</v>
      </c>
      <c r="C301" s="9">
        <v>5</v>
      </c>
      <c r="D301" s="11">
        <v>0.53500000000000003</v>
      </c>
      <c r="E301" s="151">
        <v>0.6</v>
      </c>
      <c r="F301" s="11">
        <v>0.55157045639002866</v>
      </c>
      <c r="G301" s="11">
        <v>0.52</v>
      </c>
      <c r="H301" s="11">
        <v>0.68</v>
      </c>
      <c r="I301" s="11">
        <v>0.75571522319026097</v>
      </c>
      <c r="J301" s="11">
        <v>0.7</v>
      </c>
      <c r="K301" s="15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87</v>
      </c>
    </row>
    <row r="302" spans="1:65">
      <c r="A302" s="30"/>
      <c r="B302" s="19">
        <v>1</v>
      </c>
      <c r="C302" s="9">
        <v>6</v>
      </c>
      <c r="D302" s="11">
        <v>0.53500000000000003</v>
      </c>
      <c r="E302" s="151">
        <v>0.6</v>
      </c>
      <c r="F302" s="11">
        <v>0.50145821704706439</v>
      </c>
      <c r="G302" s="11">
        <v>0.5</v>
      </c>
      <c r="H302" s="11">
        <v>0.68</v>
      </c>
      <c r="I302" s="11">
        <v>0.73995964472199405</v>
      </c>
      <c r="J302" s="11">
        <v>0.69</v>
      </c>
      <c r="K302" s="15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260</v>
      </c>
      <c r="C303" s="12"/>
      <c r="D303" s="23">
        <v>0.5455000000000001</v>
      </c>
      <c r="E303" s="23">
        <v>0.58333333333333337</v>
      </c>
      <c r="F303" s="23">
        <v>0.52794619916790542</v>
      </c>
      <c r="G303" s="23">
        <v>0.51666666666666672</v>
      </c>
      <c r="H303" s="23">
        <v>0.68666666666666665</v>
      </c>
      <c r="I303" s="23">
        <v>0.74203605378338688</v>
      </c>
      <c r="J303" s="23">
        <v>0.69000000000000006</v>
      </c>
      <c r="K303" s="15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261</v>
      </c>
      <c r="C304" s="29"/>
      <c r="D304" s="11">
        <v>0.54800000000000004</v>
      </c>
      <c r="E304" s="11">
        <v>0.6</v>
      </c>
      <c r="F304" s="11">
        <v>0.52641391003632876</v>
      </c>
      <c r="G304" s="11">
        <v>0.51500000000000001</v>
      </c>
      <c r="H304" s="11">
        <v>0.68500000000000005</v>
      </c>
      <c r="I304" s="11">
        <v>0.7428337766539661</v>
      </c>
      <c r="J304" s="11">
        <v>0.69</v>
      </c>
      <c r="K304" s="15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262</v>
      </c>
      <c r="C305" s="29"/>
      <c r="D305" s="24">
        <v>8.8034084308295131E-3</v>
      </c>
      <c r="E305" s="24">
        <v>4.0824829046386298E-2</v>
      </c>
      <c r="F305" s="24">
        <v>1.7072961175615405E-2</v>
      </c>
      <c r="G305" s="24">
        <v>1.6329931618554533E-2</v>
      </c>
      <c r="H305" s="24">
        <v>8.1649658092772127E-3</v>
      </c>
      <c r="I305" s="24">
        <v>1.5107416526796733E-2</v>
      </c>
      <c r="J305" s="24">
        <v>6.3245553203367293E-3</v>
      </c>
      <c r="K305" s="15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86</v>
      </c>
      <c r="C306" s="29"/>
      <c r="D306" s="13">
        <v>1.6138237270081599E-2</v>
      </c>
      <c r="E306" s="13">
        <v>6.9985421222376512E-2</v>
      </c>
      <c r="F306" s="13">
        <v>3.2338448884609933E-2</v>
      </c>
      <c r="G306" s="13">
        <v>3.1606319261718446E-2</v>
      </c>
      <c r="H306" s="13">
        <v>1.1890726906714388E-2</v>
      </c>
      <c r="I306" s="13">
        <v>2.0359410367958818E-2</v>
      </c>
      <c r="J306" s="13">
        <v>9.1660222033865639E-3</v>
      </c>
      <c r="K306" s="15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263</v>
      </c>
      <c r="C307" s="29"/>
      <c r="D307" s="13">
        <v>-0.11750802274890437</v>
      </c>
      <c r="E307" s="13">
        <v>-5.6302499120429506E-2</v>
      </c>
      <c r="F307" s="13">
        <v>-0.14590598499379381</v>
      </c>
      <c r="G307" s="13">
        <v>-0.16415364207809469</v>
      </c>
      <c r="H307" s="13">
        <v>0.11086677246395138</v>
      </c>
      <c r="I307" s="13">
        <v>0.200441547745007</v>
      </c>
      <c r="J307" s="13">
        <v>0.11625932961183483</v>
      </c>
      <c r="K307" s="15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264</v>
      </c>
      <c r="C308" s="47"/>
      <c r="D308" s="45">
        <v>0.59</v>
      </c>
      <c r="E308" s="45" t="s">
        <v>265</v>
      </c>
      <c r="F308" s="45">
        <v>0.73</v>
      </c>
      <c r="G308" s="45">
        <v>0.83</v>
      </c>
      <c r="H308" s="45">
        <v>0.59</v>
      </c>
      <c r="I308" s="45">
        <v>1.05</v>
      </c>
      <c r="J308" s="45">
        <v>0.62</v>
      </c>
      <c r="K308" s="15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 t="s">
        <v>282</v>
      </c>
      <c r="C309" s="20"/>
      <c r="D309" s="20"/>
      <c r="E309" s="20"/>
      <c r="F309" s="20"/>
      <c r="G309" s="20"/>
      <c r="H309" s="20"/>
      <c r="I309" s="20"/>
      <c r="J309" s="20"/>
      <c r="BM309" s="55"/>
    </row>
    <row r="310" spans="1:65">
      <c r="BM310" s="55"/>
    </row>
    <row r="311" spans="1:65" ht="15">
      <c r="B311" s="8" t="s">
        <v>518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226</v>
      </c>
      <c r="E312" s="17" t="s">
        <v>226</v>
      </c>
      <c r="F312" s="17" t="s">
        <v>226</v>
      </c>
      <c r="G312" s="17" t="s">
        <v>226</v>
      </c>
      <c r="H312" s="17" t="s">
        <v>226</v>
      </c>
      <c r="I312" s="17" t="s">
        <v>226</v>
      </c>
      <c r="J312" s="17" t="s">
        <v>226</v>
      </c>
      <c r="K312" s="17" t="s">
        <v>226</v>
      </c>
      <c r="L312" s="17" t="s">
        <v>226</v>
      </c>
      <c r="M312" s="17" t="s">
        <v>226</v>
      </c>
      <c r="N312" s="17" t="s">
        <v>226</v>
      </c>
      <c r="O312" s="17" t="s">
        <v>226</v>
      </c>
      <c r="P312" s="17" t="s">
        <v>226</v>
      </c>
      <c r="Q312" s="17" t="s">
        <v>226</v>
      </c>
      <c r="R312" s="17" t="s">
        <v>226</v>
      </c>
      <c r="S312" s="17" t="s">
        <v>226</v>
      </c>
      <c r="T312" s="17" t="s">
        <v>226</v>
      </c>
      <c r="U312" s="17" t="s">
        <v>226</v>
      </c>
      <c r="V312" s="17" t="s">
        <v>226</v>
      </c>
      <c r="W312" s="17" t="s">
        <v>226</v>
      </c>
      <c r="X312" s="17" t="s">
        <v>226</v>
      </c>
      <c r="Y312" s="155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227</v>
      </c>
      <c r="C313" s="9" t="s">
        <v>227</v>
      </c>
      <c r="D313" s="153" t="s">
        <v>229</v>
      </c>
      <c r="E313" s="154" t="s">
        <v>230</v>
      </c>
      <c r="F313" s="154" t="s">
        <v>232</v>
      </c>
      <c r="G313" s="154" t="s">
        <v>233</v>
      </c>
      <c r="H313" s="154" t="s">
        <v>234</v>
      </c>
      <c r="I313" s="154" t="s">
        <v>235</v>
      </c>
      <c r="J313" s="154" t="s">
        <v>236</v>
      </c>
      <c r="K313" s="154" t="s">
        <v>237</v>
      </c>
      <c r="L313" s="154" t="s">
        <v>238</v>
      </c>
      <c r="M313" s="154" t="s">
        <v>239</v>
      </c>
      <c r="N313" s="154" t="s">
        <v>240</v>
      </c>
      <c r="O313" s="154" t="s">
        <v>241</v>
      </c>
      <c r="P313" s="154" t="s">
        <v>242</v>
      </c>
      <c r="Q313" s="154" t="s">
        <v>243</v>
      </c>
      <c r="R313" s="154" t="s">
        <v>244</v>
      </c>
      <c r="S313" s="154" t="s">
        <v>245</v>
      </c>
      <c r="T313" s="154" t="s">
        <v>246</v>
      </c>
      <c r="U313" s="154" t="s">
        <v>248</v>
      </c>
      <c r="V313" s="154" t="s">
        <v>250</v>
      </c>
      <c r="W313" s="154" t="s">
        <v>251</v>
      </c>
      <c r="X313" s="154" t="s">
        <v>252</v>
      </c>
      <c r="Y313" s="155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268</v>
      </c>
      <c r="E314" s="11" t="s">
        <v>292</v>
      </c>
      <c r="F314" s="11" t="s">
        <v>291</v>
      </c>
      <c r="G314" s="11" t="s">
        <v>291</v>
      </c>
      <c r="H314" s="11" t="s">
        <v>268</v>
      </c>
      <c r="I314" s="11" t="s">
        <v>291</v>
      </c>
      <c r="J314" s="11" t="s">
        <v>291</v>
      </c>
      <c r="K314" s="11" t="s">
        <v>268</v>
      </c>
      <c r="L314" s="11" t="s">
        <v>291</v>
      </c>
      <c r="M314" s="11" t="s">
        <v>292</v>
      </c>
      <c r="N314" s="11" t="s">
        <v>268</v>
      </c>
      <c r="O314" s="11" t="s">
        <v>292</v>
      </c>
      <c r="P314" s="11" t="s">
        <v>268</v>
      </c>
      <c r="Q314" s="11" t="s">
        <v>292</v>
      </c>
      <c r="R314" s="11" t="s">
        <v>292</v>
      </c>
      <c r="S314" s="11" t="s">
        <v>292</v>
      </c>
      <c r="T314" s="11" t="s">
        <v>291</v>
      </c>
      <c r="U314" s="11" t="s">
        <v>292</v>
      </c>
      <c r="V314" s="11" t="s">
        <v>291</v>
      </c>
      <c r="W314" s="11" t="s">
        <v>292</v>
      </c>
      <c r="X314" s="11" t="s">
        <v>291</v>
      </c>
      <c r="Y314" s="155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294</v>
      </c>
      <c r="E315" s="26" t="s">
        <v>295</v>
      </c>
      <c r="F315" s="26" t="s">
        <v>295</v>
      </c>
      <c r="G315" s="26" t="s">
        <v>298</v>
      </c>
      <c r="H315" s="26" t="s">
        <v>296</v>
      </c>
      <c r="I315" s="26" t="s">
        <v>298</v>
      </c>
      <c r="J315" s="26" t="s">
        <v>298</v>
      </c>
      <c r="K315" s="26" t="s">
        <v>117</v>
      </c>
      <c r="L315" s="26" t="s">
        <v>295</v>
      </c>
      <c r="M315" s="26" t="s">
        <v>296</v>
      </c>
      <c r="N315" s="26" t="s">
        <v>294</v>
      </c>
      <c r="O315" s="26" t="s">
        <v>296</v>
      </c>
      <c r="P315" s="26" t="s">
        <v>296</v>
      </c>
      <c r="Q315" s="26" t="s">
        <v>296</v>
      </c>
      <c r="R315" s="26" t="s">
        <v>298</v>
      </c>
      <c r="S315" s="26" t="s">
        <v>295</v>
      </c>
      <c r="T315" s="26" t="s">
        <v>295</v>
      </c>
      <c r="U315" s="26" t="s">
        <v>295</v>
      </c>
      <c r="V315" s="26" t="s">
        <v>298</v>
      </c>
      <c r="W315" s="26" t="s">
        <v>294</v>
      </c>
      <c r="X315" s="26" t="s">
        <v>294</v>
      </c>
      <c r="Y315" s="155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5.01</v>
      </c>
      <c r="E316" s="22">
        <v>4.8</v>
      </c>
      <c r="F316" s="22">
        <v>5.12</v>
      </c>
      <c r="G316" s="22">
        <v>5.0599999999999996</v>
      </c>
      <c r="H316" s="22">
        <v>4.8899999999999997</v>
      </c>
      <c r="I316" s="22">
        <v>4.92</v>
      </c>
      <c r="J316" s="22">
        <v>5.18</v>
      </c>
      <c r="K316" s="22">
        <v>4.96</v>
      </c>
      <c r="L316" s="22">
        <v>4.8099999999999996</v>
      </c>
      <c r="M316" s="22">
        <v>5.0199999999999996</v>
      </c>
      <c r="N316" s="22">
        <v>5.0629450660693385</v>
      </c>
      <c r="O316" s="22">
        <v>4.5960000000000001</v>
      </c>
      <c r="P316" s="22">
        <v>4.9400000000000004</v>
      </c>
      <c r="Q316" s="22">
        <v>5.0599999999999996</v>
      </c>
      <c r="R316" s="22">
        <v>5.2200000000000006</v>
      </c>
      <c r="S316" s="22">
        <v>5.03</v>
      </c>
      <c r="T316" s="22">
        <v>5.04797925</v>
      </c>
      <c r="U316" s="22">
        <v>5.17</v>
      </c>
      <c r="V316" s="22">
        <v>4.79</v>
      </c>
      <c r="W316" s="22">
        <v>4.8600000000000003</v>
      </c>
      <c r="X316" s="150">
        <v>5.4689121666666667</v>
      </c>
      <c r="Y316" s="155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5.01</v>
      </c>
      <c r="E317" s="11">
        <v>4.82</v>
      </c>
      <c r="F317" s="11">
        <v>5.0599999999999996</v>
      </c>
      <c r="G317" s="11">
        <v>4.97</v>
      </c>
      <c r="H317" s="11">
        <v>4.8499999999999996</v>
      </c>
      <c r="I317" s="11">
        <v>4.88</v>
      </c>
      <c r="J317" s="11">
        <v>5.24</v>
      </c>
      <c r="K317" s="11">
        <v>5</v>
      </c>
      <c r="L317" s="11">
        <v>4.79</v>
      </c>
      <c r="M317" s="11">
        <v>5.07</v>
      </c>
      <c r="N317" s="11">
        <v>5.0629490262225119</v>
      </c>
      <c r="O317" s="11">
        <v>4.5274999999999999</v>
      </c>
      <c r="P317" s="11">
        <v>4.88</v>
      </c>
      <c r="Q317" s="11">
        <v>5.08</v>
      </c>
      <c r="R317" s="11">
        <v>5.21</v>
      </c>
      <c r="S317" s="11">
        <v>5</v>
      </c>
      <c r="T317" s="11">
        <v>5.05159395</v>
      </c>
      <c r="U317" s="11">
        <v>5.4</v>
      </c>
      <c r="V317" s="11">
        <v>4.84</v>
      </c>
      <c r="W317" s="11">
        <v>4.8899999999999997</v>
      </c>
      <c r="X317" s="151">
        <v>5.5330444999999999</v>
      </c>
      <c r="Y317" s="155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5.05</v>
      </c>
      <c r="E318" s="11">
        <v>4.79</v>
      </c>
      <c r="F318" s="11">
        <v>5.0999999999999996</v>
      </c>
      <c r="G318" s="11">
        <v>5.07</v>
      </c>
      <c r="H318" s="11">
        <v>4.82</v>
      </c>
      <c r="I318" s="11">
        <v>4.9400000000000004</v>
      </c>
      <c r="J318" s="11">
        <v>5.2</v>
      </c>
      <c r="K318" s="11">
        <v>4.8899999999999997</v>
      </c>
      <c r="L318" s="11">
        <v>4.7699999999999996</v>
      </c>
      <c r="M318" s="11">
        <v>5.05</v>
      </c>
      <c r="N318" s="11">
        <v>5.0149167004132371</v>
      </c>
      <c r="O318" s="11">
        <v>4.47</v>
      </c>
      <c r="P318" s="11">
        <v>4.95</v>
      </c>
      <c r="Q318" s="11">
        <v>5.08</v>
      </c>
      <c r="R318" s="11">
        <v>5.2299999999999995</v>
      </c>
      <c r="S318" s="11">
        <v>4.9800000000000004</v>
      </c>
      <c r="T318" s="11">
        <v>5.03017995</v>
      </c>
      <c r="U318" s="11">
        <v>5.43</v>
      </c>
      <c r="V318" s="11">
        <v>5.01</v>
      </c>
      <c r="W318" s="11">
        <v>4.87</v>
      </c>
      <c r="X318" s="151">
        <v>5.5087552666666655</v>
      </c>
      <c r="Y318" s="155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4.99</v>
      </c>
      <c r="E319" s="11">
        <v>4.82</v>
      </c>
      <c r="F319" s="11">
        <v>5.0599999999999996</v>
      </c>
      <c r="G319" s="11">
        <v>5.04</v>
      </c>
      <c r="H319" s="11">
        <v>4.9000000000000004</v>
      </c>
      <c r="I319" s="11">
        <v>4.8899999999999997</v>
      </c>
      <c r="J319" s="11">
        <v>5.2</v>
      </c>
      <c r="K319" s="11">
        <v>4.9400000000000004</v>
      </c>
      <c r="L319" s="11">
        <v>5</v>
      </c>
      <c r="M319" s="11">
        <v>5.26</v>
      </c>
      <c r="N319" s="11">
        <v>5.0509374743232698</v>
      </c>
      <c r="O319" s="11">
        <v>4.5901999999999994</v>
      </c>
      <c r="P319" s="11">
        <v>4.91</v>
      </c>
      <c r="Q319" s="11">
        <v>5.07</v>
      </c>
      <c r="R319" s="11">
        <v>5.1400000000000006</v>
      </c>
      <c r="S319" s="11">
        <v>5.0999999999999996</v>
      </c>
      <c r="T319" s="11">
        <v>5.0489678500000004</v>
      </c>
      <c r="U319" s="11">
        <v>5.4</v>
      </c>
      <c r="V319" s="11">
        <v>4.84</v>
      </c>
      <c r="W319" s="11">
        <v>4.8899999999999997</v>
      </c>
      <c r="X319" s="151">
        <v>5.5676200333333332</v>
      </c>
      <c r="Y319" s="155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4.9893795395477323</v>
      </c>
    </row>
    <row r="320" spans="1:65">
      <c r="A320" s="30"/>
      <c r="B320" s="19">
        <v>1</v>
      </c>
      <c r="C320" s="9">
        <v>5</v>
      </c>
      <c r="D320" s="11">
        <v>4.9400000000000004</v>
      </c>
      <c r="E320" s="11">
        <v>4.8499999999999996</v>
      </c>
      <c r="F320" s="11">
        <v>5.21</v>
      </c>
      <c r="G320" s="11">
        <v>5</v>
      </c>
      <c r="H320" s="11">
        <v>4.8499999999999996</v>
      </c>
      <c r="I320" s="11">
        <v>4.8499999999999996</v>
      </c>
      <c r="J320" s="11">
        <v>5.21</v>
      </c>
      <c r="K320" s="11">
        <v>4.97</v>
      </c>
      <c r="L320" s="11">
        <v>4.84</v>
      </c>
      <c r="M320" s="11">
        <v>4.83</v>
      </c>
      <c r="N320" s="11">
        <v>5.0384271148459767</v>
      </c>
      <c r="O320" s="11">
        <v>4.5674999999999999</v>
      </c>
      <c r="P320" s="11">
        <v>4.9000000000000004</v>
      </c>
      <c r="Q320" s="11">
        <v>5.0599999999999996</v>
      </c>
      <c r="R320" s="11">
        <v>5.12</v>
      </c>
      <c r="S320" s="11">
        <v>5.1100000000000003</v>
      </c>
      <c r="T320" s="11">
        <v>5.0679738500000004</v>
      </c>
      <c r="U320" s="11">
        <v>5.35</v>
      </c>
      <c r="V320" s="11">
        <v>5.01</v>
      </c>
      <c r="W320" s="11">
        <v>4.92</v>
      </c>
      <c r="X320" s="151">
        <v>5.656757633333334</v>
      </c>
      <c r="Y320" s="155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88</v>
      </c>
    </row>
    <row r="321" spans="1:65">
      <c r="A321" s="30"/>
      <c r="B321" s="19">
        <v>1</v>
      </c>
      <c r="C321" s="9">
        <v>6</v>
      </c>
      <c r="D321" s="11">
        <v>4.99</v>
      </c>
      <c r="E321" s="11">
        <v>4.78</v>
      </c>
      <c r="F321" s="11">
        <v>5.07</v>
      </c>
      <c r="G321" s="11">
        <v>5.08</v>
      </c>
      <c r="H321" s="11">
        <v>4.91</v>
      </c>
      <c r="I321" s="11">
        <v>4.95</v>
      </c>
      <c r="J321" s="11">
        <v>5.27</v>
      </c>
      <c r="K321" s="11">
        <v>5.03</v>
      </c>
      <c r="L321" s="11">
        <v>4.82</v>
      </c>
      <c r="M321" s="11">
        <v>5.05</v>
      </c>
      <c r="N321" s="11">
        <v>5.0807225138534804</v>
      </c>
      <c r="O321" s="11">
        <v>4.5745000000000005</v>
      </c>
      <c r="P321" s="11">
        <v>4.88</v>
      </c>
      <c r="Q321" s="11">
        <v>5.0199999999999996</v>
      </c>
      <c r="R321" s="11">
        <v>5.2200000000000006</v>
      </c>
      <c r="S321" s="11">
        <v>5.13</v>
      </c>
      <c r="T321" s="11">
        <v>5.0322519999999997</v>
      </c>
      <c r="U321" s="11">
        <v>5.39</v>
      </c>
      <c r="V321" s="11">
        <v>4.8899999999999997</v>
      </c>
      <c r="W321" s="11">
        <v>4.8</v>
      </c>
      <c r="X321" s="151">
        <v>5.5322353666666659</v>
      </c>
      <c r="Y321" s="155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260</v>
      </c>
      <c r="C322" s="12"/>
      <c r="D322" s="23">
        <v>4.998333333333334</v>
      </c>
      <c r="E322" s="23">
        <v>4.8099999999999996</v>
      </c>
      <c r="F322" s="23">
        <v>5.1033333333333335</v>
      </c>
      <c r="G322" s="23">
        <v>5.0366666666666662</v>
      </c>
      <c r="H322" s="23">
        <v>4.87</v>
      </c>
      <c r="I322" s="23">
        <v>4.9050000000000002</v>
      </c>
      <c r="J322" s="23">
        <v>5.2166666666666668</v>
      </c>
      <c r="K322" s="23">
        <v>4.9650000000000007</v>
      </c>
      <c r="L322" s="23">
        <v>4.8383333333333329</v>
      </c>
      <c r="M322" s="23">
        <v>5.046666666666666</v>
      </c>
      <c r="N322" s="23">
        <v>5.0518163159546363</v>
      </c>
      <c r="O322" s="23">
        <v>4.5542833333333332</v>
      </c>
      <c r="P322" s="23">
        <v>4.9099999999999993</v>
      </c>
      <c r="Q322" s="23">
        <v>5.0616666666666665</v>
      </c>
      <c r="R322" s="23">
        <v>5.19</v>
      </c>
      <c r="S322" s="23">
        <v>5.0583333333333327</v>
      </c>
      <c r="T322" s="23">
        <v>5.0464911416666665</v>
      </c>
      <c r="U322" s="23">
        <v>5.3566666666666665</v>
      </c>
      <c r="V322" s="23">
        <v>4.8966666666666656</v>
      </c>
      <c r="W322" s="23">
        <v>4.871666666666667</v>
      </c>
      <c r="X322" s="23">
        <v>5.5445541611111118</v>
      </c>
      <c r="Y322" s="155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261</v>
      </c>
      <c r="C323" s="29"/>
      <c r="D323" s="11">
        <v>5</v>
      </c>
      <c r="E323" s="11">
        <v>4.8100000000000005</v>
      </c>
      <c r="F323" s="11">
        <v>5.085</v>
      </c>
      <c r="G323" s="11">
        <v>5.05</v>
      </c>
      <c r="H323" s="11">
        <v>4.8699999999999992</v>
      </c>
      <c r="I323" s="11">
        <v>4.9049999999999994</v>
      </c>
      <c r="J323" s="11">
        <v>5.2050000000000001</v>
      </c>
      <c r="K323" s="11">
        <v>4.9649999999999999</v>
      </c>
      <c r="L323" s="11">
        <v>4.8149999999999995</v>
      </c>
      <c r="M323" s="11">
        <v>5.05</v>
      </c>
      <c r="N323" s="11">
        <v>5.0569412701963046</v>
      </c>
      <c r="O323" s="11">
        <v>4.5709999999999997</v>
      </c>
      <c r="P323" s="11">
        <v>4.9050000000000002</v>
      </c>
      <c r="Q323" s="11">
        <v>5.0649999999999995</v>
      </c>
      <c r="R323" s="11">
        <v>5.2149999999999999</v>
      </c>
      <c r="S323" s="11">
        <v>5.0649999999999995</v>
      </c>
      <c r="T323" s="11">
        <v>5.0484735500000006</v>
      </c>
      <c r="U323" s="11">
        <v>5.3949999999999996</v>
      </c>
      <c r="V323" s="11">
        <v>4.8650000000000002</v>
      </c>
      <c r="W323" s="11">
        <v>4.88</v>
      </c>
      <c r="X323" s="11">
        <v>5.5326399333333329</v>
      </c>
      <c r="Y323" s="155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262</v>
      </c>
      <c r="C324" s="29"/>
      <c r="D324" s="24">
        <v>3.6009258068816836E-2</v>
      </c>
      <c r="E324" s="24">
        <v>2.5298221281346917E-2</v>
      </c>
      <c r="F324" s="24">
        <v>5.7503623074260948E-2</v>
      </c>
      <c r="G324" s="24">
        <v>4.3204937989385829E-2</v>
      </c>
      <c r="H324" s="24">
        <v>3.5213633723318073E-2</v>
      </c>
      <c r="I324" s="24">
        <v>3.8340579025361879E-2</v>
      </c>
      <c r="J324" s="24">
        <v>3.2659863237108962E-2</v>
      </c>
      <c r="K324" s="24">
        <v>4.8476798574163413E-2</v>
      </c>
      <c r="L324" s="24">
        <v>8.2804991797998995E-2</v>
      </c>
      <c r="M324" s="24">
        <v>0.1369184672228938</v>
      </c>
      <c r="N324" s="24">
        <v>2.291278808890488E-2</v>
      </c>
      <c r="O324" s="24">
        <v>4.7821978907889966E-2</v>
      </c>
      <c r="P324" s="24">
        <v>2.9664793948382798E-2</v>
      </c>
      <c r="Q324" s="24">
        <v>2.2286019533929256E-2</v>
      </c>
      <c r="R324" s="24">
        <v>4.7328638264796857E-2</v>
      </c>
      <c r="S324" s="24">
        <v>6.3060817205826375E-2</v>
      </c>
      <c r="T324" s="24">
        <v>1.3890299419322204E-2</v>
      </c>
      <c r="U324" s="24">
        <v>9.5008771524879077E-2</v>
      </c>
      <c r="V324" s="24">
        <v>9.3309520771819712E-2</v>
      </c>
      <c r="W324" s="24">
        <v>4.0702170294305728E-2</v>
      </c>
      <c r="X324" s="24">
        <v>6.3889202221549257E-2</v>
      </c>
      <c r="Y324" s="216"/>
      <c r="Z324" s="217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17"/>
      <c r="BA324" s="217"/>
      <c r="BB324" s="217"/>
      <c r="BC324" s="217"/>
      <c r="BD324" s="217"/>
      <c r="BE324" s="217"/>
      <c r="BF324" s="217"/>
      <c r="BG324" s="217"/>
      <c r="BH324" s="217"/>
      <c r="BI324" s="217"/>
      <c r="BJ324" s="217"/>
      <c r="BK324" s="217"/>
      <c r="BL324" s="217"/>
      <c r="BM324" s="56"/>
    </row>
    <row r="325" spans="1:65">
      <c r="A325" s="30"/>
      <c r="B325" s="3" t="s">
        <v>86</v>
      </c>
      <c r="C325" s="29"/>
      <c r="D325" s="13">
        <v>7.2042530314405133E-3</v>
      </c>
      <c r="E325" s="13">
        <v>5.2595054638974884E-3</v>
      </c>
      <c r="F325" s="13">
        <v>1.1267855599136697E-2</v>
      </c>
      <c r="G325" s="13">
        <v>8.5780816656623095E-3</v>
      </c>
      <c r="H325" s="13">
        <v>7.2307256105375922E-3</v>
      </c>
      <c r="I325" s="13">
        <v>7.816631809451963E-3</v>
      </c>
      <c r="J325" s="13">
        <v>6.2606766588707277E-3</v>
      </c>
      <c r="K325" s="13">
        <v>9.7637056544135764E-3</v>
      </c>
      <c r="L325" s="13">
        <v>1.711436275535632E-2</v>
      </c>
      <c r="M325" s="13">
        <v>2.7130475671643426E-2</v>
      </c>
      <c r="N325" s="13">
        <v>4.5355544730598689E-3</v>
      </c>
      <c r="O325" s="13">
        <v>1.0500440005099221E-2</v>
      </c>
      <c r="P325" s="13">
        <v>6.041709561788758E-3</v>
      </c>
      <c r="Q325" s="13">
        <v>4.4029014555013344E-3</v>
      </c>
      <c r="R325" s="13">
        <v>9.1191981242383143E-3</v>
      </c>
      <c r="S325" s="13">
        <v>1.2466718393244095E-2</v>
      </c>
      <c r="T325" s="13">
        <v>2.7524668189023629E-3</v>
      </c>
      <c r="U325" s="13">
        <v>1.773654726662335E-2</v>
      </c>
      <c r="V325" s="13">
        <v>1.9055722417662301E-2</v>
      </c>
      <c r="W325" s="13">
        <v>8.3548758729330951E-3</v>
      </c>
      <c r="X325" s="13">
        <v>1.1522874583796302E-2</v>
      </c>
      <c r="Y325" s="155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263</v>
      </c>
      <c r="C326" s="29"/>
      <c r="D326" s="13">
        <v>1.7945705903170683E-3</v>
      </c>
      <c r="E326" s="13">
        <v>-3.5952273850065275E-2</v>
      </c>
      <c r="F326" s="13">
        <v>2.2839271473007683E-2</v>
      </c>
      <c r="G326" s="13">
        <v>9.4775566268547884E-3</v>
      </c>
      <c r="H326" s="13">
        <v>-2.3926730488527559E-2</v>
      </c>
      <c r="I326" s="13">
        <v>-1.6911830194297206E-2</v>
      </c>
      <c r="J326" s="13">
        <v>4.5554186711467715E-2</v>
      </c>
      <c r="K326" s="13">
        <v>-4.8862868327594899E-3</v>
      </c>
      <c r="L326" s="13">
        <v>-3.0273545040450323E-2</v>
      </c>
      <c r="M326" s="13">
        <v>1.1481813853777556E-2</v>
      </c>
      <c r="N326" s="13">
        <v>1.2513936033931028E-2</v>
      </c>
      <c r="O326" s="13">
        <v>-8.7204471571196374E-2</v>
      </c>
      <c r="P326" s="13">
        <v>-1.5909701580835933E-2</v>
      </c>
      <c r="Q326" s="13">
        <v>1.4488199694162152E-2</v>
      </c>
      <c r="R326" s="13">
        <v>4.0209500773006557E-2</v>
      </c>
      <c r="S326" s="13">
        <v>1.382011395185434E-2</v>
      </c>
      <c r="T326" s="13">
        <v>1.1446634128802202E-2</v>
      </c>
      <c r="U326" s="13">
        <v>7.3613787888388904E-2</v>
      </c>
      <c r="V326" s="13">
        <v>-1.8582044550066623E-2</v>
      </c>
      <c r="W326" s="13">
        <v>-2.3592687617373653E-2</v>
      </c>
      <c r="X326" s="13">
        <v>0.11127127474726128</v>
      </c>
      <c r="Y326" s="155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264</v>
      </c>
      <c r="C327" s="47"/>
      <c r="D327" s="45">
        <v>0.2</v>
      </c>
      <c r="E327" s="45">
        <v>1.1599999999999999</v>
      </c>
      <c r="F327" s="45">
        <v>0.34</v>
      </c>
      <c r="G327" s="45">
        <v>0</v>
      </c>
      <c r="H327" s="45">
        <v>0.85</v>
      </c>
      <c r="I327" s="45">
        <v>0.67</v>
      </c>
      <c r="J327" s="45">
        <v>0.92</v>
      </c>
      <c r="K327" s="45">
        <v>0.37</v>
      </c>
      <c r="L327" s="45">
        <v>1.02</v>
      </c>
      <c r="M327" s="45">
        <v>0.05</v>
      </c>
      <c r="N327" s="45">
        <v>0.08</v>
      </c>
      <c r="O327" s="45">
        <v>2.4700000000000002</v>
      </c>
      <c r="P327" s="45">
        <v>0.65</v>
      </c>
      <c r="Q327" s="45">
        <v>0.13</v>
      </c>
      <c r="R327" s="45">
        <v>0.79</v>
      </c>
      <c r="S327" s="45">
        <v>0.11</v>
      </c>
      <c r="T327" s="45">
        <v>0.05</v>
      </c>
      <c r="U327" s="45">
        <v>1.64</v>
      </c>
      <c r="V327" s="45">
        <v>0.72</v>
      </c>
      <c r="W327" s="45">
        <v>0.85</v>
      </c>
      <c r="X327" s="45">
        <v>2.6</v>
      </c>
      <c r="Y327" s="155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BM328" s="55"/>
    </row>
    <row r="329" spans="1:65" ht="15">
      <c r="B329" s="8" t="s">
        <v>519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226</v>
      </c>
      <c r="E330" s="17" t="s">
        <v>226</v>
      </c>
      <c r="F330" s="17" t="s">
        <v>226</v>
      </c>
      <c r="G330" s="17" t="s">
        <v>226</v>
      </c>
      <c r="H330" s="17" t="s">
        <v>226</v>
      </c>
      <c r="I330" s="17" t="s">
        <v>226</v>
      </c>
      <c r="J330" s="17" t="s">
        <v>226</v>
      </c>
      <c r="K330" s="17" t="s">
        <v>226</v>
      </c>
      <c r="L330" s="17" t="s">
        <v>226</v>
      </c>
      <c r="M330" s="17" t="s">
        <v>226</v>
      </c>
      <c r="N330" s="17" t="s">
        <v>226</v>
      </c>
      <c r="O330" s="17" t="s">
        <v>226</v>
      </c>
      <c r="P330" s="17" t="s">
        <v>226</v>
      </c>
      <c r="Q330" s="17" t="s">
        <v>226</v>
      </c>
      <c r="R330" s="17" t="s">
        <v>226</v>
      </c>
      <c r="S330" s="17" t="s">
        <v>226</v>
      </c>
      <c r="T330" s="17" t="s">
        <v>226</v>
      </c>
      <c r="U330" s="17" t="s">
        <v>226</v>
      </c>
      <c r="V330" s="17" t="s">
        <v>226</v>
      </c>
      <c r="W330" s="155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227</v>
      </c>
      <c r="C331" s="9" t="s">
        <v>227</v>
      </c>
      <c r="D331" s="153" t="s">
        <v>229</v>
      </c>
      <c r="E331" s="154" t="s">
        <v>230</v>
      </c>
      <c r="F331" s="154" t="s">
        <v>232</v>
      </c>
      <c r="G331" s="154" t="s">
        <v>233</v>
      </c>
      <c r="H331" s="154" t="s">
        <v>234</v>
      </c>
      <c r="I331" s="154" t="s">
        <v>235</v>
      </c>
      <c r="J331" s="154" t="s">
        <v>236</v>
      </c>
      <c r="K331" s="154" t="s">
        <v>237</v>
      </c>
      <c r="L331" s="154" t="s">
        <v>239</v>
      </c>
      <c r="M331" s="154" t="s">
        <v>240</v>
      </c>
      <c r="N331" s="154" t="s">
        <v>242</v>
      </c>
      <c r="O331" s="154" t="s">
        <v>243</v>
      </c>
      <c r="P331" s="154" t="s">
        <v>244</v>
      </c>
      <c r="Q331" s="154" t="s">
        <v>245</v>
      </c>
      <c r="R331" s="154" t="s">
        <v>246</v>
      </c>
      <c r="S331" s="154" t="s">
        <v>248</v>
      </c>
      <c r="T331" s="154" t="s">
        <v>250</v>
      </c>
      <c r="U331" s="154" t="s">
        <v>251</v>
      </c>
      <c r="V331" s="154" t="s">
        <v>252</v>
      </c>
      <c r="W331" s="155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268</v>
      </c>
      <c r="E332" s="11" t="s">
        <v>292</v>
      </c>
      <c r="F332" s="11" t="s">
        <v>268</v>
      </c>
      <c r="G332" s="11" t="s">
        <v>291</v>
      </c>
      <c r="H332" s="11" t="s">
        <v>268</v>
      </c>
      <c r="I332" s="11" t="s">
        <v>291</v>
      </c>
      <c r="J332" s="11" t="s">
        <v>291</v>
      </c>
      <c r="K332" s="11" t="s">
        <v>268</v>
      </c>
      <c r="L332" s="11" t="s">
        <v>292</v>
      </c>
      <c r="M332" s="11" t="s">
        <v>268</v>
      </c>
      <c r="N332" s="11" t="s">
        <v>268</v>
      </c>
      <c r="O332" s="11" t="s">
        <v>268</v>
      </c>
      <c r="P332" s="11" t="s">
        <v>292</v>
      </c>
      <c r="Q332" s="11" t="s">
        <v>292</v>
      </c>
      <c r="R332" s="11" t="s">
        <v>268</v>
      </c>
      <c r="S332" s="11" t="s">
        <v>292</v>
      </c>
      <c r="T332" s="11" t="s">
        <v>268</v>
      </c>
      <c r="U332" s="11" t="s">
        <v>292</v>
      </c>
      <c r="V332" s="11" t="s">
        <v>291</v>
      </c>
      <c r="W332" s="155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294</v>
      </c>
      <c r="E333" s="26" t="s">
        <v>295</v>
      </c>
      <c r="F333" s="26" t="s">
        <v>295</v>
      </c>
      <c r="G333" s="26" t="s">
        <v>298</v>
      </c>
      <c r="H333" s="26" t="s">
        <v>296</v>
      </c>
      <c r="I333" s="26" t="s">
        <v>298</v>
      </c>
      <c r="J333" s="26" t="s">
        <v>298</v>
      </c>
      <c r="K333" s="26" t="s">
        <v>117</v>
      </c>
      <c r="L333" s="26" t="s">
        <v>296</v>
      </c>
      <c r="M333" s="26" t="s">
        <v>294</v>
      </c>
      <c r="N333" s="26" t="s">
        <v>296</v>
      </c>
      <c r="O333" s="26" t="s">
        <v>296</v>
      </c>
      <c r="P333" s="26" t="s">
        <v>298</v>
      </c>
      <c r="Q333" s="26" t="s">
        <v>295</v>
      </c>
      <c r="R333" s="26" t="s">
        <v>295</v>
      </c>
      <c r="S333" s="26" t="s">
        <v>295</v>
      </c>
      <c r="T333" s="26" t="s">
        <v>298</v>
      </c>
      <c r="U333" s="26" t="s">
        <v>294</v>
      </c>
      <c r="V333" s="26" t="s">
        <v>294</v>
      </c>
      <c r="W333" s="155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5.36</v>
      </c>
      <c r="E334" s="150">
        <v>4.4000000000000004</v>
      </c>
      <c r="F334" s="22">
        <v>5.3</v>
      </c>
      <c r="G334" s="150" t="s">
        <v>102</v>
      </c>
      <c r="H334" s="22">
        <v>5.47</v>
      </c>
      <c r="I334" s="150" t="s">
        <v>102</v>
      </c>
      <c r="J334" s="150" t="s">
        <v>102</v>
      </c>
      <c r="K334" s="22">
        <v>5.36</v>
      </c>
      <c r="L334" s="22">
        <v>5.53</v>
      </c>
      <c r="M334" s="22">
        <v>6.1063039184920669</v>
      </c>
      <c r="N334" s="22">
        <v>5.83</v>
      </c>
      <c r="O334" s="22">
        <v>5.41</v>
      </c>
      <c r="P334" s="22">
        <v>5.8</v>
      </c>
      <c r="Q334" s="150">
        <v>6</v>
      </c>
      <c r="R334" s="22">
        <v>5.6670784538936099</v>
      </c>
      <c r="S334" s="22">
        <v>5.3</v>
      </c>
      <c r="T334" s="150">
        <v>6.97</v>
      </c>
      <c r="U334" s="22">
        <v>5.0199999999999996</v>
      </c>
      <c r="V334" s="150">
        <v>8.1609999999999996</v>
      </c>
      <c r="W334" s="15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5.43</v>
      </c>
      <c r="E335" s="151">
        <v>4.4000000000000004</v>
      </c>
      <c r="F335" s="11">
        <v>5.0999999999999996</v>
      </c>
      <c r="G335" s="151" t="s">
        <v>102</v>
      </c>
      <c r="H335" s="11">
        <v>5.55</v>
      </c>
      <c r="I335" s="151" t="s">
        <v>102</v>
      </c>
      <c r="J335" s="151" t="s">
        <v>102</v>
      </c>
      <c r="K335" s="11">
        <v>5.24</v>
      </c>
      <c r="L335" s="11">
        <v>5.52</v>
      </c>
      <c r="M335" s="11">
        <v>5.9318727768890307</v>
      </c>
      <c r="N335" s="11">
        <v>6.18</v>
      </c>
      <c r="O335" s="11">
        <v>5.44</v>
      </c>
      <c r="P335" s="11">
        <v>5.86</v>
      </c>
      <c r="Q335" s="151">
        <v>6</v>
      </c>
      <c r="R335" s="11">
        <v>5.7097878667954074</v>
      </c>
      <c r="S335" s="11">
        <v>5.4</v>
      </c>
      <c r="T335" s="151">
        <v>6.75</v>
      </c>
      <c r="U335" s="11">
        <v>4.9800000000000004</v>
      </c>
      <c r="V335" s="151">
        <v>8.4736666666666665</v>
      </c>
      <c r="W335" s="155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30</v>
      </c>
    </row>
    <row r="336" spans="1:65">
      <c r="A336" s="30"/>
      <c r="B336" s="19">
        <v>1</v>
      </c>
      <c r="C336" s="9">
        <v>3</v>
      </c>
      <c r="D336" s="11">
        <v>5.3</v>
      </c>
      <c r="E336" s="151">
        <v>4.3</v>
      </c>
      <c r="F336" s="11">
        <v>5.0999999999999996</v>
      </c>
      <c r="G336" s="151" t="s">
        <v>102</v>
      </c>
      <c r="H336" s="11">
        <v>5.55</v>
      </c>
      <c r="I336" s="151" t="s">
        <v>102</v>
      </c>
      <c r="J336" s="151" t="s">
        <v>102</v>
      </c>
      <c r="K336" s="11">
        <v>5.27</v>
      </c>
      <c r="L336" s="11">
        <v>5.57</v>
      </c>
      <c r="M336" s="11">
        <v>6.0037828169715484</v>
      </c>
      <c r="N336" s="11">
        <v>6.35</v>
      </c>
      <c r="O336" s="11">
        <v>5.31</v>
      </c>
      <c r="P336" s="11">
        <v>5.85</v>
      </c>
      <c r="Q336" s="151">
        <v>6</v>
      </c>
      <c r="R336" s="11">
        <v>5.6201259156976384</v>
      </c>
      <c r="S336" s="11">
        <v>5.5</v>
      </c>
      <c r="T336" s="151">
        <v>6.97</v>
      </c>
      <c r="U336" s="11">
        <v>4.91</v>
      </c>
      <c r="V336" s="151">
        <v>8.3149999999999995</v>
      </c>
      <c r="W336" s="155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5.72</v>
      </c>
      <c r="E337" s="151">
        <v>4.3</v>
      </c>
      <c r="F337" s="11">
        <v>5.2</v>
      </c>
      <c r="G337" s="151" t="s">
        <v>102</v>
      </c>
      <c r="H337" s="11">
        <v>5.33</v>
      </c>
      <c r="I337" s="151" t="s">
        <v>102</v>
      </c>
      <c r="J337" s="151" t="s">
        <v>102</v>
      </c>
      <c r="K337" s="11">
        <v>5.45</v>
      </c>
      <c r="L337" s="11">
        <v>5.58</v>
      </c>
      <c r="M337" s="11">
        <v>5.8588574998517062</v>
      </c>
      <c r="N337" s="11">
        <v>6.28</v>
      </c>
      <c r="O337" s="11">
        <v>5.36</v>
      </c>
      <c r="P337" s="11">
        <v>5.89</v>
      </c>
      <c r="Q337" s="151">
        <v>6</v>
      </c>
      <c r="R337" s="11">
        <v>5.6390979393413501</v>
      </c>
      <c r="S337" s="11">
        <v>5.5</v>
      </c>
      <c r="T337" s="151">
        <v>7.16</v>
      </c>
      <c r="U337" s="11">
        <v>4.91</v>
      </c>
      <c r="V337" s="151">
        <v>7.948666666666667</v>
      </c>
      <c r="W337" s="155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5.5140065688705464</v>
      </c>
    </row>
    <row r="338" spans="1:65">
      <c r="A338" s="30"/>
      <c r="B338" s="19">
        <v>1</v>
      </c>
      <c r="C338" s="9">
        <v>5</v>
      </c>
      <c r="D338" s="11">
        <v>5.68</v>
      </c>
      <c r="E338" s="151">
        <v>4.4000000000000004</v>
      </c>
      <c r="F338" s="11">
        <v>5.2</v>
      </c>
      <c r="G338" s="151" t="s">
        <v>102</v>
      </c>
      <c r="H338" s="11">
        <v>5.44</v>
      </c>
      <c r="I338" s="151" t="s">
        <v>102</v>
      </c>
      <c r="J338" s="151" t="s">
        <v>102</v>
      </c>
      <c r="K338" s="11">
        <v>5.43</v>
      </c>
      <c r="L338" s="11">
        <v>5.3</v>
      </c>
      <c r="M338" s="11">
        <v>5.670668634506062</v>
      </c>
      <c r="N338" s="11">
        <v>5.7</v>
      </c>
      <c r="O338" s="11">
        <v>5.29</v>
      </c>
      <c r="P338" s="11">
        <v>5.82</v>
      </c>
      <c r="Q338" s="151">
        <v>6</v>
      </c>
      <c r="R338" s="11">
        <v>5.6823556105131496</v>
      </c>
      <c r="S338" s="11">
        <v>5.3</v>
      </c>
      <c r="T338" s="151">
        <v>7.2</v>
      </c>
      <c r="U338" s="11">
        <v>5.04</v>
      </c>
      <c r="V338" s="151">
        <v>8.2759999999999998</v>
      </c>
      <c r="W338" s="155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89</v>
      </c>
    </row>
    <row r="339" spans="1:65">
      <c r="A339" s="30"/>
      <c r="B339" s="19">
        <v>1</v>
      </c>
      <c r="C339" s="9">
        <v>6</v>
      </c>
      <c r="D339" s="11">
        <v>5.23</v>
      </c>
      <c r="E339" s="151">
        <v>4.4000000000000004</v>
      </c>
      <c r="F339" s="11">
        <v>5.3</v>
      </c>
      <c r="G339" s="151" t="s">
        <v>102</v>
      </c>
      <c r="H339" s="11">
        <v>5.49</v>
      </c>
      <c r="I339" s="151" t="s">
        <v>102</v>
      </c>
      <c r="J339" s="151" t="s">
        <v>102</v>
      </c>
      <c r="K339" s="11">
        <v>5.6</v>
      </c>
      <c r="L339" s="11">
        <v>5.57</v>
      </c>
      <c r="M339" s="11">
        <v>6.0284275646276511</v>
      </c>
      <c r="N339" s="11">
        <v>5.74</v>
      </c>
      <c r="O339" s="11">
        <v>5.39</v>
      </c>
      <c r="P339" s="11">
        <v>5.78</v>
      </c>
      <c r="Q339" s="151">
        <v>6</v>
      </c>
      <c r="R339" s="11">
        <v>5.6301139611001298</v>
      </c>
      <c r="S339" s="11">
        <v>5.3</v>
      </c>
      <c r="T339" s="151">
        <v>7</v>
      </c>
      <c r="U339" s="11">
        <v>4.8499999999999996</v>
      </c>
      <c r="V339" s="151">
        <v>7.9566666666666661</v>
      </c>
      <c r="W339" s="155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260</v>
      </c>
      <c r="C340" s="12"/>
      <c r="D340" s="23">
        <v>5.4533333333333331</v>
      </c>
      <c r="E340" s="23">
        <v>4.3666666666666671</v>
      </c>
      <c r="F340" s="23">
        <v>5.2</v>
      </c>
      <c r="G340" s="23" t="s">
        <v>627</v>
      </c>
      <c r="H340" s="23">
        <v>5.4716666666666667</v>
      </c>
      <c r="I340" s="23" t="s">
        <v>627</v>
      </c>
      <c r="J340" s="23" t="s">
        <v>627</v>
      </c>
      <c r="K340" s="23">
        <v>5.3916666666666666</v>
      </c>
      <c r="L340" s="23">
        <v>5.5116666666666676</v>
      </c>
      <c r="M340" s="23">
        <v>5.9333188685563441</v>
      </c>
      <c r="N340" s="23">
        <v>6.0133333333333328</v>
      </c>
      <c r="O340" s="23">
        <v>5.3666666666666663</v>
      </c>
      <c r="P340" s="23">
        <v>5.833333333333333</v>
      </c>
      <c r="Q340" s="23">
        <v>6</v>
      </c>
      <c r="R340" s="23">
        <v>5.6580932912235475</v>
      </c>
      <c r="S340" s="23">
        <v>5.3833333333333329</v>
      </c>
      <c r="T340" s="23">
        <v>7.0083333333333329</v>
      </c>
      <c r="U340" s="23">
        <v>4.9516666666666671</v>
      </c>
      <c r="V340" s="23">
        <v>8.1884999999999994</v>
      </c>
      <c r="W340" s="155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261</v>
      </c>
      <c r="C341" s="29"/>
      <c r="D341" s="11">
        <v>5.3949999999999996</v>
      </c>
      <c r="E341" s="11">
        <v>4.4000000000000004</v>
      </c>
      <c r="F341" s="11">
        <v>5.2</v>
      </c>
      <c r="G341" s="11" t="s">
        <v>627</v>
      </c>
      <c r="H341" s="11">
        <v>5.48</v>
      </c>
      <c r="I341" s="11" t="s">
        <v>627</v>
      </c>
      <c r="J341" s="11" t="s">
        <v>627</v>
      </c>
      <c r="K341" s="11">
        <v>5.3949999999999996</v>
      </c>
      <c r="L341" s="11">
        <v>5.5500000000000007</v>
      </c>
      <c r="M341" s="11">
        <v>5.9678277969302895</v>
      </c>
      <c r="N341" s="11">
        <v>6.0049999999999999</v>
      </c>
      <c r="O341" s="11">
        <v>5.375</v>
      </c>
      <c r="P341" s="11">
        <v>5.835</v>
      </c>
      <c r="Q341" s="11">
        <v>6</v>
      </c>
      <c r="R341" s="11">
        <v>5.65308819661748</v>
      </c>
      <c r="S341" s="11">
        <v>5.35</v>
      </c>
      <c r="T341" s="11">
        <v>6.9849999999999994</v>
      </c>
      <c r="U341" s="11">
        <v>4.9450000000000003</v>
      </c>
      <c r="V341" s="11">
        <v>8.2184999999999988</v>
      </c>
      <c r="W341" s="155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262</v>
      </c>
      <c r="C342" s="29"/>
      <c r="D342" s="24">
        <v>0.20255040524932696</v>
      </c>
      <c r="E342" s="24">
        <v>5.1639777949432496E-2</v>
      </c>
      <c r="F342" s="24">
        <v>8.9442719099991672E-2</v>
      </c>
      <c r="G342" s="24" t="s">
        <v>627</v>
      </c>
      <c r="H342" s="24">
        <v>8.2077199432404185E-2</v>
      </c>
      <c r="I342" s="24" t="s">
        <v>627</v>
      </c>
      <c r="J342" s="24" t="s">
        <v>627</v>
      </c>
      <c r="K342" s="24">
        <v>0.13197221929886094</v>
      </c>
      <c r="L342" s="24">
        <v>0.10647378394077434</v>
      </c>
      <c r="M342" s="24">
        <v>0.15392621066800521</v>
      </c>
      <c r="N342" s="24">
        <v>0.28939016338961243</v>
      </c>
      <c r="O342" s="24">
        <v>5.8195074247454008E-2</v>
      </c>
      <c r="P342" s="24">
        <v>4.0824829046386173E-2</v>
      </c>
      <c r="Q342" s="24">
        <v>0</v>
      </c>
      <c r="R342" s="24">
        <v>3.4429377980677793E-2</v>
      </c>
      <c r="S342" s="24">
        <v>9.8319208025017618E-2</v>
      </c>
      <c r="T342" s="24">
        <v>0.16092441289831291</v>
      </c>
      <c r="U342" s="24">
        <v>7.3598007219398756E-2</v>
      </c>
      <c r="V342" s="24">
        <v>0.20832738658179331</v>
      </c>
      <c r="W342" s="216"/>
      <c r="X342" s="217"/>
      <c r="Y342" s="217"/>
      <c r="Z342" s="217"/>
      <c r="AA342" s="217"/>
      <c r="AB342" s="217"/>
      <c r="AC342" s="217"/>
      <c r="AD342" s="217"/>
      <c r="AE342" s="217"/>
      <c r="AF342" s="217"/>
      <c r="AG342" s="217"/>
      <c r="AH342" s="217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  <c r="AV342" s="217"/>
      <c r="AW342" s="217"/>
      <c r="AX342" s="217"/>
      <c r="AY342" s="217"/>
      <c r="AZ342" s="217"/>
      <c r="BA342" s="217"/>
      <c r="BB342" s="217"/>
      <c r="BC342" s="217"/>
      <c r="BD342" s="217"/>
      <c r="BE342" s="217"/>
      <c r="BF342" s="217"/>
      <c r="BG342" s="217"/>
      <c r="BH342" s="217"/>
      <c r="BI342" s="217"/>
      <c r="BJ342" s="217"/>
      <c r="BK342" s="217"/>
      <c r="BL342" s="217"/>
      <c r="BM342" s="56"/>
    </row>
    <row r="343" spans="1:65">
      <c r="A343" s="30"/>
      <c r="B343" s="3" t="s">
        <v>86</v>
      </c>
      <c r="C343" s="29"/>
      <c r="D343" s="13">
        <v>3.7142494850121083E-2</v>
      </c>
      <c r="E343" s="13">
        <v>1.1825903347198281E-2</v>
      </c>
      <c r="F343" s="13">
        <v>1.7200522903844551E-2</v>
      </c>
      <c r="G343" s="13" t="s">
        <v>627</v>
      </c>
      <c r="H343" s="13">
        <v>1.5000401967542647E-2</v>
      </c>
      <c r="I343" s="13" t="s">
        <v>627</v>
      </c>
      <c r="J343" s="13" t="s">
        <v>627</v>
      </c>
      <c r="K343" s="13">
        <v>2.4477073131164317E-2</v>
      </c>
      <c r="L343" s="13">
        <v>1.9317892459771571E-2</v>
      </c>
      <c r="M343" s="13">
        <v>2.5942683020752182E-2</v>
      </c>
      <c r="N343" s="13">
        <v>4.8124750009359056E-2</v>
      </c>
      <c r="O343" s="13">
        <v>1.0843802654805095E-2</v>
      </c>
      <c r="P343" s="13">
        <v>6.9985421222376297E-3</v>
      </c>
      <c r="Q343" s="13">
        <v>0</v>
      </c>
      <c r="R343" s="13">
        <v>6.0849788450965132E-3</v>
      </c>
      <c r="S343" s="13">
        <v>1.8263629973687485E-2</v>
      </c>
      <c r="T343" s="13">
        <v>2.2961866287511953E-2</v>
      </c>
      <c r="U343" s="13">
        <v>1.4863279815428896E-2</v>
      </c>
      <c r="V343" s="13">
        <v>2.5441458946301926E-2</v>
      </c>
      <c r="W343" s="155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263</v>
      </c>
      <c r="C344" s="29"/>
      <c r="D344" s="13">
        <v>-1.1003475382083461E-2</v>
      </c>
      <c r="E344" s="13">
        <v>-0.20807735498198598</v>
      </c>
      <c r="F344" s="13">
        <v>-5.6947079215189489E-2</v>
      </c>
      <c r="G344" s="13" t="s">
        <v>627</v>
      </c>
      <c r="H344" s="13">
        <v>-7.6786093152138024E-3</v>
      </c>
      <c r="I344" s="13" t="s">
        <v>627</v>
      </c>
      <c r="J344" s="13" t="s">
        <v>627</v>
      </c>
      <c r="K344" s="13">
        <v>-2.2187115788826373E-2</v>
      </c>
      <c r="L344" s="13">
        <v>-4.243560784074063E-4</v>
      </c>
      <c r="M344" s="13">
        <v>7.6044940180709064E-2</v>
      </c>
      <c r="N344" s="13">
        <v>9.0556069933203753E-2</v>
      </c>
      <c r="O344" s="13">
        <v>-2.6721024061830301E-2</v>
      </c>
      <c r="P344" s="13">
        <v>5.7911930367575692E-2</v>
      </c>
      <c r="Q344" s="13">
        <v>8.8137985520935214E-2</v>
      </c>
      <c r="R344" s="13">
        <v>2.6131039300251402E-2</v>
      </c>
      <c r="S344" s="13">
        <v>-2.3698418546494349E-2</v>
      </c>
      <c r="T344" s="13">
        <v>0.27100561919875887</v>
      </c>
      <c r="U344" s="13">
        <v>-0.10198390139369484</v>
      </c>
      <c r="V344" s="13">
        <v>0.48503631573969619</v>
      </c>
      <c r="W344" s="155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264</v>
      </c>
      <c r="C345" s="47"/>
      <c r="D345" s="45">
        <v>0.24</v>
      </c>
      <c r="E345" s="45">
        <v>2.2400000000000002</v>
      </c>
      <c r="F345" s="45">
        <v>0.71</v>
      </c>
      <c r="G345" s="45">
        <v>35.71</v>
      </c>
      <c r="H345" s="45">
        <v>0.21</v>
      </c>
      <c r="I345" s="45">
        <v>35.71</v>
      </c>
      <c r="J345" s="45">
        <v>35.71</v>
      </c>
      <c r="K345" s="45">
        <v>0.36</v>
      </c>
      <c r="L345" s="45">
        <v>0.13</v>
      </c>
      <c r="M345" s="45">
        <v>0.64</v>
      </c>
      <c r="N345" s="45">
        <v>0.79</v>
      </c>
      <c r="O345" s="45">
        <v>0.4</v>
      </c>
      <c r="P345" s="45">
        <v>0.46</v>
      </c>
      <c r="Q345" s="45" t="s">
        <v>265</v>
      </c>
      <c r="R345" s="45">
        <v>0.13</v>
      </c>
      <c r="S345" s="45">
        <v>0.37</v>
      </c>
      <c r="T345" s="45">
        <v>2.62</v>
      </c>
      <c r="U345" s="45">
        <v>1.1599999999999999</v>
      </c>
      <c r="V345" s="45">
        <v>4.79</v>
      </c>
      <c r="W345" s="155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276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BM346" s="55"/>
    </row>
    <row r="347" spans="1:65">
      <c r="BM347" s="55"/>
    </row>
    <row r="348" spans="1:65" ht="15">
      <c r="B348" s="8" t="s">
        <v>520</v>
      </c>
      <c r="BM348" s="28" t="s">
        <v>66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226</v>
      </c>
      <c r="E349" s="17" t="s">
        <v>226</v>
      </c>
      <c r="F349" s="17" t="s">
        <v>226</v>
      </c>
      <c r="G349" s="17" t="s">
        <v>226</v>
      </c>
      <c r="H349" s="17" t="s">
        <v>226</v>
      </c>
      <c r="I349" s="17" t="s">
        <v>226</v>
      </c>
      <c r="J349" s="17" t="s">
        <v>226</v>
      </c>
      <c r="K349" s="15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227</v>
      </c>
      <c r="C350" s="9" t="s">
        <v>227</v>
      </c>
      <c r="D350" s="153" t="s">
        <v>237</v>
      </c>
      <c r="E350" s="154" t="s">
        <v>239</v>
      </c>
      <c r="F350" s="154" t="s">
        <v>240</v>
      </c>
      <c r="G350" s="154" t="s">
        <v>243</v>
      </c>
      <c r="H350" s="154" t="s">
        <v>244</v>
      </c>
      <c r="I350" s="154" t="s">
        <v>246</v>
      </c>
      <c r="J350" s="154" t="s">
        <v>250</v>
      </c>
      <c r="K350" s="15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268</v>
      </c>
      <c r="E351" s="11" t="s">
        <v>292</v>
      </c>
      <c r="F351" s="11" t="s">
        <v>268</v>
      </c>
      <c r="G351" s="11" t="s">
        <v>268</v>
      </c>
      <c r="H351" s="11" t="s">
        <v>292</v>
      </c>
      <c r="I351" s="11" t="s">
        <v>268</v>
      </c>
      <c r="J351" s="11" t="s">
        <v>268</v>
      </c>
      <c r="K351" s="15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117</v>
      </c>
      <c r="E352" s="26" t="s">
        <v>296</v>
      </c>
      <c r="F352" s="26" t="s">
        <v>294</v>
      </c>
      <c r="G352" s="26" t="s">
        <v>296</v>
      </c>
      <c r="H352" s="26" t="s">
        <v>298</v>
      </c>
      <c r="I352" s="26" t="s">
        <v>295</v>
      </c>
      <c r="J352" s="26" t="s">
        <v>298</v>
      </c>
      <c r="K352" s="15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3.395</v>
      </c>
      <c r="E353" s="22">
        <v>3.2</v>
      </c>
      <c r="F353" s="22">
        <v>3.05102524666867</v>
      </c>
      <c r="G353" s="22">
        <v>3.19</v>
      </c>
      <c r="H353" s="22">
        <v>3.58</v>
      </c>
      <c r="I353" s="22">
        <v>3.0223647892589298</v>
      </c>
      <c r="J353" s="22">
        <v>3.9899999999999998</v>
      </c>
      <c r="K353" s="15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3.4940000000000002</v>
      </c>
      <c r="E354" s="11">
        <v>3.3</v>
      </c>
      <c r="F354" s="11">
        <v>3.0918669734772202</v>
      </c>
      <c r="G354" s="11">
        <v>3.15</v>
      </c>
      <c r="H354" s="11">
        <v>3.82</v>
      </c>
      <c r="I354" s="11">
        <v>3.0742741412789547</v>
      </c>
      <c r="J354" s="11">
        <v>3.8800000000000003</v>
      </c>
      <c r="K354" s="15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31</v>
      </c>
    </row>
    <row r="355" spans="1:65">
      <c r="A355" s="30"/>
      <c r="B355" s="19">
        <v>1</v>
      </c>
      <c r="C355" s="9">
        <v>3</v>
      </c>
      <c r="D355" s="11">
        <v>3.2959999999999998</v>
      </c>
      <c r="E355" s="11">
        <v>3.3</v>
      </c>
      <c r="F355" s="11">
        <v>3.101838538415763</v>
      </c>
      <c r="G355" s="11">
        <v>3.13</v>
      </c>
      <c r="H355" s="11">
        <v>3.87</v>
      </c>
      <c r="I355" s="11">
        <v>2.9657554820223888</v>
      </c>
      <c r="J355" s="11">
        <v>3.9300000000000006</v>
      </c>
      <c r="K355" s="15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3.3460000000000001</v>
      </c>
      <c r="E356" s="11">
        <v>3.3</v>
      </c>
      <c r="F356" s="11">
        <v>3.1196255568479061</v>
      </c>
      <c r="G356" s="11">
        <v>3.04</v>
      </c>
      <c r="H356" s="11">
        <v>3.51</v>
      </c>
      <c r="I356" s="11">
        <v>2.9909474106097953</v>
      </c>
      <c r="J356" s="11">
        <v>3.9399999999999995</v>
      </c>
      <c r="K356" s="15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3.3599185819788997</v>
      </c>
    </row>
    <row r="357" spans="1:65">
      <c r="A357" s="30"/>
      <c r="B357" s="19">
        <v>1</v>
      </c>
      <c r="C357" s="9">
        <v>5</v>
      </c>
      <c r="D357" s="11">
        <v>3.4220000000000002</v>
      </c>
      <c r="E357" s="11">
        <v>3.2</v>
      </c>
      <c r="F357" s="11">
        <v>3.1533783939497666</v>
      </c>
      <c r="G357" s="11">
        <v>3.07</v>
      </c>
      <c r="H357" s="11">
        <v>3.66</v>
      </c>
      <c r="I357" s="11">
        <v>3.0120675682775016</v>
      </c>
      <c r="J357" s="11">
        <v>3.9899999999999998</v>
      </c>
      <c r="K357" s="15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90</v>
      </c>
    </row>
    <row r="358" spans="1:65">
      <c r="A358" s="30"/>
      <c r="B358" s="19">
        <v>1</v>
      </c>
      <c r="C358" s="9">
        <v>6</v>
      </c>
      <c r="D358" s="11">
        <v>3.4550000000000001</v>
      </c>
      <c r="E358" s="11">
        <v>3.4</v>
      </c>
      <c r="F358" s="11">
        <v>2.9557888120419769</v>
      </c>
      <c r="G358" s="11">
        <v>3.11</v>
      </c>
      <c r="H358" s="11">
        <v>3.65</v>
      </c>
      <c r="I358" s="11">
        <v>3.02964753026491</v>
      </c>
      <c r="J358" s="11">
        <v>3.9300000000000006</v>
      </c>
      <c r="K358" s="15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260</v>
      </c>
      <c r="C359" s="12"/>
      <c r="D359" s="23">
        <v>3.4013333333333335</v>
      </c>
      <c r="E359" s="23">
        <v>3.2833333333333332</v>
      </c>
      <c r="F359" s="23">
        <v>3.0789205869002174</v>
      </c>
      <c r="G359" s="23">
        <v>3.1149999999999998</v>
      </c>
      <c r="H359" s="23">
        <v>3.6816666666666662</v>
      </c>
      <c r="I359" s="23">
        <v>3.0158428202854135</v>
      </c>
      <c r="J359" s="23">
        <v>3.9433333333333334</v>
      </c>
      <c r="K359" s="15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261</v>
      </c>
      <c r="C360" s="29"/>
      <c r="D360" s="11">
        <v>3.4085000000000001</v>
      </c>
      <c r="E360" s="11">
        <v>3.3</v>
      </c>
      <c r="F360" s="11">
        <v>3.0968527559464913</v>
      </c>
      <c r="G360" s="11">
        <v>3.12</v>
      </c>
      <c r="H360" s="11">
        <v>3.6550000000000002</v>
      </c>
      <c r="I360" s="11">
        <v>3.0172161787682157</v>
      </c>
      <c r="J360" s="11">
        <v>3.9350000000000001</v>
      </c>
      <c r="K360" s="15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262</v>
      </c>
      <c r="C361" s="29"/>
      <c r="D361" s="24">
        <v>7.2237571018595875E-2</v>
      </c>
      <c r="E361" s="24">
        <v>7.5277265270907973E-2</v>
      </c>
      <c r="F361" s="24">
        <v>6.9040980616608363E-2</v>
      </c>
      <c r="G361" s="24">
        <v>5.4313902456001067E-2</v>
      </c>
      <c r="H361" s="24">
        <v>0.13847984209503805</v>
      </c>
      <c r="I361" s="24">
        <v>3.6851325009759232E-2</v>
      </c>
      <c r="J361" s="24">
        <v>4.1793141383086332E-2</v>
      </c>
      <c r="K361" s="216"/>
      <c r="L361" s="217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  <c r="X361" s="217"/>
      <c r="Y361" s="217"/>
      <c r="Z361" s="217"/>
      <c r="AA361" s="217"/>
      <c r="AB361" s="217"/>
      <c r="AC361" s="217"/>
      <c r="AD361" s="217"/>
      <c r="AE361" s="217"/>
      <c r="AF361" s="217"/>
      <c r="AG361" s="217"/>
      <c r="AH361" s="217"/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  <c r="AV361" s="217"/>
      <c r="AW361" s="217"/>
      <c r="AX361" s="217"/>
      <c r="AY361" s="217"/>
      <c r="AZ361" s="217"/>
      <c r="BA361" s="217"/>
      <c r="BB361" s="217"/>
      <c r="BC361" s="217"/>
      <c r="BD361" s="217"/>
      <c r="BE361" s="217"/>
      <c r="BF361" s="217"/>
      <c r="BG361" s="217"/>
      <c r="BH361" s="217"/>
      <c r="BI361" s="217"/>
      <c r="BJ361" s="217"/>
      <c r="BK361" s="217"/>
      <c r="BL361" s="217"/>
      <c r="BM361" s="56"/>
    </row>
    <row r="362" spans="1:65">
      <c r="A362" s="30"/>
      <c r="B362" s="3" t="s">
        <v>86</v>
      </c>
      <c r="C362" s="29"/>
      <c r="D362" s="13">
        <v>2.1238015783593456E-2</v>
      </c>
      <c r="E362" s="13">
        <v>2.2927085869312074E-2</v>
      </c>
      <c r="F362" s="13">
        <v>2.2423761402081872E-2</v>
      </c>
      <c r="G362" s="13">
        <v>1.7436244769181725E-2</v>
      </c>
      <c r="H362" s="13">
        <v>3.7613356838851447E-2</v>
      </c>
      <c r="I362" s="13">
        <v>1.2219245897659778E-2</v>
      </c>
      <c r="J362" s="13">
        <v>1.0598429767477515E-2</v>
      </c>
      <c r="K362" s="15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263</v>
      </c>
      <c r="C363" s="29"/>
      <c r="D363" s="13">
        <v>1.2326117536467729E-2</v>
      </c>
      <c r="E363" s="13">
        <v>-2.2793781092296572E-2</v>
      </c>
      <c r="F363" s="13">
        <v>-8.3632382220756751E-2</v>
      </c>
      <c r="G363" s="13">
        <v>-7.289420145253922E-2</v>
      </c>
      <c r="H363" s="13">
        <v>9.5760678968079604E-2</v>
      </c>
      <c r="I363" s="13">
        <v>-0.10240598196008521</v>
      </c>
      <c r="J363" s="13">
        <v>0.17363955022113009</v>
      </c>
      <c r="K363" s="15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264</v>
      </c>
      <c r="C364" s="47"/>
      <c r="D364" s="45">
        <v>0.39</v>
      </c>
      <c r="E364" s="45">
        <v>0</v>
      </c>
      <c r="F364" s="45">
        <v>0.67</v>
      </c>
      <c r="G364" s="45">
        <v>0.56000000000000005</v>
      </c>
      <c r="H364" s="45">
        <v>1.31</v>
      </c>
      <c r="I364" s="45">
        <v>0.88</v>
      </c>
      <c r="J364" s="45">
        <v>2.1800000000000002</v>
      </c>
      <c r="K364" s="15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BM365" s="55"/>
    </row>
    <row r="366" spans="1:65" ht="15">
      <c r="B366" s="8" t="s">
        <v>521</v>
      </c>
      <c r="BM366" s="28" t="s">
        <v>66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226</v>
      </c>
      <c r="E367" s="17" t="s">
        <v>226</v>
      </c>
      <c r="F367" s="17" t="s">
        <v>226</v>
      </c>
      <c r="G367" s="17" t="s">
        <v>226</v>
      </c>
      <c r="H367" s="17" t="s">
        <v>226</v>
      </c>
      <c r="I367" s="17" t="s">
        <v>226</v>
      </c>
      <c r="J367" s="17" t="s">
        <v>226</v>
      </c>
      <c r="K367" s="17" t="s">
        <v>226</v>
      </c>
      <c r="L367" s="17" t="s">
        <v>226</v>
      </c>
      <c r="M367" s="155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227</v>
      </c>
      <c r="C368" s="9" t="s">
        <v>227</v>
      </c>
      <c r="D368" s="153" t="s">
        <v>229</v>
      </c>
      <c r="E368" s="154" t="s">
        <v>230</v>
      </c>
      <c r="F368" s="154" t="s">
        <v>232</v>
      </c>
      <c r="G368" s="154" t="s">
        <v>234</v>
      </c>
      <c r="H368" s="154" t="s">
        <v>239</v>
      </c>
      <c r="I368" s="154" t="s">
        <v>242</v>
      </c>
      <c r="J368" s="154" t="s">
        <v>243</v>
      </c>
      <c r="K368" s="154" t="s">
        <v>245</v>
      </c>
      <c r="L368" s="154" t="s">
        <v>248</v>
      </c>
      <c r="M368" s="155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268</v>
      </c>
      <c r="E369" s="11" t="s">
        <v>292</v>
      </c>
      <c r="F369" s="11" t="s">
        <v>268</v>
      </c>
      <c r="G369" s="11" t="s">
        <v>268</v>
      </c>
      <c r="H369" s="11" t="s">
        <v>292</v>
      </c>
      <c r="I369" s="11" t="s">
        <v>268</v>
      </c>
      <c r="J369" s="11" t="s">
        <v>268</v>
      </c>
      <c r="K369" s="11" t="s">
        <v>292</v>
      </c>
      <c r="L369" s="11" t="s">
        <v>292</v>
      </c>
      <c r="M369" s="155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294</v>
      </c>
      <c r="E370" s="26" t="s">
        <v>295</v>
      </c>
      <c r="F370" s="26" t="s">
        <v>295</v>
      </c>
      <c r="G370" s="26" t="s">
        <v>296</v>
      </c>
      <c r="H370" s="26" t="s">
        <v>296</v>
      </c>
      <c r="I370" s="26" t="s">
        <v>296</v>
      </c>
      <c r="J370" s="26" t="s">
        <v>296</v>
      </c>
      <c r="K370" s="26" t="s">
        <v>295</v>
      </c>
      <c r="L370" s="26" t="s">
        <v>295</v>
      </c>
      <c r="M370" s="155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0.19</v>
      </c>
      <c r="E371" s="150" t="s">
        <v>105</v>
      </c>
      <c r="F371" s="22">
        <v>0.2</v>
      </c>
      <c r="G371" s="22">
        <v>0.21</v>
      </c>
      <c r="H371" s="22">
        <v>0.2</v>
      </c>
      <c r="I371" s="22">
        <v>0.26</v>
      </c>
      <c r="J371" s="22">
        <v>0.16</v>
      </c>
      <c r="K371" s="150">
        <v>1.4</v>
      </c>
      <c r="L371" s="22">
        <v>0.2</v>
      </c>
      <c r="M371" s="155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0.21</v>
      </c>
      <c r="E372" s="151" t="s">
        <v>105</v>
      </c>
      <c r="F372" s="11">
        <v>0.1</v>
      </c>
      <c r="G372" s="11">
        <v>0.22</v>
      </c>
      <c r="H372" s="11">
        <v>0.2</v>
      </c>
      <c r="I372" s="11">
        <v>0.27</v>
      </c>
      <c r="J372" s="11">
        <v>0.17</v>
      </c>
      <c r="K372" s="151">
        <v>1.4</v>
      </c>
      <c r="L372" s="11">
        <v>0.2</v>
      </c>
      <c r="M372" s="155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32</v>
      </c>
    </row>
    <row r="373" spans="1:65">
      <c r="A373" s="30"/>
      <c r="B373" s="19">
        <v>1</v>
      </c>
      <c r="C373" s="9">
        <v>3</v>
      </c>
      <c r="D373" s="11">
        <v>0.21</v>
      </c>
      <c r="E373" s="151" t="s">
        <v>105</v>
      </c>
      <c r="F373" s="11">
        <v>0.2</v>
      </c>
      <c r="G373" s="11">
        <v>0.21</v>
      </c>
      <c r="H373" s="11">
        <v>0.2</v>
      </c>
      <c r="I373" s="11">
        <v>0.28999999999999998</v>
      </c>
      <c r="J373" s="11">
        <v>0.16</v>
      </c>
      <c r="K373" s="151">
        <v>1.4</v>
      </c>
      <c r="L373" s="11">
        <v>0.2</v>
      </c>
      <c r="M373" s="155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0.2</v>
      </c>
      <c r="E374" s="151" t="s">
        <v>105</v>
      </c>
      <c r="F374" s="11">
        <v>0.2</v>
      </c>
      <c r="G374" s="11">
        <v>0.2</v>
      </c>
      <c r="H374" s="11">
        <v>0.2</v>
      </c>
      <c r="I374" s="11">
        <v>0.27</v>
      </c>
      <c r="J374" s="11">
        <v>0.18</v>
      </c>
      <c r="K374" s="151">
        <v>1.3</v>
      </c>
      <c r="L374" s="11">
        <v>0.2</v>
      </c>
      <c r="M374" s="155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0.19952380952380949</v>
      </c>
    </row>
    <row r="375" spans="1:65">
      <c r="A375" s="30"/>
      <c r="B375" s="19">
        <v>1</v>
      </c>
      <c r="C375" s="9">
        <v>5</v>
      </c>
      <c r="D375" s="11">
        <v>0.22</v>
      </c>
      <c r="E375" s="151" t="s">
        <v>105</v>
      </c>
      <c r="F375" s="11">
        <v>0.1</v>
      </c>
      <c r="G375" s="11">
        <v>0.2</v>
      </c>
      <c r="H375" s="11">
        <v>0.2</v>
      </c>
      <c r="I375" s="11">
        <v>0.25</v>
      </c>
      <c r="J375" s="11">
        <v>0.16</v>
      </c>
      <c r="K375" s="151">
        <v>1.5</v>
      </c>
      <c r="L375" s="11">
        <v>0.2</v>
      </c>
      <c r="M375" s="155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91</v>
      </c>
    </row>
    <row r="376" spans="1:65">
      <c r="A376" s="30"/>
      <c r="B376" s="19">
        <v>1</v>
      </c>
      <c r="C376" s="9">
        <v>6</v>
      </c>
      <c r="D376" s="11">
        <v>0.22</v>
      </c>
      <c r="E376" s="151" t="s">
        <v>105</v>
      </c>
      <c r="F376" s="11">
        <v>0.2</v>
      </c>
      <c r="G376" s="11">
        <v>0.21</v>
      </c>
      <c r="H376" s="11">
        <v>0.1</v>
      </c>
      <c r="I376" s="11">
        <v>0.24</v>
      </c>
      <c r="J376" s="11">
        <v>0.17</v>
      </c>
      <c r="K376" s="151">
        <v>1.4</v>
      </c>
      <c r="L376" s="11">
        <v>0.2</v>
      </c>
      <c r="M376" s="155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260</v>
      </c>
      <c r="C377" s="12"/>
      <c r="D377" s="23">
        <v>0.20833333333333334</v>
      </c>
      <c r="E377" s="23" t="s">
        <v>627</v>
      </c>
      <c r="F377" s="23">
        <v>0.16666666666666666</v>
      </c>
      <c r="G377" s="23">
        <v>0.20833333333333334</v>
      </c>
      <c r="H377" s="23">
        <v>0.18333333333333335</v>
      </c>
      <c r="I377" s="23">
        <v>0.26333333333333336</v>
      </c>
      <c r="J377" s="23">
        <v>0.16666666666666666</v>
      </c>
      <c r="K377" s="23">
        <v>1.3999999999999997</v>
      </c>
      <c r="L377" s="23">
        <v>0.19999999999999998</v>
      </c>
      <c r="M377" s="155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261</v>
      </c>
      <c r="C378" s="29"/>
      <c r="D378" s="11">
        <v>0.21</v>
      </c>
      <c r="E378" s="11" t="s">
        <v>627</v>
      </c>
      <c r="F378" s="11">
        <v>0.2</v>
      </c>
      <c r="G378" s="11">
        <v>0.21</v>
      </c>
      <c r="H378" s="11">
        <v>0.2</v>
      </c>
      <c r="I378" s="11">
        <v>0.26500000000000001</v>
      </c>
      <c r="J378" s="11">
        <v>0.16500000000000001</v>
      </c>
      <c r="K378" s="11">
        <v>1.4</v>
      </c>
      <c r="L378" s="11">
        <v>0.2</v>
      </c>
      <c r="M378" s="155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262</v>
      </c>
      <c r="C379" s="29"/>
      <c r="D379" s="24">
        <v>1.1690451944500118E-2</v>
      </c>
      <c r="E379" s="24" t="s">
        <v>627</v>
      </c>
      <c r="F379" s="24">
        <v>5.1639777949432336E-2</v>
      </c>
      <c r="G379" s="24">
        <v>7.5277265270908044E-3</v>
      </c>
      <c r="H379" s="24">
        <v>4.0824829046386367E-2</v>
      </c>
      <c r="I379" s="24">
        <v>1.7511900715418263E-2</v>
      </c>
      <c r="J379" s="24">
        <v>8.1649658092772578E-3</v>
      </c>
      <c r="K379" s="24">
        <v>6.3245553203367569E-2</v>
      </c>
      <c r="L379" s="24">
        <v>3.0404709722440586E-17</v>
      </c>
      <c r="M379" s="155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5.6114169333600562E-2</v>
      </c>
      <c r="E380" s="13" t="s">
        <v>627</v>
      </c>
      <c r="F380" s="13">
        <v>0.30983866769659402</v>
      </c>
      <c r="G380" s="13">
        <v>3.6133087330035861E-2</v>
      </c>
      <c r="H380" s="13">
        <v>0.22268088570756198</v>
      </c>
      <c r="I380" s="13">
        <v>6.6500888792727572E-2</v>
      </c>
      <c r="J380" s="13">
        <v>4.898979485566355E-2</v>
      </c>
      <c r="K380" s="13">
        <v>4.5175395145262559E-2</v>
      </c>
      <c r="L380" s="13">
        <v>1.5202354861220294E-16</v>
      </c>
      <c r="M380" s="155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263</v>
      </c>
      <c r="C381" s="29"/>
      <c r="D381" s="13">
        <v>4.4152744630071794E-2</v>
      </c>
      <c r="E381" s="13" t="s">
        <v>627</v>
      </c>
      <c r="F381" s="13">
        <v>-0.16467780429594259</v>
      </c>
      <c r="G381" s="13">
        <v>4.4152744630071794E-2</v>
      </c>
      <c r="H381" s="13">
        <v>-8.114558472553679E-2</v>
      </c>
      <c r="I381" s="13">
        <v>0.31980906921241092</v>
      </c>
      <c r="J381" s="13">
        <v>-0.16467780429594259</v>
      </c>
      <c r="K381" s="13">
        <v>6.0167064439140807</v>
      </c>
      <c r="L381" s="13">
        <v>2.3866348448688957E-3</v>
      </c>
      <c r="M381" s="155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264</v>
      </c>
      <c r="C382" s="47"/>
      <c r="D382" s="45">
        <v>0.17</v>
      </c>
      <c r="E382" s="45">
        <v>3.03</v>
      </c>
      <c r="F382" s="45">
        <v>0.67</v>
      </c>
      <c r="G382" s="45">
        <v>0.17</v>
      </c>
      <c r="H382" s="45">
        <v>0.34</v>
      </c>
      <c r="I382" s="45">
        <v>1.28</v>
      </c>
      <c r="J382" s="45">
        <v>0.67</v>
      </c>
      <c r="K382" s="45">
        <v>24.28</v>
      </c>
      <c r="L382" s="45">
        <v>0</v>
      </c>
      <c r="M382" s="155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522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226</v>
      </c>
      <c r="E385" s="17" t="s">
        <v>226</v>
      </c>
      <c r="F385" s="17" t="s">
        <v>226</v>
      </c>
      <c r="G385" s="17" t="s">
        <v>226</v>
      </c>
      <c r="H385" s="17" t="s">
        <v>226</v>
      </c>
      <c r="I385" s="17" t="s">
        <v>226</v>
      </c>
      <c r="J385" s="17" t="s">
        <v>226</v>
      </c>
      <c r="K385" s="17" t="s">
        <v>226</v>
      </c>
      <c r="L385" s="17" t="s">
        <v>226</v>
      </c>
      <c r="M385" s="17" t="s">
        <v>226</v>
      </c>
      <c r="N385" s="17" t="s">
        <v>226</v>
      </c>
      <c r="O385" s="17" t="s">
        <v>226</v>
      </c>
      <c r="P385" s="17" t="s">
        <v>226</v>
      </c>
      <c r="Q385" s="17" t="s">
        <v>226</v>
      </c>
      <c r="R385" s="155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227</v>
      </c>
      <c r="C386" s="9" t="s">
        <v>227</v>
      </c>
      <c r="D386" s="153" t="s">
        <v>229</v>
      </c>
      <c r="E386" s="154" t="s">
        <v>230</v>
      </c>
      <c r="F386" s="154" t="s">
        <v>232</v>
      </c>
      <c r="G386" s="154" t="s">
        <v>234</v>
      </c>
      <c r="H386" s="154" t="s">
        <v>237</v>
      </c>
      <c r="I386" s="154" t="s">
        <v>239</v>
      </c>
      <c r="J386" s="154" t="s">
        <v>240</v>
      </c>
      <c r="K386" s="154" t="s">
        <v>242</v>
      </c>
      <c r="L386" s="154" t="s">
        <v>243</v>
      </c>
      <c r="M386" s="154" t="s">
        <v>244</v>
      </c>
      <c r="N386" s="154" t="s">
        <v>245</v>
      </c>
      <c r="O386" s="154" t="s">
        <v>248</v>
      </c>
      <c r="P386" s="154" t="s">
        <v>250</v>
      </c>
      <c r="Q386" s="154" t="s">
        <v>251</v>
      </c>
      <c r="R386" s="155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268</v>
      </c>
      <c r="E387" s="11" t="s">
        <v>292</v>
      </c>
      <c r="F387" s="11" t="s">
        <v>268</v>
      </c>
      <c r="G387" s="11" t="s">
        <v>268</v>
      </c>
      <c r="H387" s="11" t="s">
        <v>268</v>
      </c>
      <c r="I387" s="11" t="s">
        <v>292</v>
      </c>
      <c r="J387" s="11" t="s">
        <v>268</v>
      </c>
      <c r="K387" s="11" t="s">
        <v>268</v>
      </c>
      <c r="L387" s="11" t="s">
        <v>268</v>
      </c>
      <c r="M387" s="11" t="s">
        <v>292</v>
      </c>
      <c r="N387" s="11" t="s">
        <v>292</v>
      </c>
      <c r="O387" s="11" t="s">
        <v>292</v>
      </c>
      <c r="P387" s="11" t="s">
        <v>268</v>
      </c>
      <c r="Q387" s="11" t="s">
        <v>292</v>
      </c>
      <c r="R387" s="155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294</v>
      </c>
      <c r="E388" s="26" t="s">
        <v>295</v>
      </c>
      <c r="F388" s="26" t="s">
        <v>295</v>
      </c>
      <c r="G388" s="26" t="s">
        <v>296</v>
      </c>
      <c r="H388" s="26" t="s">
        <v>117</v>
      </c>
      <c r="I388" s="26" t="s">
        <v>296</v>
      </c>
      <c r="J388" s="26" t="s">
        <v>294</v>
      </c>
      <c r="K388" s="26" t="s">
        <v>296</v>
      </c>
      <c r="L388" s="26" t="s">
        <v>296</v>
      </c>
      <c r="M388" s="26" t="s">
        <v>298</v>
      </c>
      <c r="N388" s="26" t="s">
        <v>295</v>
      </c>
      <c r="O388" s="26" t="s">
        <v>295</v>
      </c>
      <c r="P388" s="26" t="s">
        <v>298</v>
      </c>
      <c r="Q388" s="26" t="s">
        <v>294</v>
      </c>
      <c r="R388" s="155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1.01</v>
      </c>
      <c r="E389" s="22">
        <v>1.1000000000000001</v>
      </c>
      <c r="F389" s="22">
        <v>1.3</v>
      </c>
      <c r="G389" s="22">
        <v>1.18</v>
      </c>
      <c r="H389" s="22">
        <v>1.31</v>
      </c>
      <c r="I389" s="150">
        <v>0.1</v>
      </c>
      <c r="J389" s="22">
        <v>1.1857785371900382</v>
      </c>
      <c r="K389" s="22">
        <v>1.25</v>
      </c>
      <c r="L389" s="22">
        <v>1.1200000000000001</v>
      </c>
      <c r="M389" s="150">
        <v>0.4</v>
      </c>
      <c r="N389" s="150">
        <v>1.1000000000000001</v>
      </c>
      <c r="O389" s="22">
        <v>1.19</v>
      </c>
      <c r="P389" s="22">
        <v>1.36</v>
      </c>
      <c r="Q389" s="22">
        <v>0.92</v>
      </c>
      <c r="R389" s="155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1.06</v>
      </c>
      <c r="E390" s="11">
        <v>1.08</v>
      </c>
      <c r="F390" s="11">
        <v>1.22</v>
      </c>
      <c r="G390" s="11">
        <v>1.21</v>
      </c>
      <c r="H390" s="11">
        <v>1.32</v>
      </c>
      <c r="I390" s="151">
        <v>0.9</v>
      </c>
      <c r="J390" s="11">
        <v>1.1718185208080467</v>
      </c>
      <c r="K390" s="11">
        <v>1.28</v>
      </c>
      <c r="L390" s="11">
        <v>1.1299999999999999</v>
      </c>
      <c r="M390" s="151">
        <v>0.38</v>
      </c>
      <c r="N390" s="151">
        <v>1.1000000000000001</v>
      </c>
      <c r="O390" s="11">
        <v>1.18</v>
      </c>
      <c r="P390" s="11">
        <v>1.38</v>
      </c>
      <c r="Q390" s="11">
        <v>1.02</v>
      </c>
      <c r="R390" s="155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3</v>
      </c>
      <c r="D391" s="11">
        <v>0.97000000000000008</v>
      </c>
      <c r="E391" s="11">
        <v>1.0900000000000001</v>
      </c>
      <c r="F391" s="11">
        <v>1.23</v>
      </c>
      <c r="G391" s="11">
        <v>1.19</v>
      </c>
      <c r="H391" s="11">
        <v>1.32</v>
      </c>
      <c r="I391" s="151">
        <v>0.2</v>
      </c>
      <c r="J391" s="11">
        <v>1.2063910799072393</v>
      </c>
      <c r="K391" s="11">
        <v>1.37</v>
      </c>
      <c r="L391" s="11">
        <v>1.1100000000000001</v>
      </c>
      <c r="M391" s="151">
        <v>0.38</v>
      </c>
      <c r="N391" s="151">
        <v>1.1000000000000001</v>
      </c>
      <c r="O391" s="11">
        <v>1.22</v>
      </c>
      <c r="P391" s="11">
        <v>1.42</v>
      </c>
      <c r="Q391" s="11">
        <v>0.9900000000000001</v>
      </c>
      <c r="R391" s="155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0.98</v>
      </c>
      <c r="E392" s="11">
        <v>1.08</v>
      </c>
      <c r="F392" s="11">
        <v>1.26</v>
      </c>
      <c r="G392" s="11">
        <v>1.18</v>
      </c>
      <c r="H392" s="11">
        <v>1.32</v>
      </c>
      <c r="I392" s="151">
        <v>0.9</v>
      </c>
      <c r="J392" s="11">
        <v>1.1921645098347533</v>
      </c>
      <c r="K392" s="11">
        <v>1.27</v>
      </c>
      <c r="L392" s="11">
        <v>1.19</v>
      </c>
      <c r="M392" s="151">
        <v>0.39</v>
      </c>
      <c r="N392" s="151">
        <v>1.1000000000000001</v>
      </c>
      <c r="O392" s="11">
        <v>1.23</v>
      </c>
      <c r="P392" s="11">
        <v>1.38</v>
      </c>
      <c r="Q392" s="11">
        <v>1.06</v>
      </c>
      <c r="R392" s="155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1.1899857196456241</v>
      </c>
    </row>
    <row r="393" spans="1:65">
      <c r="A393" s="30"/>
      <c r="B393" s="19">
        <v>1</v>
      </c>
      <c r="C393" s="9">
        <v>5</v>
      </c>
      <c r="D393" s="11">
        <v>1.08</v>
      </c>
      <c r="E393" s="11">
        <v>1.1399999999999999</v>
      </c>
      <c r="F393" s="11">
        <v>1.24</v>
      </c>
      <c r="G393" s="11">
        <v>1.2</v>
      </c>
      <c r="H393" s="11">
        <v>1.34</v>
      </c>
      <c r="I393" s="151">
        <v>0.2</v>
      </c>
      <c r="J393" s="11">
        <v>1.203974986644422</v>
      </c>
      <c r="K393" s="11">
        <v>1.28</v>
      </c>
      <c r="L393" s="11">
        <v>1.1200000000000001</v>
      </c>
      <c r="M393" s="151">
        <v>0.4</v>
      </c>
      <c r="N393" s="151">
        <v>1.1000000000000001</v>
      </c>
      <c r="O393" s="11">
        <v>1.22</v>
      </c>
      <c r="P393" s="11">
        <v>1.41</v>
      </c>
      <c r="Q393" s="11">
        <v>1.07</v>
      </c>
      <c r="R393" s="155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92</v>
      </c>
    </row>
    <row r="394" spans="1:65">
      <c r="A394" s="30"/>
      <c r="B394" s="19">
        <v>1</v>
      </c>
      <c r="C394" s="9">
        <v>6</v>
      </c>
      <c r="D394" s="11">
        <v>1.1000000000000001</v>
      </c>
      <c r="E394" s="11">
        <v>1.07</v>
      </c>
      <c r="F394" s="11">
        <v>1.26</v>
      </c>
      <c r="G394" s="11">
        <v>1.21</v>
      </c>
      <c r="H394" s="11">
        <v>1.32</v>
      </c>
      <c r="I394" s="151">
        <v>0.8</v>
      </c>
      <c r="J394" s="11">
        <v>1.1289298622266886</v>
      </c>
      <c r="K394" s="11">
        <v>1.2</v>
      </c>
      <c r="L394" s="11">
        <v>1.1200000000000001</v>
      </c>
      <c r="M394" s="151">
        <v>0.4</v>
      </c>
      <c r="N394" s="151">
        <v>1.1000000000000001</v>
      </c>
      <c r="O394" s="11">
        <v>1.2</v>
      </c>
      <c r="P394" s="11">
        <v>1.38</v>
      </c>
      <c r="Q394" s="11">
        <v>1.01</v>
      </c>
      <c r="R394" s="155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260</v>
      </c>
      <c r="C395" s="12"/>
      <c r="D395" s="23">
        <v>1.0333333333333334</v>
      </c>
      <c r="E395" s="23">
        <v>1.0933333333333335</v>
      </c>
      <c r="F395" s="23">
        <v>1.2516666666666667</v>
      </c>
      <c r="G395" s="23">
        <v>1.1950000000000001</v>
      </c>
      <c r="H395" s="23">
        <v>1.3216666666666668</v>
      </c>
      <c r="I395" s="23">
        <v>0.51666666666666672</v>
      </c>
      <c r="J395" s="23">
        <v>1.1815095827685311</v>
      </c>
      <c r="K395" s="23">
        <v>1.2750000000000001</v>
      </c>
      <c r="L395" s="23">
        <v>1.1316666666666668</v>
      </c>
      <c r="M395" s="23">
        <v>0.39166666666666666</v>
      </c>
      <c r="N395" s="23">
        <v>1.0999999999999999</v>
      </c>
      <c r="O395" s="23">
        <v>1.2066666666666668</v>
      </c>
      <c r="P395" s="23">
        <v>1.3883333333333334</v>
      </c>
      <c r="Q395" s="23">
        <v>1.0116666666666667</v>
      </c>
      <c r="R395" s="155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261</v>
      </c>
      <c r="C396" s="29"/>
      <c r="D396" s="11">
        <v>1.0350000000000001</v>
      </c>
      <c r="E396" s="11">
        <v>1.085</v>
      </c>
      <c r="F396" s="11">
        <v>1.25</v>
      </c>
      <c r="G396" s="11">
        <v>1.1949999999999998</v>
      </c>
      <c r="H396" s="11">
        <v>1.32</v>
      </c>
      <c r="I396" s="11">
        <v>0.5</v>
      </c>
      <c r="J396" s="11">
        <v>1.1889715235123957</v>
      </c>
      <c r="K396" s="11">
        <v>1.2749999999999999</v>
      </c>
      <c r="L396" s="11">
        <v>1.1200000000000001</v>
      </c>
      <c r="M396" s="11">
        <v>0.39500000000000002</v>
      </c>
      <c r="N396" s="11">
        <v>1.1000000000000001</v>
      </c>
      <c r="O396" s="11">
        <v>1.21</v>
      </c>
      <c r="P396" s="11">
        <v>1.38</v>
      </c>
      <c r="Q396" s="11">
        <v>1.0150000000000001</v>
      </c>
      <c r="R396" s="155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262</v>
      </c>
      <c r="C397" s="29"/>
      <c r="D397" s="24">
        <v>5.4283207962192777E-2</v>
      </c>
      <c r="E397" s="24">
        <v>2.5033311140691388E-2</v>
      </c>
      <c r="F397" s="24">
        <v>2.8577380332470436E-2</v>
      </c>
      <c r="G397" s="24">
        <v>1.3784048752090236E-2</v>
      </c>
      <c r="H397" s="24">
        <v>9.8319208025017587E-3</v>
      </c>
      <c r="I397" s="24">
        <v>0.38686776379877746</v>
      </c>
      <c r="J397" s="24">
        <v>2.8684763927876639E-2</v>
      </c>
      <c r="K397" s="24">
        <v>5.5407580708780324E-2</v>
      </c>
      <c r="L397" s="24">
        <v>2.9268868558020193E-2</v>
      </c>
      <c r="M397" s="24">
        <v>9.8319208025017587E-3</v>
      </c>
      <c r="N397" s="24">
        <v>2.4323767777952469E-16</v>
      </c>
      <c r="O397" s="24">
        <v>1.9663841605003517E-2</v>
      </c>
      <c r="P397" s="24">
        <v>2.2286019533929002E-2</v>
      </c>
      <c r="Q397" s="24">
        <v>5.4191020166321532E-2</v>
      </c>
      <c r="R397" s="216"/>
      <c r="S397" s="217"/>
      <c r="T397" s="217"/>
      <c r="U397" s="217"/>
      <c r="V397" s="217"/>
      <c r="W397" s="217"/>
      <c r="X397" s="217"/>
      <c r="Y397" s="217"/>
      <c r="Z397" s="217"/>
      <c r="AA397" s="217"/>
      <c r="AB397" s="217"/>
      <c r="AC397" s="217"/>
      <c r="AD397" s="217"/>
      <c r="AE397" s="217"/>
      <c r="AF397" s="217"/>
      <c r="AG397" s="217"/>
      <c r="AH397" s="217"/>
      <c r="AI397" s="217"/>
      <c r="AJ397" s="217"/>
      <c r="AK397" s="217"/>
      <c r="AL397" s="217"/>
      <c r="AM397" s="217"/>
      <c r="AN397" s="217"/>
      <c r="AO397" s="217"/>
      <c r="AP397" s="217"/>
      <c r="AQ397" s="217"/>
      <c r="AR397" s="217"/>
      <c r="AS397" s="217"/>
      <c r="AT397" s="217"/>
      <c r="AU397" s="217"/>
      <c r="AV397" s="217"/>
      <c r="AW397" s="217"/>
      <c r="AX397" s="217"/>
      <c r="AY397" s="217"/>
      <c r="AZ397" s="217"/>
      <c r="BA397" s="217"/>
      <c r="BB397" s="217"/>
      <c r="BC397" s="217"/>
      <c r="BD397" s="217"/>
      <c r="BE397" s="217"/>
      <c r="BF397" s="217"/>
      <c r="BG397" s="217"/>
      <c r="BH397" s="217"/>
      <c r="BI397" s="217"/>
      <c r="BJ397" s="217"/>
      <c r="BK397" s="217"/>
      <c r="BL397" s="217"/>
      <c r="BM397" s="56"/>
    </row>
    <row r="398" spans="1:65">
      <c r="A398" s="30"/>
      <c r="B398" s="3" t="s">
        <v>86</v>
      </c>
      <c r="C398" s="29"/>
      <c r="D398" s="13">
        <v>5.2532136737605907E-2</v>
      </c>
      <c r="E398" s="13">
        <v>2.289632116526651E-2</v>
      </c>
      <c r="F398" s="13">
        <v>2.2831462316221386E-2</v>
      </c>
      <c r="G398" s="13">
        <v>1.1534768830201034E-2</v>
      </c>
      <c r="H398" s="13">
        <v>7.4390321330404224E-3</v>
      </c>
      <c r="I398" s="13">
        <v>0.74877631702989178</v>
      </c>
      <c r="J398" s="13">
        <v>2.4278062866542365E-2</v>
      </c>
      <c r="K398" s="13">
        <v>4.3456926046102212E-2</v>
      </c>
      <c r="L398" s="13">
        <v>2.5863506825938312E-2</v>
      </c>
      <c r="M398" s="13">
        <v>2.5102776517025766E-2</v>
      </c>
      <c r="N398" s="13">
        <v>2.2112516161774974E-16</v>
      </c>
      <c r="O398" s="13">
        <v>1.629600133011341E-2</v>
      </c>
      <c r="P398" s="13">
        <v>1.6052355006431453E-2</v>
      </c>
      <c r="Q398" s="13">
        <v>5.3566082536726387E-2</v>
      </c>
      <c r="R398" s="155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263</v>
      </c>
      <c r="C399" s="29"/>
      <c r="D399" s="13">
        <v>-0.13164224051271933</v>
      </c>
      <c r="E399" s="13">
        <v>-8.122146738119973E-2</v>
      </c>
      <c r="F399" s="13">
        <v>5.1833350604754358E-2</v>
      </c>
      <c r="G399" s="13">
        <v>4.213731536097054E-3</v>
      </c>
      <c r="H399" s="13">
        <v>0.11065758592486064</v>
      </c>
      <c r="I399" s="13">
        <v>-0.56582112025635967</v>
      </c>
      <c r="J399" s="13">
        <v>-7.1228895751934695E-3</v>
      </c>
      <c r="K399" s="13">
        <v>7.1441429044789784E-2</v>
      </c>
      <c r="L399" s="13">
        <v>-4.9008195658284515E-2</v>
      </c>
      <c r="M399" s="13">
        <v>-0.6708643976136921</v>
      </c>
      <c r="N399" s="13">
        <v>-7.5619159255475576E-2</v>
      </c>
      <c r="O399" s="13">
        <v>1.4017770756114878E-2</v>
      </c>
      <c r="P399" s="13">
        <v>0.16668066718210439</v>
      </c>
      <c r="Q399" s="13">
        <v>-0.14984974192132361</v>
      </c>
      <c r="R399" s="155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264</v>
      </c>
      <c r="C400" s="47"/>
      <c r="D400" s="45">
        <v>1.1499999999999999</v>
      </c>
      <c r="E400" s="45">
        <v>0.7</v>
      </c>
      <c r="F400" s="45">
        <v>0.47</v>
      </c>
      <c r="G400" s="45">
        <v>0.05</v>
      </c>
      <c r="H400" s="45">
        <v>0.99</v>
      </c>
      <c r="I400" s="45" t="s">
        <v>265</v>
      </c>
      <c r="J400" s="45">
        <v>0.05</v>
      </c>
      <c r="K400" s="45">
        <v>0.64</v>
      </c>
      <c r="L400" s="45">
        <v>0.42</v>
      </c>
      <c r="M400" s="45">
        <v>5.91</v>
      </c>
      <c r="N400" s="45" t="s">
        <v>265</v>
      </c>
      <c r="O400" s="45">
        <v>0.14000000000000001</v>
      </c>
      <c r="P400" s="45">
        <v>1.49</v>
      </c>
      <c r="Q400" s="45">
        <v>1.31</v>
      </c>
      <c r="R400" s="155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305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BM401" s="55"/>
    </row>
    <row r="402" spans="1:65">
      <c r="BM402" s="55"/>
    </row>
    <row r="403" spans="1:65" ht="15">
      <c r="B403" s="8" t="s">
        <v>523</v>
      </c>
      <c r="BM403" s="28" t="s">
        <v>66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226</v>
      </c>
      <c r="E404" s="17" t="s">
        <v>226</v>
      </c>
      <c r="F404" s="17" t="s">
        <v>226</v>
      </c>
      <c r="G404" s="17" t="s">
        <v>226</v>
      </c>
      <c r="H404" s="17" t="s">
        <v>226</v>
      </c>
      <c r="I404" s="17" t="s">
        <v>226</v>
      </c>
      <c r="J404" s="17" t="s">
        <v>226</v>
      </c>
      <c r="K404" s="17" t="s">
        <v>226</v>
      </c>
      <c r="L404" s="17" t="s">
        <v>226</v>
      </c>
      <c r="M404" s="17" t="s">
        <v>226</v>
      </c>
      <c r="N404" s="17" t="s">
        <v>226</v>
      </c>
      <c r="O404" s="17" t="s">
        <v>226</v>
      </c>
      <c r="P404" s="17" t="s">
        <v>226</v>
      </c>
      <c r="Q404" s="17" t="s">
        <v>226</v>
      </c>
      <c r="R404" s="17" t="s">
        <v>226</v>
      </c>
      <c r="S404" s="17" t="s">
        <v>226</v>
      </c>
      <c r="T404" s="155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227</v>
      </c>
      <c r="C405" s="9" t="s">
        <v>227</v>
      </c>
      <c r="D405" s="153" t="s">
        <v>230</v>
      </c>
      <c r="E405" s="154" t="s">
        <v>232</v>
      </c>
      <c r="F405" s="154" t="s">
        <v>233</v>
      </c>
      <c r="G405" s="154" t="s">
        <v>234</v>
      </c>
      <c r="H405" s="154" t="s">
        <v>235</v>
      </c>
      <c r="I405" s="154" t="s">
        <v>236</v>
      </c>
      <c r="J405" s="154" t="s">
        <v>237</v>
      </c>
      <c r="K405" s="154" t="s">
        <v>238</v>
      </c>
      <c r="L405" s="154" t="s">
        <v>239</v>
      </c>
      <c r="M405" s="154" t="s">
        <v>240</v>
      </c>
      <c r="N405" s="154" t="s">
        <v>241</v>
      </c>
      <c r="O405" s="154" t="s">
        <v>242</v>
      </c>
      <c r="P405" s="154" t="s">
        <v>243</v>
      </c>
      <c r="Q405" s="154" t="s">
        <v>245</v>
      </c>
      <c r="R405" s="154" t="s">
        <v>248</v>
      </c>
      <c r="S405" s="154" t="s">
        <v>250</v>
      </c>
      <c r="T405" s="155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292</v>
      </c>
      <c r="E406" s="11" t="s">
        <v>268</v>
      </c>
      <c r="F406" s="11" t="s">
        <v>291</v>
      </c>
      <c r="G406" s="11" t="s">
        <v>268</v>
      </c>
      <c r="H406" s="11" t="s">
        <v>291</v>
      </c>
      <c r="I406" s="11" t="s">
        <v>291</v>
      </c>
      <c r="J406" s="11" t="s">
        <v>268</v>
      </c>
      <c r="K406" s="11" t="s">
        <v>291</v>
      </c>
      <c r="L406" s="11" t="s">
        <v>292</v>
      </c>
      <c r="M406" s="11" t="s">
        <v>268</v>
      </c>
      <c r="N406" s="11" t="s">
        <v>292</v>
      </c>
      <c r="O406" s="11" t="s">
        <v>268</v>
      </c>
      <c r="P406" s="11" t="s">
        <v>268</v>
      </c>
      <c r="Q406" s="11" t="s">
        <v>292</v>
      </c>
      <c r="R406" s="11" t="s">
        <v>292</v>
      </c>
      <c r="S406" s="11" t="s">
        <v>268</v>
      </c>
      <c r="T406" s="155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 t="s">
        <v>295</v>
      </c>
      <c r="E407" s="26" t="s">
        <v>295</v>
      </c>
      <c r="F407" s="26" t="s">
        <v>298</v>
      </c>
      <c r="G407" s="26" t="s">
        <v>296</v>
      </c>
      <c r="H407" s="26" t="s">
        <v>298</v>
      </c>
      <c r="I407" s="26" t="s">
        <v>298</v>
      </c>
      <c r="J407" s="26" t="s">
        <v>117</v>
      </c>
      <c r="K407" s="26" t="s">
        <v>295</v>
      </c>
      <c r="L407" s="26" t="s">
        <v>296</v>
      </c>
      <c r="M407" s="26" t="s">
        <v>294</v>
      </c>
      <c r="N407" s="26" t="s">
        <v>296</v>
      </c>
      <c r="O407" s="26" t="s">
        <v>296</v>
      </c>
      <c r="P407" s="26" t="s">
        <v>296</v>
      </c>
      <c r="Q407" s="26" t="s">
        <v>295</v>
      </c>
      <c r="R407" s="26" t="s">
        <v>295</v>
      </c>
      <c r="S407" s="26" t="s">
        <v>298</v>
      </c>
      <c r="T407" s="155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8">
        <v>1</v>
      </c>
      <c r="C408" s="14">
        <v>1</v>
      </c>
      <c r="D408" s="22">
        <v>0.46</v>
      </c>
      <c r="E408" s="22">
        <v>0.51</v>
      </c>
      <c r="F408" s="150" t="s">
        <v>104</v>
      </c>
      <c r="G408" s="22">
        <v>0.51</v>
      </c>
      <c r="H408" s="150" t="s">
        <v>104</v>
      </c>
      <c r="I408" s="150" t="s">
        <v>104</v>
      </c>
      <c r="J408" s="150">
        <v>0.5</v>
      </c>
      <c r="K408" s="150" t="s">
        <v>103</v>
      </c>
      <c r="L408" s="22">
        <v>0.47</v>
      </c>
      <c r="M408" s="150" t="s">
        <v>103</v>
      </c>
      <c r="N408" s="22">
        <v>0.49</v>
      </c>
      <c r="O408" s="22">
        <v>0.5</v>
      </c>
      <c r="P408" s="22">
        <v>0.64</v>
      </c>
      <c r="Q408" s="22">
        <v>0.40400000000000003</v>
      </c>
      <c r="R408" s="22">
        <v>0.53</v>
      </c>
      <c r="S408" s="22">
        <v>0.51</v>
      </c>
      <c r="T408" s="155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1">
        <v>0.46</v>
      </c>
      <c r="E409" s="11">
        <v>0.47</v>
      </c>
      <c r="F409" s="151" t="s">
        <v>104</v>
      </c>
      <c r="G409" s="11">
        <v>0.52</v>
      </c>
      <c r="H409" s="151" t="s">
        <v>104</v>
      </c>
      <c r="I409" s="151" t="s">
        <v>104</v>
      </c>
      <c r="J409" s="151">
        <v>0.5</v>
      </c>
      <c r="K409" s="151" t="s">
        <v>103</v>
      </c>
      <c r="L409" s="11">
        <v>0.45999999999999996</v>
      </c>
      <c r="M409" s="151" t="s">
        <v>103</v>
      </c>
      <c r="N409" s="11">
        <v>0.48</v>
      </c>
      <c r="O409" s="11">
        <v>0.54</v>
      </c>
      <c r="P409" s="11">
        <v>0.63</v>
      </c>
      <c r="Q409" s="11">
        <v>0.39600000000000002</v>
      </c>
      <c r="R409" s="11">
        <v>0.55000000000000004</v>
      </c>
      <c r="S409" s="11">
        <v>0.51</v>
      </c>
      <c r="T409" s="155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>
        <v>1</v>
      </c>
      <c r="C410" s="9">
        <v>3</v>
      </c>
      <c r="D410" s="11">
        <v>0.43</v>
      </c>
      <c r="E410" s="11">
        <v>0.48</v>
      </c>
      <c r="F410" s="151" t="s">
        <v>104</v>
      </c>
      <c r="G410" s="11">
        <v>0.54</v>
      </c>
      <c r="H410" s="151" t="s">
        <v>104</v>
      </c>
      <c r="I410" s="151" t="s">
        <v>104</v>
      </c>
      <c r="J410" s="151">
        <v>0.4</v>
      </c>
      <c r="K410" s="151" t="s">
        <v>103</v>
      </c>
      <c r="L410" s="11">
        <v>0.47</v>
      </c>
      <c r="M410" s="151" t="s">
        <v>103</v>
      </c>
      <c r="N410" s="11">
        <v>0.48</v>
      </c>
      <c r="O410" s="11">
        <v>0.54</v>
      </c>
      <c r="P410" s="11">
        <v>0.61</v>
      </c>
      <c r="Q410" s="11">
        <v>0.38</v>
      </c>
      <c r="R410" s="11">
        <v>0.57999999999999996</v>
      </c>
      <c r="S410" s="11">
        <v>0.54</v>
      </c>
      <c r="T410" s="155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1">
        <v>0.45</v>
      </c>
      <c r="E411" s="11">
        <v>0.48</v>
      </c>
      <c r="F411" s="151" t="s">
        <v>104</v>
      </c>
      <c r="G411" s="11">
        <v>0.5</v>
      </c>
      <c r="H411" s="151" t="s">
        <v>104</v>
      </c>
      <c r="I411" s="151" t="s">
        <v>104</v>
      </c>
      <c r="J411" s="151">
        <v>0.5</v>
      </c>
      <c r="K411" s="151">
        <v>4</v>
      </c>
      <c r="L411" s="11">
        <v>0.47</v>
      </c>
      <c r="M411" s="151" t="s">
        <v>103</v>
      </c>
      <c r="N411" s="11">
        <v>0.49</v>
      </c>
      <c r="O411" s="11">
        <v>0.52</v>
      </c>
      <c r="P411" s="11">
        <v>0.56999999999999995</v>
      </c>
      <c r="Q411" s="11">
        <v>0.40600000000000003</v>
      </c>
      <c r="R411" s="11">
        <v>0.54</v>
      </c>
      <c r="S411" s="11">
        <v>0.53</v>
      </c>
      <c r="T411" s="155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0.50043333333333329</v>
      </c>
    </row>
    <row r="412" spans="1:65">
      <c r="A412" s="30"/>
      <c r="B412" s="19">
        <v>1</v>
      </c>
      <c r="C412" s="9">
        <v>5</v>
      </c>
      <c r="D412" s="11">
        <v>0.48</v>
      </c>
      <c r="E412" s="11">
        <v>0.49</v>
      </c>
      <c r="F412" s="151" t="s">
        <v>104</v>
      </c>
      <c r="G412" s="11">
        <v>0.54</v>
      </c>
      <c r="H412" s="151" t="s">
        <v>104</v>
      </c>
      <c r="I412" s="151" t="s">
        <v>104</v>
      </c>
      <c r="J412" s="151">
        <v>0.5</v>
      </c>
      <c r="K412" s="151">
        <v>2</v>
      </c>
      <c r="L412" s="11">
        <v>0.49</v>
      </c>
      <c r="M412" s="151" t="s">
        <v>103</v>
      </c>
      <c r="N412" s="11">
        <v>0.48</v>
      </c>
      <c r="O412" s="11">
        <v>0.47</v>
      </c>
      <c r="P412" s="11">
        <v>0.6</v>
      </c>
      <c r="Q412" s="11">
        <v>0.42499999999999999</v>
      </c>
      <c r="R412" s="11">
        <v>0.55000000000000004</v>
      </c>
      <c r="S412" s="11">
        <v>0.52</v>
      </c>
      <c r="T412" s="155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93</v>
      </c>
    </row>
    <row r="413" spans="1:65">
      <c r="A413" s="30"/>
      <c r="B413" s="19">
        <v>1</v>
      </c>
      <c r="C413" s="9">
        <v>6</v>
      </c>
      <c r="D413" s="11">
        <v>0.43</v>
      </c>
      <c r="E413" s="11">
        <v>0.47</v>
      </c>
      <c r="F413" s="151" t="s">
        <v>104</v>
      </c>
      <c r="G413" s="11">
        <v>0.51</v>
      </c>
      <c r="H413" s="151" t="s">
        <v>104</v>
      </c>
      <c r="I413" s="151" t="s">
        <v>104</v>
      </c>
      <c r="J413" s="151">
        <v>0.5</v>
      </c>
      <c r="K413" s="151" t="s">
        <v>103</v>
      </c>
      <c r="L413" s="11">
        <v>0.5</v>
      </c>
      <c r="M413" s="151" t="s">
        <v>103</v>
      </c>
      <c r="N413" s="11">
        <v>0.5</v>
      </c>
      <c r="O413" s="11">
        <v>0.46</v>
      </c>
      <c r="P413" s="11">
        <v>0.57999999999999996</v>
      </c>
      <c r="Q413" s="11">
        <v>0.435</v>
      </c>
      <c r="R413" s="11">
        <v>0.53</v>
      </c>
      <c r="S413" s="11">
        <v>0.52</v>
      </c>
      <c r="T413" s="155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260</v>
      </c>
      <c r="C414" s="12"/>
      <c r="D414" s="23">
        <v>0.45166666666666672</v>
      </c>
      <c r="E414" s="23">
        <v>0.48333333333333323</v>
      </c>
      <c r="F414" s="23" t="s">
        <v>627</v>
      </c>
      <c r="G414" s="23">
        <v>0.52</v>
      </c>
      <c r="H414" s="23" t="s">
        <v>627</v>
      </c>
      <c r="I414" s="23" t="s">
        <v>627</v>
      </c>
      <c r="J414" s="23">
        <v>0.48333333333333334</v>
      </c>
      <c r="K414" s="23">
        <v>3</v>
      </c>
      <c r="L414" s="23">
        <v>0.47666666666666663</v>
      </c>
      <c r="M414" s="23" t="s">
        <v>627</v>
      </c>
      <c r="N414" s="23">
        <v>0.48666666666666664</v>
      </c>
      <c r="O414" s="23">
        <v>0.505</v>
      </c>
      <c r="P414" s="23">
        <v>0.60499999999999998</v>
      </c>
      <c r="Q414" s="23">
        <v>0.40766666666666668</v>
      </c>
      <c r="R414" s="23">
        <v>0.54666666666666675</v>
      </c>
      <c r="S414" s="23">
        <v>0.52166666666666661</v>
      </c>
      <c r="T414" s="155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261</v>
      </c>
      <c r="C415" s="29"/>
      <c r="D415" s="11">
        <v>0.45500000000000002</v>
      </c>
      <c r="E415" s="11">
        <v>0.48</v>
      </c>
      <c r="F415" s="11" t="s">
        <v>627</v>
      </c>
      <c r="G415" s="11">
        <v>0.51500000000000001</v>
      </c>
      <c r="H415" s="11" t="s">
        <v>627</v>
      </c>
      <c r="I415" s="11" t="s">
        <v>627</v>
      </c>
      <c r="J415" s="11">
        <v>0.5</v>
      </c>
      <c r="K415" s="11">
        <v>3</v>
      </c>
      <c r="L415" s="11">
        <v>0.47</v>
      </c>
      <c r="M415" s="11" t="s">
        <v>627</v>
      </c>
      <c r="N415" s="11">
        <v>0.48499999999999999</v>
      </c>
      <c r="O415" s="11">
        <v>0.51</v>
      </c>
      <c r="P415" s="11">
        <v>0.60499999999999998</v>
      </c>
      <c r="Q415" s="11">
        <v>0.40500000000000003</v>
      </c>
      <c r="R415" s="11">
        <v>0.54500000000000004</v>
      </c>
      <c r="S415" s="11">
        <v>0.52</v>
      </c>
      <c r="T415" s="155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262</v>
      </c>
      <c r="C416" s="29"/>
      <c r="D416" s="24">
        <v>1.9407902170679517E-2</v>
      </c>
      <c r="E416" s="24">
        <v>1.5055453054181633E-2</v>
      </c>
      <c r="F416" s="24" t="s">
        <v>627</v>
      </c>
      <c r="G416" s="24">
        <v>1.6733200530681527E-2</v>
      </c>
      <c r="H416" s="24" t="s">
        <v>627</v>
      </c>
      <c r="I416" s="24" t="s">
        <v>627</v>
      </c>
      <c r="J416" s="24">
        <v>4.0824829046386291E-2</v>
      </c>
      <c r="K416" s="24">
        <v>1.4142135623730951</v>
      </c>
      <c r="L416" s="24">
        <v>1.5055453054181633E-2</v>
      </c>
      <c r="M416" s="24" t="s">
        <v>627</v>
      </c>
      <c r="N416" s="24">
        <v>8.1649658092772665E-3</v>
      </c>
      <c r="O416" s="24">
        <v>3.4496376621320698E-2</v>
      </c>
      <c r="P416" s="24">
        <v>2.7386127875258331E-2</v>
      </c>
      <c r="Q416" s="24">
        <v>1.9825908974537999E-2</v>
      </c>
      <c r="R416" s="24">
        <v>1.8618986725025231E-2</v>
      </c>
      <c r="S416" s="24">
        <v>1.1690451944500132E-2</v>
      </c>
      <c r="T416" s="155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86</v>
      </c>
      <c r="C417" s="29"/>
      <c r="D417" s="13">
        <v>4.2969525101135456E-2</v>
      </c>
      <c r="E417" s="13">
        <v>3.1149213215548213E-2</v>
      </c>
      <c r="F417" s="13" t="s">
        <v>627</v>
      </c>
      <c r="G417" s="13">
        <v>3.2179231789772167E-2</v>
      </c>
      <c r="H417" s="13" t="s">
        <v>627</v>
      </c>
      <c r="I417" s="13" t="s">
        <v>627</v>
      </c>
      <c r="J417" s="13">
        <v>8.4465163544247504E-2</v>
      </c>
      <c r="K417" s="13">
        <v>0.47140452079103173</v>
      </c>
      <c r="L417" s="13">
        <v>3.1584866547234199E-2</v>
      </c>
      <c r="M417" s="13" t="s">
        <v>627</v>
      </c>
      <c r="N417" s="13">
        <v>1.6777327005364249E-2</v>
      </c>
      <c r="O417" s="13">
        <v>6.8309656675882569E-2</v>
      </c>
      <c r="P417" s="13">
        <v>4.5266327066542697E-2</v>
      </c>
      <c r="Q417" s="13">
        <v>4.8632646707779226E-2</v>
      </c>
      <c r="R417" s="13">
        <v>3.4059122057972978E-2</v>
      </c>
      <c r="S417" s="13">
        <v>2.2409812034185558E-2</v>
      </c>
      <c r="T417" s="155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263</v>
      </c>
      <c r="C418" s="29"/>
      <c r="D418" s="13">
        <v>-9.7448877639379039E-2</v>
      </c>
      <c r="E418" s="13">
        <v>-3.4170385665756475E-2</v>
      </c>
      <c r="F418" s="13" t="s">
        <v>627</v>
      </c>
      <c r="G418" s="13">
        <v>3.9099447145807043E-2</v>
      </c>
      <c r="H418" s="13" t="s">
        <v>627</v>
      </c>
      <c r="I418" s="13" t="s">
        <v>627</v>
      </c>
      <c r="J418" s="13">
        <v>-3.4170385665756253E-2</v>
      </c>
      <c r="K418" s="13">
        <v>4.9948045027642713</v>
      </c>
      <c r="L418" s="13">
        <v>-4.7492173449676933E-2</v>
      </c>
      <c r="M418" s="13" t="s">
        <v>627</v>
      </c>
      <c r="N418" s="13">
        <v>-2.7509491773796024E-2</v>
      </c>
      <c r="O418" s="13">
        <v>9.1254246319856236E-3</v>
      </c>
      <c r="P418" s="13">
        <v>0.20895224139079471</v>
      </c>
      <c r="Q418" s="13">
        <v>-0.1853726770132551</v>
      </c>
      <c r="R418" s="13">
        <v>9.238659828148954E-2</v>
      </c>
      <c r="S418" s="13">
        <v>4.2429894091787101E-2</v>
      </c>
      <c r="T418" s="155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264</v>
      </c>
      <c r="C419" s="47"/>
      <c r="D419" s="45">
        <v>1.06</v>
      </c>
      <c r="E419" s="45">
        <v>0.56999999999999995</v>
      </c>
      <c r="F419" s="45">
        <v>30.81</v>
      </c>
      <c r="G419" s="45">
        <v>0</v>
      </c>
      <c r="H419" s="45">
        <v>30.81</v>
      </c>
      <c r="I419" s="45">
        <v>30.81</v>
      </c>
      <c r="J419" s="45" t="s">
        <v>265</v>
      </c>
      <c r="K419" s="45">
        <v>12.66</v>
      </c>
      <c r="L419" s="45">
        <v>0.67</v>
      </c>
      <c r="M419" s="45">
        <v>0.31</v>
      </c>
      <c r="N419" s="45">
        <v>0.52</v>
      </c>
      <c r="O419" s="45">
        <v>0.23</v>
      </c>
      <c r="P419" s="45">
        <v>1.32</v>
      </c>
      <c r="Q419" s="45">
        <v>1.75</v>
      </c>
      <c r="R419" s="45">
        <v>0.41</v>
      </c>
      <c r="S419" s="45">
        <v>0.03</v>
      </c>
      <c r="T419" s="155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 t="s">
        <v>306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BM420" s="55"/>
    </row>
    <row r="421" spans="1:65">
      <c r="BM421" s="55"/>
    </row>
    <row r="422" spans="1:65" ht="15">
      <c r="B422" s="8" t="s">
        <v>524</v>
      </c>
      <c r="BM422" s="28" t="s">
        <v>66</v>
      </c>
    </row>
    <row r="423" spans="1:65" ht="15">
      <c r="A423" s="25" t="s">
        <v>11</v>
      </c>
      <c r="B423" s="18" t="s">
        <v>110</v>
      </c>
      <c r="C423" s="15" t="s">
        <v>111</v>
      </c>
      <c r="D423" s="16" t="s">
        <v>226</v>
      </c>
      <c r="E423" s="17" t="s">
        <v>226</v>
      </c>
      <c r="F423" s="17" t="s">
        <v>226</v>
      </c>
      <c r="G423" s="17" t="s">
        <v>226</v>
      </c>
      <c r="H423" s="17" t="s">
        <v>226</v>
      </c>
      <c r="I423" s="17" t="s">
        <v>226</v>
      </c>
      <c r="J423" s="17" t="s">
        <v>226</v>
      </c>
      <c r="K423" s="15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227</v>
      </c>
      <c r="C424" s="9" t="s">
        <v>227</v>
      </c>
      <c r="D424" s="153" t="s">
        <v>237</v>
      </c>
      <c r="E424" s="154" t="s">
        <v>239</v>
      </c>
      <c r="F424" s="154" t="s">
        <v>240</v>
      </c>
      <c r="G424" s="154" t="s">
        <v>243</v>
      </c>
      <c r="H424" s="154" t="s">
        <v>244</v>
      </c>
      <c r="I424" s="154" t="s">
        <v>246</v>
      </c>
      <c r="J424" s="154" t="s">
        <v>250</v>
      </c>
      <c r="K424" s="15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268</v>
      </c>
      <c r="E425" s="11" t="s">
        <v>292</v>
      </c>
      <c r="F425" s="11" t="s">
        <v>268</v>
      </c>
      <c r="G425" s="11" t="s">
        <v>268</v>
      </c>
      <c r="H425" s="11" t="s">
        <v>292</v>
      </c>
      <c r="I425" s="11" t="s">
        <v>268</v>
      </c>
      <c r="J425" s="11" t="s">
        <v>268</v>
      </c>
      <c r="K425" s="15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 t="s">
        <v>117</v>
      </c>
      <c r="E426" s="26" t="s">
        <v>296</v>
      </c>
      <c r="F426" s="26" t="s">
        <v>294</v>
      </c>
      <c r="G426" s="26" t="s">
        <v>296</v>
      </c>
      <c r="H426" s="26" t="s">
        <v>298</v>
      </c>
      <c r="I426" s="26" t="s">
        <v>295</v>
      </c>
      <c r="J426" s="26" t="s">
        <v>298</v>
      </c>
      <c r="K426" s="15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8">
        <v>1</v>
      </c>
      <c r="C427" s="14">
        <v>1</v>
      </c>
      <c r="D427" s="22">
        <v>0.4</v>
      </c>
      <c r="E427" s="22">
        <v>0.4</v>
      </c>
      <c r="F427" s="22">
        <v>0.34029840019815799</v>
      </c>
      <c r="G427" s="22">
        <v>0.34</v>
      </c>
      <c r="H427" s="150">
        <v>1.28</v>
      </c>
      <c r="I427" s="157">
        <v>0.37804581006745203</v>
      </c>
      <c r="J427" s="22">
        <v>0.45</v>
      </c>
      <c r="K427" s="15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0.4</v>
      </c>
      <c r="E428" s="11">
        <v>0.4</v>
      </c>
      <c r="F428" s="11">
        <v>0.34752592214278849</v>
      </c>
      <c r="G428" s="11">
        <v>0.34</v>
      </c>
      <c r="H428" s="151">
        <v>1.32</v>
      </c>
      <c r="I428" s="11">
        <v>0.3551600235214078</v>
      </c>
      <c r="J428" s="11">
        <v>0.44</v>
      </c>
      <c r="K428" s="15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17</v>
      </c>
    </row>
    <row r="429" spans="1:65">
      <c r="A429" s="30"/>
      <c r="B429" s="19">
        <v>1</v>
      </c>
      <c r="C429" s="9">
        <v>3</v>
      </c>
      <c r="D429" s="11">
        <v>0.4</v>
      </c>
      <c r="E429" s="11">
        <v>0.4</v>
      </c>
      <c r="F429" s="11">
        <v>0.35315177103166007</v>
      </c>
      <c r="G429" s="11">
        <v>0.32</v>
      </c>
      <c r="H429" s="151">
        <v>1.32</v>
      </c>
      <c r="I429" s="11">
        <v>0.35013190933390542</v>
      </c>
      <c r="J429" s="11">
        <v>0.44</v>
      </c>
      <c r="K429" s="15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0.4</v>
      </c>
      <c r="E430" s="11">
        <v>0.4</v>
      </c>
      <c r="F430" s="11">
        <v>0.3428181147215697</v>
      </c>
      <c r="G430" s="11">
        <v>0.31</v>
      </c>
      <c r="H430" s="151">
        <v>1.32</v>
      </c>
      <c r="I430" s="11">
        <v>0.36340218839794419</v>
      </c>
      <c r="J430" s="11">
        <v>0.44</v>
      </c>
      <c r="K430" s="15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0.37888533806589236</v>
      </c>
    </row>
    <row r="431" spans="1:65">
      <c r="A431" s="30"/>
      <c r="B431" s="19">
        <v>1</v>
      </c>
      <c r="C431" s="9">
        <v>5</v>
      </c>
      <c r="D431" s="11">
        <v>0.4</v>
      </c>
      <c r="E431" s="11">
        <v>0.4</v>
      </c>
      <c r="F431" s="11">
        <v>0.36102555351912219</v>
      </c>
      <c r="G431" s="11">
        <v>0.33</v>
      </c>
      <c r="H431" s="151">
        <v>1.31</v>
      </c>
      <c r="I431" s="11">
        <v>0.35851569511489301</v>
      </c>
      <c r="J431" s="11">
        <v>0.44</v>
      </c>
      <c r="K431" s="15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94</v>
      </c>
    </row>
    <row r="432" spans="1:65">
      <c r="A432" s="30"/>
      <c r="B432" s="19">
        <v>1</v>
      </c>
      <c r="C432" s="9">
        <v>6</v>
      </c>
      <c r="D432" s="11">
        <v>0.4</v>
      </c>
      <c r="E432" s="11">
        <v>0.4</v>
      </c>
      <c r="F432" s="11">
        <v>0.335694565037784</v>
      </c>
      <c r="G432" s="11">
        <v>0.33</v>
      </c>
      <c r="H432" s="151">
        <v>1.32</v>
      </c>
      <c r="I432" s="11">
        <v>0.35558838673271898</v>
      </c>
      <c r="J432" s="11">
        <v>0.44</v>
      </c>
      <c r="K432" s="15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260</v>
      </c>
      <c r="C433" s="12"/>
      <c r="D433" s="23">
        <v>0.39999999999999997</v>
      </c>
      <c r="E433" s="23">
        <v>0.39999999999999997</v>
      </c>
      <c r="F433" s="23">
        <v>0.34675238777518042</v>
      </c>
      <c r="G433" s="23">
        <v>0.32833333333333337</v>
      </c>
      <c r="H433" s="23">
        <v>1.3116666666666668</v>
      </c>
      <c r="I433" s="23">
        <v>0.3601406688613869</v>
      </c>
      <c r="J433" s="23">
        <v>0.44166666666666665</v>
      </c>
      <c r="K433" s="15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261</v>
      </c>
      <c r="C434" s="29"/>
      <c r="D434" s="11">
        <v>0.4</v>
      </c>
      <c r="E434" s="11">
        <v>0.4</v>
      </c>
      <c r="F434" s="11">
        <v>0.3451720184321791</v>
      </c>
      <c r="G434" s="11">
        <v>0.33</v>
      </c>
      <c r="H434" s="11">
        <v>1.32</v>
      </c>
      <c r="I434" s="11">
        <v>0.35705204092380599</v>
      </c>
      <c r="J434" s="11">
        <v>0.44</v>
      </c>
      <c r="K434" s="15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262</v>
      </c>
      <c r="C435" s="29"/>
      <c r="D435" s="24">
        <v>6.0809419444881171E-17</v>
      </c>
      <c r="E435" s="24">
        <v>6.0809419444881171E-17</v>
      </c>
      <c r="F435" s="24">
        <v>9.2160905554538059E-3</v>
      </c>
      <c r="G435" s="24">
        <v>1.1690451944500132E-2</v>
      </c>
      <c r="H435" s="24">
        <v>1.6020819787597236E-2</v>
      </c>
      <c r="I435" s="24">
        <v>9.793645887348254E-3</v>
      </c>
      <c r="J435" s="24">
        <v>4.0824829046386332E-3</v>
      </c>
      <c r="K435" s="15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86</v>
      </c>
      <c r="C436" s="29"/>
      <c r="D436" s="13">
        <v>1.5202354861220294E-16</v>
      </c>
      <c r="E436" s="13">
        <v>1.5202354861220294E-16</v>
      </c>
      <c r="F436" s="13">
        <v>2.6578304520368953E-2</v>
      </c>
      <c r="G436" s="13">
        <v>3.5605437394416642E-2</v>
      </c>
      <c r="H436" s="13">
        <v>1.2214093866020764E-2</v>
      </c>
      <c r="I436" s="13">
        <v>2.7193945960925871E-2</v>
      </c>
      <c r="J436" s="13">
        <v>9.2433575199365285E-3</v>
      </c>
      <c r="K436" s="15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263</v>
      </c>
      <c r="C437" s="29"/>
      <c r="D437" s="13">
        <v>5.5728369014996115E-2</v>
      </c>
      <c r="E437" s="13">
        <v>5.5728369014996115E-2</v>
      </c>
      <c r="F437" s="13">
        <v>-8.4809168005133162E-2</v>
      </c>
      <c r="G437" s="13">
        <v>-0.13342296376685725</v>
      </c>
      <c r="H437" s="13">
        <v>2.4619092767283419</v>
      </c>
      <c r="I437" s="13">
        <v>-4.9473197617495468E-2</v>
      </c>
      <c r="J437" s="13">
        <v>0.16570007412072485</v>
      </c>
      <c r="K437" s="15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264</v>
      </c>
      <c r="C438" s="47"/>
      <c r="D438" s="45">
        <v>0</v>
      </c>
      <c r="E438" s="45">
        <v>0</v>
      </c>
      <c r="F438" s="45">
        <v>0.86</v>
      </c>
      <c r="G438" s="45">
        <v>1.1599999999999999</v>
      </c>
      <c r="H438" s="45">
        <v>14.75</v>
      </c>
      <c r="I438" s="45">
        <v>0.65</v>
      </c>
      <c r="J438" s="45">
        <v>0.67</v>
      </c>
      <c r="K438" s="15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/>
      <c r="C439" s="20"/>
      <c r="D439" s="20"/>
      <c r="E439" s="20"/>
      <c r="F439" s="20"/>
      <c r="G439" s="20"/>
      <c r="H439" s="20"/>
      <c r="I439" s="20"/>
      <c r="J439" s="20"/>
      <c r="BM439" s="55"/>
    </row>
    <row r="440" spans="1:65" ht="15">
      <c r="B440" s="8" t="s">
        <v>463</v>
      </c>
      <c r="BM440" s="28" t="s">
        <v>66</v>
      </c>
    </row>
    <row r="441" spans="1:65" ht="15">
      <c r="A441" s="25" t="s">
        <v>14</v>
      </c>
      <c r="B441" s="18" t="s">
        <v>110</v>
      </c>
      <c r="C441" s="15" t="s">
        <v>111</v>
      </c>
      <c r="D441" s="16" t="s">
        <v>226</v>
      </c>
      <c r="E441" s="17" t="s">
        <v>226</v>
      </c>
      <c r="F441" s="17" t="s">
        <v>226</v>
      </c>
      <c r="G441" s="17" t="s">
        <v>226</v>
      </c>
      <c r="H441" s="17" t="s">
        <v>226</v>
      </c>
      <c r="I441" s="17" t="s">
        <v>226</v>
      </c>
      <c r="J441" s="17" t="s">
        <v>226</v>
      </c>
      <c r="K441" s="17" t="s">
        <v>226</v>
      </c>
      <c r="L441" s="17" t="s">
        <v>226</v>
      </c>
      <c r="M441" s="17" t="s">
        <v>226</v>
      </c>
      <c r="N441" s="17" t="s">
        <v>226</v>
      </c>
      <c r="O441" s="17" t="s">
        <v>226</v>
      </c>
      <c r="P441" s="17" t="s">
        <v>226</v>
      </c>
      <c r="Q441" s="17" t="s">
        <v>226</v>
      </c>
      <c r="R441" s="155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 t="s">
        <v>227</v>
      </c>
      <c r="C442" s="9" t="s">
        <v>227</v>
      </c>
      <c r="D442" s="153" t="s">
        <v>229</v>
      </c>
      <c r="E442" s="154" t="s">
        <v>230</v>
      </c>
      <c r="F442" s="154" t="s">
        <v>232</v>
      </c>
      <c r="G442" s="154" t="s">
        <v>234</v>
      </c>
      <c r="H442" s="154" t="s">
        <v>237</v>
      </c>
      <c r="I442" s="154" t="s">
        <v>239</v>
      </c>
      <c r="J442" s="154" t="s">
        <v>240</v>
      </c>
      <c r="K442" s="154" t="s">
        <v>242</v>
      </c>
      <c r="L442" s="154" t="s">
        <v>243</v>
      </c>
      <c r="M442" s="154" t="s">
        <v>244</v>
      </c>
      <c r="N442" s="154" t="s">
        <v>245</v>
      </c>
      <c r="O442" s="154" t="s">
        <v>248</v>
      </c>
      <c r="P442" s="154" t="s">
        <v>250</v>
      </c>
      <c r="Q442" s="154" t="s">
        <v>251</v>
      </c>
      <c r="R442" s="155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 t="s">
        <v>3</v>
      </c>
    </row>
    <row r="443" spans="1:65">
      <c r="A443" s="30"/>
      <c r="B443" s="19"/>
      <c r="C443" s="9"/>
      <c r="D443" s="10" t="s">
        <v>268</v>
      </c>
      <c r="E443" s="11" t="s">
        <v>292</v>
      </c>
      <c r="F443" s="11" t="s">
        <v>268</v>
      </c>
      <c r="G443" s="11" t="s">
        <v>268</v>
      </c>
      <c r="H443" s="11" t="s">
        <v>268</v>
      </c>
      <c r="I443" s="11" t="s">
        <v>292</v>
      </c>
      <c r="J443" s="11" t="s">
        <v>268</v>
      </c>
      <c r="K443" s="11" t="s">
        <v>268</v>
      </c>
      <c r="L443" s="11" t="s">
        <v>268</v>
      </c>
      <c r="M443" s="11" t="s">
        <v>292</v>
      </c>
      <c r="N443" s="11" t="s">
        <v>292</v>
      </c>
      <c r="O443" s="11" t="s">
        <v>292</v>
      </c>
      <c r="P443" s="11" t="s">
        <v>268</v>
      </c>
      <c r="Q443" s="11" t="s">
        <v>292</v>
      </c>
      <c r="R443" s="155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</v>
      </c>
    </row>
    <row r="444" spans="1:65">
      <c r="A444" s="30"/>
      <c r="B444" s="19"/>
      <c r="C444" s="9"/>
      <c r="D444" s="26" t="s">
        <v>294</v>
      </c>
      <c r="E444" s="26" t="s">
        <v>295</v>
      </c>
      <c r="F444" s="26" t="s">
        <v>295</v>
      </c>
      <c r="G444" s="26" t="s">
        <v>296</v>
      </c>
      <c r="H444" s="26" t="s">
        <v>117</v>
      </c>
      <c r="I444" s="26" t="s">
        <v>296</v>
      </c>
      <c r="J444" s="26" t="s">
        <v>294</v>
      </c>
      <c r="K444" s="26" t="s">
        <v>296</v>
      </c>
      <c r="L444" s="26" t="s">
        <v>296</v>
      </c>
      <c r="M444" s="26" t="s">
        <v>298</v>
      </c>
      <c r="N444" s="26" t="s">
        <v>295</v>
      </c>
      <c r="O444" s="26" t="s">
        <v>295</v>
      </c>
      <c r="P444" s="26" t="s">
        <v>298</v>
      </c>
      <c r="Q444" s="26" t="s">
        <v>294</v>
      </c>
      <c r="R444" s="155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8">
        <v>1</v>
      </c>
      <c r="C445" s="14">
        <v>1</v>
      </c>
      <c r="D445" s="150">
        <v>2.6070000000000002</v>
      </c>
      <c r="E445" s="22">
        <v>3.21</v>
      </c>
      <c r="F445" s="22">
        <v>3.2669999999999999</v>
      </c>
      <c r="G445" s="22">
        <v>3.28</v>
      </c>
      <c r="H445" s="22">
        <v>3.16</v>
      </c>
      <c r="I445" s="22">
        <v>2.99</v>
      </c>
      <c r="J445" s="22">
        <v>3.1684346755714965</v>
      </c>
      <c r="K445" s="22">
        <v>3.38</v>
      </c>
      <c r="L445" s="22">
        <v>3.0489999999999999</v>
      </c>
      <c r="M445" s="22">
        <v>3.32</v>
      </c>
      <c r="N445" s="150">
        <v>2.8</v>
      </c>
      <c r="O445" s="22">
        <v>3.19</v>
      </c>
      <c r="P445" s="22">
        <v>3.14</v>
      </c>
      <c r="Q445" s="22">
        <v>3.05</v>
      </c>
      <c r="R445" s="155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>
        <v>1</v>
      </c>
      <c r="C446" s="9">
        <v>2</v>
      </c>
      <c r="D446" s="151">
        <v>2.5409999999999999</v>
      </c>
      <c r="E446" s="11">
        <v>3.26</v>
      </c>
      <c r="F446" s="11">
        <v>3.2440000000000002</v>
      </c>
      <c r="G446" s="11">
        <v>3.4</v>
      </c>
      <c r="H446" s="11">
        <v>3.18</v>
      </c>
      <c r="I446" s="11">
        <v>3</v>
      </c>
      <c r="J446" s="11">
        <v>3.2775658569073567</v>
      </c>
      <c r="K446" s="11">
        <v>3.47</v>
      </c>
      <c r="L446" s="11">
        <v>2.9580000000000002</v>
      </c>
      <c r="M446" s="11">
        <v>3.35</v>
      </c>
      <c r="N446" s="151">
        <v>2.74</v>
      </c>
      <c r="O446" s="11">
        <v>3.24</v>
      </c>
      <c r="P446" s="11">
        <v>3.09</v>
      </c>
      <c r="Q446" s="11">
        <v>3.2</v>
      </c>
      <c r="R446" s="155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18</v>
      </c>
    </row>
    <row r="447" spans="1:65">
      <c r="A447" s="30"/>
      <c r="B447" s="19">
        <v>1</v>
      </c>
      <c r="C447" s="9">
        <v>3</v>
      </c>
      <c r="D447" s="151">
        <v>2.512</v>
      </c>
      <c r="E447" s="11">
        <v>3.17</v>
      </c>
      <c r="F447" s="11">
        <v>3.3420000000000001</v>
      </c>
      <c r="G447" s="11">
        <v>3.26</v>
      </c>
      <c r="H447" s="11">
        <v>3.14</v>
      </c>
      <c r="I447" s="11">
        <v>3.2</v>
      </c>
      <c r="J447" s="11">
        <v>3.2548050710980978</v>
      </c>
      <c r="K447" s="11">
        <v>3.54</v>
      </c>
      <c r="L447" s="11">
        <v>3.0150000000000001</v>
      </c>
      <c r="M447" s="11">
        <v>3.26</v>
      </c>
      <c r="N447" s="151">
        <v>2.77</v>
      </c>
      <c r="O447" s="11">
        <v>3.35</v>
      </c>
      <c r="P447" s="11">
        <v>3.17</v>
      </c>
      <c r="Q447" s="11">
        <v>3.2</v>
      </c>
      <c r="R447" s="155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16</v>
      </c>
    </row>
    <row r="448" spans="1:65">
      <c r="A448" s="30"/>
      <c r="B448" s="19">
        <v>1</v>
      </c>
      <c r="C448" s="9">
        <v>4</v>
      </c>
      <c r="D448" s="151">
        <v>2.4649999999999999</v>
      </c>
      <c r="E448" s="11">
        <v>3.17</v>
      </c>
      <c r="F448" s="11">
        <v>3.3210000000000002</v>
      </c>
      <c r="G448" s="11">
        <v>3.27</v>
      </c>
      <c r="H448" s="11">
        <v>3.13</v>
      </c>
      <c r="I448" s="11">
        <v>3.22</v>
      </c>
      <c r="J448" s="11">
        <v>3.2127053068573219</v>
      </c>
      <c r="K448" s="11">
        <v>3.49</v>
      </c>
      <c r="L448" s="11">
        <v>2.9830000000000001</v>
      </c>
      <c r="M448" s="11">
        <v>3.3</v>
      </c>
      <c r="N448" s="151">
        <v>2.76</v>
      </c>
      <c r="O448" s="11">
        <v>3.28</v>
      </c>
      <c r="P448" s="11">
        <v>3.15</v>
      </c>
      <c r="Q448" s="11">
        <v>3.15</v>
      </c>
      <c r="R448" s="155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3.2063325994937597</v>
      </c>
    </row>
    <row r="449" spans="1:65">
      <c r="A449" s="30"/>
      <c r="B449" s="19">
        <v>1</v>
      </c>
      <c r="C449" s="9">
        <v>5</v>
      </c>
      <c r="D449" s="151">
        <v>2.625</v>
      </c>
      <c r="E449" s="11">
        <v>3.21</v>
      </c>
      <c r="F449" s="11">
        <v>3.2839999999999998</v>
      </c>
      <c r="G449" s="11">
        <v>3.3</v>
      </c>
      <c r="H449" s="11">
        <v>3.08</v>
      </c>
      <c r="I449" s="11">
        <v>3.03</v>
      </c>
      <c r="J449" s="11">
        <v>3.2350847836942158</v>
      </c>
      <c r="K449" s="11">
        <v>3.23</v>
      </c>
      <c r="L449" s="11">
        <v>2.9820000000000002</v>
      </c>
      <c r="M449" s="11">
        <v>3.34</v>
      </c>
      <c r="N449" s="151">
        <v>2.86</v>
      </c>
      <c r="O449" s="11">
        <v>3.25</v>
      </c>
      <c r="P449" s="11">
        <v>3.25</v>
      </c>
      <c r="Q449" s="11">
        <v>3.1</v>
      </c>
      <c r="R449" s="155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95</v>
      </c>
    </row>
    <row r="450" spans="1:65">
      <c r="A450" s="30"/>
      <c r="B450" s="19">
        <v>1</v>
      </c>
      <c r="C450" s="9">
        <v>6</v>
      </c>
      <c r="D450" s="151">
        <v>2.5009999999999999</v>
      </c>
      <c r="E450" s="11">
        <v>3.15</v>
      </c>
      <c r="F450" s="11">
        <v>3.2480000000000002</v>
      </c>
      <c r="G450" s="11">
        <v>3.43</v>
      </c>
      <c r="H450" s="11">
        <v>3.14</v>
      </c>
      <c r="I450" s="11">
        <v>3.06</v>
      </c>
      <c r="J450" s="11">
        <v>3.0853514694222004</v>
      </c>
      <c r="K450" s="11">
        <v>3.19</v>
      </c>
      <c r="L450" s="11">
        <v>3.0089999999999999</v>
      </c>
      <c r="M450" s="11">
        <v>3.3</v>
      </c>
      <c r="N450" s="151">
        <v>2.73</v>
      </c>
      <c r="O450" s="11">
        <v>3.24</v>
      </c>
      <c r="P450" s="11">
        <v>3.11</v>
      </c>
      <c r="Q450" s="11">
        <v>3.15</v>
      </c>
      <c r="R450" s="155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20" t="s">
        <v>260</v>
      </c>
      <c r="C451" s="12"/>
      <c r="D451" s="23">
        <v>2.5418333333333334</v>
      </c>
      <c r="E451" s="23">
        <v>3.1949999999999998</v>
      </c>
      <c r="F451" s="23">
        <v>3.2843333333333331</v>
      </c>
      <c r="G451" s="23">
        <v>3.3233333333333328</v>
      </c>
      <c r="H451" s="23">
        <v>3.1383333333333332</v>
      </c>
      <c r="I451" s="23">
        <v>3.0833333333333335</v>
      </c>
      <c r="J451" s="23">
        <v>3.2056578605917814</v>
      </c>
      <c r="K451" s="23">
        <v>3.3833333333333333</v>
      </c>
      <c r="L451" s="23">
        <v>2.9993333333333339</v>
      </c>
      <c r="M451" s="23">
        <v>3.311666666666667</v>
      </c>
      <c r="N451" s="23">
        <v>2.7766666666666668</v>
      </c>
      <c r="O451" s="23">
        <v>3.2583333333333329</v>
      </c>
      <c r="P451" s="23">
        <v>3.1516666666666668</v>
      </c>
      <c r="Q451" s="23">
        <v>3.1416666666666662</v>
      </c>
      <c r="R451" s="155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261</v>
      </c>
      <c r="C452" s="29"/>
      <c r="D452" s="11">
        <v>2.5265</v>
      </c>
      <c r="E452" s="11">
        <v>3.19</v>
      </c>
      <c r="F452" s="11">
        <v>3.2755000000000001</v>
      </c>
      <c r="G452" s="11">
        <v>3.29</v>
      </c>
      <c r="H452" s="11">
        <v>3.14</v>
      </c>
      <c r="I452" s="11">
        <v>3.0449999999999999</v>
      </c>
      <c r="J452" s="11">
        <v>3.2238950452757686</v>
      </c>
      <c r="K452" s="11">
        <v>3.4249999999999998</v>
      </c>
      <c r="L452" s="11">
        <v>2.996</v>
      </c>
      <c r="M452" s="11">
        <v>3.3099999999999996</v>
      </c>
      <c r="N452" s="11">
        <v>2.7649999999999997</v>
      </c>
      <c r="O452" s="11">
        <v>3.2450000000000001</v>
      </c>
      <c r="P452" s="11">
        <v>3.145</v>
      </c>
      <c r="Q452" s="11">
        <v>3.15</v>
      </c>
      <c r="R452" s="155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262</v>
      </c>
      <c r="C453" s="29"/>
      <c r="D453" s="24">
        <v>6.2649554401182125E-2</v>
      </c>
      <c r="E453" s="24">
        <v>3.9874804074753738E-2</v>
      </c>
      <c r="F453" s="24">
        <v>3.9792796668073796E-2</v>
      </c>
      <c r="G453" s="24">
        <v>7.2846871358121346E-2</v>
      </c>
      <c r="H453" s="24">
        <v>3.3714487489307464E-2</v>
      </c>
      <c r="I453" s="24">
        <v>0.10132456102380449</v>
      </c>
      <c r="J453" s="24">
        <v>6.980116302199818E-2</v>
      </c>
      <c r="K453" s="24">
        <v>0.14445299120013644</v>
      </c>
      <c r="L453" s="24">
        <v>3.187893766527769E-2</v>
      </c>
      <c r="M453" s="24">
        <v>3.2506409624359807E-2</v>
      </c>
      <c r="N453" s="24">
        <v>4.760952285695226E-2</v>
      </c>
      <c r="O453" s="24">
        <v>5.3447793842839444E-2</v>
      </c>
      <c r="P453" s="24">
        <v>5.6005952064639264E-2</v>
      </c>
      <c r="Q453" s="24">
        <v>5.8452259722500718E-2</v>
      </c>
      <c r="R453" s="216"/>
      <c r="S453" s="217"/>
      <c r="T453" s="217"/>
      <c r="U453" s="217"/>
      <c r="V453" s="217"/>
      <c r="W453" s="217"/>
      <c r="X453" s="217"/>
      <c r="Y453" s="217"/>
      <c r="Z453" s="217"/>
      <c r="AA453" s="217"/>
      <c r="AB453" s="217"/>
      <c r="AC453" s="217"/>
      <c r="AD453" s="217"/>
      <c r="AE453" s="217"/>
      <c r="AF453" s="217"/>
      <c r="AG453" s="217"/>
      <c r="AH453" s="217"/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  <c r="AV453" s="217"/>
      <c r="AW453" s="217"/>
      <c r="AX453" s="217"/>
      <c r="AY453" s="217"/>
      <c r="AZ453" s="217"/>
      <c r="BA453" s="217"/>
      <c r="BB453" s="217"/>
      <c r="BC453" s="217"/>
      <c r="BD453" s="217"/>
      <c r="BE453" s="217"/>
      <c r="BF453" s="217"/>
      <c r="BG453" s="217"/>
      <c r="BH453" s="217"/>
      <c r="BI453" s="217"/>
      <c r="BJ453" s="217"/>
      <c r="BK453" s="217"/>
      <c r="BL453" s="217"/>
      <c r="BM453" s="56"/>
    </row>
    <row r="454" spans="1:65">
      <c r="A454" s="30"/>
      <c r="B454" s="3" t="s">
        <v>86</v>
      </c>
      <c r="C454" s="29"/>
      <c r="D454" s="13">
        <v>2.4647388788085551E-2</v>
      </c>
      <c r="E454" s="13">
        <v>1.2480376862207744E-2</v>
      </c>
      <c r="F454" s="13">
        <v>1.2115943367930721E-2</v>
      </c>
      <c r="G454" s="13">
        <v>2.1919820870046548E-2</v>
      </c>
      <c r="H454" s="13">
        <v>1.074280004969967E-2</v>
      </c>
      <c r="I454" s="13">
        <v>3.286201979150416E-2</v>
      </c>
      <c r="J454" s="13">
        <v>2.1774364594577326E-2</v>
      </c>
      <c r="K454" s="13">
        <v>4.2695465379350671E-2</v>
      </c>
      <c r="L454" s="13">
        <v>1.0628674482755396E-2</v>
      </c>
      <c r="M454" s="13">
        <v>9.8157251004609373E-3</v>
      </c>
      <c r="N454" s="13">
        <v>1.7146286743200092E-2</v>
      </c>
      <c r="O454" s="13">
        <v>1.6403414990129754E-2</v>
      </c>
      <c r="P454" s="13">
        <v>1.7770265065459312E-2</v>
      </c>
      <c r="Q454" s="13">
        <v>1.8605493810875562E-2</v>
      </c>
      <c r="R454" s="155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3" t="s">
        <v>263</v>
      </c>
      <c r="C455" s="29"/>
      <c r="D455" s="13">
        <v>-0.20724589403648974</v>
      </c>
      <c r="E455" s="13">
        <v>-3.5344429007612144E-3</v>
      </c>
      <c r="F455" s="13">
        <v>2.4327087542910686E-2</v>
      </c>
      <c r="G455" s="13">
        <v>3.6490516878394441E-2</v>
      </c>
      <c r="H455" s="13">
        <v>-2.1207801764284495E-2</v>
      </c>
      <c r="I455" s="13">
        <v>-3.8361355955351062E-2</v>
      </c>
      <c r="J455" s="13">
        <v>-2.1043946036192196E-4</v>
      </c>
      <c r="K455" s="13">
        <v>5.5203485086830817E-2</v>
      </c>
      <c r="L455" s="13">
        <v>-6.4559511447161877E-2</v>
      </c>
      <c r="M455" s="13">
        <v>3.2851884171198664E-2</v>
      </c>
      <c r="N455" s="13">
        <v>-0.13400541568735935</v>
      </c>
      <c r="O455" s="13">
        <v>1.6218134652588256E-2</v>
      </c>
      <c r="P455" s="13">
        <v>-1.7049364384631782E-2</v>
      </c>
      <c r="Q455" s="13">
        <v>-2.01681924193714E-2</v>
      </c>
      <c r="R455" s="155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46" t="s">
        <v>264</v>
      </c>
      <c r="C456" s="47"/>
      <c r="D456" s="45">
        <v>4.24</v>
      </c>
      <c r="E456" s="45">
        <v>0.15</v>
      </c>
      <c r="F456" s="45">
        <v>0.74</v>
      </c>
      <c r="G456" s="45">
        <v>1.01</v>
      </c>
      <c r="H456" s="45">
        <v>0.23</v>
      </c>
      <c r="I456" s="45">
        <v>0.6</v>
      </c>
      <c r="J456" s="45">
        <v>0.22</v>
      </c>
      <c r="K456" s="45">
        <v>1.41</v>
      </c>
      <c r="L456" s="45">
        <v>1.17</v>
      </c>
      <c r="M456" s="45">
        <v>0.93</v>
      </c>
      <c r="N456" s="45">
        <v>2.66</v>
      </c>
      <c r="O456" s="45">
        <v>0.56999999999999995</v>
      </c>
      <c r="P456" s="45">
        <v>0.15</v>
      </c>
      <c r="Q456" s="45">
        <v>0.21</v>
      </c>
      <c r="R456" s="155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BM457" s="55"/>
    </row>
    <row r="458" spans="1:65" ht="15">
      <c r="B458" s="8" t="s">
        <v>525</v>
      </c>
      <c r="BM458" s="28" t="s">
        <v>66</v>
      </c>
    </row>
    <row r="459" spans="1:65" ht="15">
      <c r="A459" s="25" t="s">
        <v>54</v>
      </c>
      <c r="B459" s="18" t="s">
        <v>110</v>
      </c>
      <c r="C459" s="15" t="s">
        <v>111</v>
      </c>
      <c r="D459" s="16" t="s">
        <v>226</v>
      </c>
      <c r="E459" s="17" t="s">
        <v>226</v>
      </c>
      <c r="F459" s="17" t="s">
        <v>226</v>
      </c>
      <c r="G459" s="17" t="s">
        <v>226</v>
      </c>
      <c r="H459" s="17" t="s">
        <v>226</v>
      </c>
      <c r="I459" s="17" t="s">
        <v>226</v>
      </c>
      <c r="J459" s="17" t="s">
        <v>226</v>
      </c>
      <c r="K459" s="17" t="s">
        <v>226</v>
      </c>
      <c r="L459" s="17" t="s">
        <v>226</v>
      </c>
      <c r="M459" s="17" t="s">
        <v>226</v>
      </c>
      <c r="N459" s="17" t="s">
        <v>226</v>
      </c>
      <c r="O459" s="17" t="s">
        <v>226</v>
      </c>
      <c r="P459" s="17" t="s">
        <v>226</v>
      </c>
      <c r="Q459" s="17" t="s">
        <v>226</v>
      </c>
      <c r="R459" s="17" t="s">
        <v>226</v>
      </c>
      <c r="S459" s="17" t="s">
        <v>226</v>
      </c>
      <c r="T459" s="17" t="s">
        <v>226</v>
      </c>
      <c r="U459" s="17" t="s">
        <v>226</v>
      </c>
      <c r="V459" s="17" t="s">
        <v>226</v>
      </c>
      <c r="W459" s="155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 t="s">
        <v>227</v>
      </c>
      <c r="C460" s="9" t="s">
        <v>227</v>
      </c>
      <c r="D460" s="153" t="s">
        <v>229</v>
      </c>
      <c r="E460" s="154" t="s">
        <v>230</v>
      </c>
      <c r="F460" s="154" t="s">
        <v>232</v>
      </c>
      <c r="G460" s="154" t="s">
        <v>233</v>
      </c>
      <c r="H460" s="154" t="s">
        <v>234</v>
      </c>
      <c r="I460" s="154" t="s">
        <v>235</v>
      </c>
      <c r="J460" s="154" t="s">
        <v>236</v>
      </c>
      <c r="K460" s="154" t="s">
        <v>237</v>
      </c>
      <c r="L460" s="154" t="s">
        <v>238</v>
      </c>
      <c r="M460" s="154" t="s">
        <v>239</v>
      </c>
      <c r="N460" s="154" t="s">
        <v>240</v>
      </c>
      <c r="O460" s="154" t="s">
        <v>242</v>
      </c>
      <c r="P460" s="154" t="s">
        <v>243</v>
      </c>
      <c r="Q460" s="154" t="s">
        <v>244</v>
      </c>
      <c r="R460" s="154" t="s">
        <v>245</v>
      </c>
      <c r="S460" s="154" t="s">
        <v>248</v>
      </c>
      <c r="T460" s="154" t="s">
        <v>250</v>
      </c>
      <c r="U460" s="154" t="s">
        <v>251</v>
      </c>
      <c r="V460" s="154" t="s">
        <v>252</v>
      </c>
      <c r="W460" s="155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s">
        <v>1</v>
      </c>
    </row>
    <row r="461" spans="1:65">
      <c r="A461" s="30"/>
      <c r="B461" s="19"/>
      <c r="C461" s="9"/>
      <c r="D461" s="10" t="s">
        <v>268</v>
      </c>
      <c r="E461" s="11" t="s">
        <v>292</v>
      </c>
      <c r="F461" s="11" t="s">
        <v>291</v>
      </c>
      <c r="G461" s="11" t="s">
        <v>291</v>
      </c>
      <c r="H461" s="11" t="s">
        <v>268</v>
      </c>
      <c r="I461" s="11" t="s">
        <v>291</v>
      </c>
      <c r="J461" s="11" t="s">
        <v>291</v>
      </c>
      <c r="K461" s="11" t="s">
        <v>268</v>
      </c>
      <c r="L461" s="11" t="s">
        <v>291</v>
      </c>
      <c r="M461" s="11" t="s">
        <v>292</v>
      </c>
      <c r="N461" s="11" t="s">
        <v>268</v>
      </c>
      <c r="O461" s="11" t="s">
        <v>268</v>
      </c>
      <c r="P461" s="11" t="s">
        <v>292</v>
      </c>
      <c r="Q461" s="11" t="s">
        <v>292</v>
      </c>
      <c r="R461" s="11" t="s">
        <v>292</v>
      </c>
      <c r="S461" s="11" t="s">
        <v>292</v>
      </c>
      <c r="T461" s="11" t="s">
        <v>291</v>
      </c>
      <c r="U461" s="11" t="s">
        <v>292</v>
      </c>
      <c r="V461" s="11" t="s">
        <v>291</v>
      </c>
      <c r="W461" s="155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9"/>
      <c r="C462" s="9"/>
      <c r="D462" s="26" t="s">
        <v>294</v>
      </c>
      <c r="E462" s="26" t="s">
        <v>295</v>
      </c>
      <c r="F462" s="26" t="s">
        <v>295</v>
      </c>
      <c r="G462" s="26" t="s">
        <v>298</v>
      </c>
      <c r="H462" s="26" t="s">
        <v>296</v>
      </c>
      <c r="I462" s="26" t="s">
        <v>298</v>
      </c>
      <c r="J462" s="26" t="s">
        <v>298</v>
      </c>
      <c r="K462" s="26" t="s">
        <v>117</v>
      </c>
      <c r="L462" s="26" t="s">
        <v>295</v>
      </c>
      <c r="M462" s="26" t="s">
        <v>296</v>
      </c>
      <c r="N462" s="26" t="s">
        <v>294</v>
      </c>
      <c r="O462" s="26" t="s">
        <v>296</v>
      </c>
      <c r="P462" s="26" t="s">
        <v>296</v>
      </c>
      <c r="Q462" s="26" t="s">
        <v>298</v>
      </c>
      <c r="R462" s="26" t="s">
        <v>295</v>
      </c>
      <c r="S462" s="26" t="s">
        <v>295</v>
      </c>
      <c r="T462" s="26" t="s">
        <v>298</v>
      </c>
      <c r="U462" s="26" t="s">
        <v>294</v>
      </c>
      <c r="V462" s="26" t="s">
        <v>294</v>
      </c>
      <c r="W462" s="155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8">
        <v>1</v>
      </c>
      <c r="C463" s="14">
        <v>1</v>
      </c>
      <c r="D463" s="237">
        <v>0.54</v>
      </c>
      <c r="E463" s="237">
        <v>0.55000000000000004</v>
      </c>
      <c r="F463" s="237">
        <v>0.55400000000000005</v>
      </c>
      <c r="G463" s="238">
        <v>0.7</v>
      </c>
      <c r="H463" s="237">
        <v>0.55000000000000004</v>
      </c>
      <c r="I463" s="238">
        <v>0.65</v>
      </c>
      <c r="J463" s="238">
        <v>0.77</v>
      </c>
      <c r="K463" s="237">
        <v>0.54900000000000004</v>
      </c>
      <c r="L463" s="237">
        <v>0.54</v>
      </c>
      <c r="M463" s="237">
        <v>0.5</v>
      </c>
      <c r="N463" s="237">
        <v>0.57649300744257936</v>
      </c>
      <c r="O463" s="237">
        <v>0.56000000000000005</v>
      </c>
      <c r="P463" s="237">
        <v>0.56000000000000005</v>
      </c>
      <c r="Q463" s="237">
        <v>0.58699999999999997</v>
      </c>
      <c r="R463" s="237">
        <v>0.56999999999999995</v>
      </c>
      <c r="S463" s="237">
        <v>0.6</v>
      </c>
      <c r="T463" s="238">
        <v>0.64989999999999992</v>
      </c>
      <c r="U463" s="237">
        <v>0.53</v>
      </c>
      <c r="V463" s="237">
        <v>0.56037546666666671</v>
      </c>
      <c r="W463" s="216"/>
      <c r="X463" s="217"/>
      <c r="Y463" s="217"/>
      <c r="Z463" s="217"/>
      <c r="AA463" s="217"/>
      <c r="AB463" s="217"/>
      <c r="AC463" s="217"/>
      <c r="AD463" s="217"/>
      <c r="AE463" s="217"/>
      <c r="AF463" s="217"/>
      <c r="AG463" s="217"/>
      <c r="AH463" s="217"/>
      <c r="AI463" s="217"/>
      <c r="AJ463" s="217"/>
      <c r="AK463" s="217"/>
      <c r="AL463" s="217"/>
      <c r="AM463" s="217"/>
      <c r="AN463" s="217"/>
      <c r="AO463" s="217"/>
      <c r="AP463" s="217"/>
      <c r="AQ463" s="217"/>
      <c r="AR463" s="217"/>
      <c r="AS463" s="217"/>
      <c r="AT463" s="217"/>
      <c r="AU463" s="217"/>
      <c r="AV463" s="217"/>
      <c r="AW463" s="217"/>
      <c r="AX463" s="217"/>
      <c r="AY463" s="217"/>
      <c r="AZ463" s="217"/>
      <c r="BA463" s="217"/>
      <c r="BB463" s="217"/>
      <c r="BC463" s="217"/>
      <c r="BD463" s="217"/>
      <c r="BE463" s="217"/>
      <c r="BF463" s="217"/>
      <c r="BG463" s="217"/>
      <c r="BH463" s="217"/>
      <c r="BI463" s="217"/>
      <c r="BJ463" s="217"/>
      <c r="BK463" s="217"/>
      <c r="BL463" s="217"/>
      <c r="BM463" s="240">
        <v>1</v>
      </c>
    </row>
    <row r="464" spans="1:65">
      <c r="A464" s="30"/>
      <c r="B464" s="19">
        <v>1</v>
      </c>
      <c r="C464" s="9">
        <v>2</v>
      </c>
      <c r="D464" s="24">
        <v>0.54</v>
      </c>
      <c r="E464" s="24">
        <v>0.56000000000000005</v>
      </c>
      <c r="F464" s="24">
        <v>0.54400000000000004</v>
      </c>
      <c r="G464" s="241">
        <v>0.69</v>
      </c>
      <c r="H464" s="24">
        <v>0.55000000000000004</v>
      </c>
      <c r="I464" s="241">
        <v>0.66</v>
      </c>
      <c r="J464" s="241">
        <v>0.76</v>
      </c>
      <c r="K464" s="24">
        <v>0.55330000000000001</v>
      </c>
      <c r="L464" s="24">
        <v>0.54</v>
      </c>
      <c r="M464" s="24">
        <v>0.52</v>
      </c>
      <c r="N464" s="24">
        <v>0.56848470431307641</v>
      </c>
      <c r="O464" s="24">
        <v>0.55000000000000004</v>
      </c>
      <c r="P464" s="24">
        <v>0.56000000000000005</v>
      </c>
      <c r="Q464" s="24">
        <v>0.59699999999999998</v>
      </c>
      <c r="R464" s="24">
        <v>0.56999999999999995</v>
      </c>
      <c r="S464" s="24">
        <v>0.62</v>
      </c>
      <c r="T464" s="241">
        <v>0.64739999999999998</v>
      </c>
      <c r="U464" s="24">
        <v>0.52</v>
      </c>
      <c r="V464" s="24">
        <v>0.56426443333333332</v>
      </c>
      <c r="W464" s="216"/>
      <c r="X464" s="217"/>
      <c r="Y464" s="217"/>
      <c r="Z464" s="217"/>
      <c r="AA464" s="217"/>
      <c r="AB464" s="217"/>
      <c r="AC464" s="217"/>
      <c r="AD464" s="217"/>
      <c r="AE464" s="217"/>
      <c r="AF464" s="217"/>
      <c r="AG464" s="217"/>
      <c r="AH464" s="217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  <c r="AV464" s="217"/>
      <c r="AW464" s="217"/>
      <c r="AX464" s="217"/>
      <c r="AY464" s="217"/>
      <c r="AZ464" s="217"/>
      <c r="BA464" s="217"/>
      <c r="BB464" s="217"/>
      <c r="BC464" s="217"/>
      <c r="BD464" s="217"/>
      <c r="BE464" s="217"/>
      <c r="BF464" s="217"/>
      <c r="BG464" s="217"/>
      <c r="BH464" s="217"/>
      <c r="BI464" s="217"/>
      <c r="BJ464" s="217"/>
      <c r="BK464" s="217"/>
      <c r="BL464" s="217"/>
      <c r="BM464" s="240" t="e">
        <v>#N/A</v>
      </c>
    </row>
    <row r="465" spans="1:65">
      <c r="A465" s="30"/>
      <c r="B465" s="19">
        <v>1</v>
      </c>
      <c r="C465" s="9">
        <v>3</v>
      </c>
      <c r="D465" s="24">
        <v>0.54</v>
      </c>
      <c r="E465" s="24">
        <v>0.55000000000000004</v>
      </c>
      <c r="F465" s="24">
        <v>0.54900000000000004</v>
      </c>
      <c r="G465" s="241">
        <v>0.7</v>
      </c>
      <c r="H465" s="24">
        <v>0.54</v>
      </c>
      <c r="I465" s="241">
        <v>0.66</v>
      </c>
      <c r="J465" s="241">
        <v>0.76</v>
      </c>
      <c r="K465" s="24">
        <v>0.54369999999999996</v>
      </c>
      <c r="L465" s="24">
        <v>0.56000000000000005</v>
      </c>
      <c r="M465" s="24">
        <v>0.49</v>
      </c>
      <c r="N465" s="24">
        <v>0.57724387872833716</v>
      </c>
      <c r="O465" s="24">
        <v>0.56000000000000005</v>
      </c>
      <c r="P465" s="24">
        <v>0.56000000000000005</v>
      </c>
      <c r="Q465" s="24">
        <v>0.60599999999999998</v>
      </c>
      <c r="R465" s="24">
        <v>0.56000000000000005</v>
      </c>
      <c r="S465" s="24">
        <v>0.63</v>
      </c>
      <c r="T465" s="241">
        <v>0.6583</v>
      </c>
      <c r="U465" s="24">
        <v>0.53</v>
      </c>
      <c r="V465" s="24">
        <v>0.5425527</v>
      </c>
      <c r="W465" s="216"/>
      <c r="X465" s="217"/>
      <c r="Y465" s="217"/>
      <c r="Z465" s="217"/>
      <c r="AA465" s="217"/>
      <c r="AB465" s="217"/>
      <c r="AC465" s="217"/>
      <c r="AD465" s="217"/>
      <c r="AE465" s="217"/>
      <c r="AF465" s="217"/>
      <c r="AG465" s="217"/>
      <c r="AH465" s="217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  <c r="AV465" s="217"/>
      <c r="AW465" s="217"/>
      <c r="AX465" s="217"/>
      <c r="AY465" s="217"/>
      <c r="AZ465" s="217"/>
      <c r="BA465" s="217"/>
      <c r="BB465" s="217"/>
      <c r="BC465" s="217"/>
      <c r="BD465" s="217"/>
      <c r="BE465" s="217"/>
      <c r="BF465" s="217"/>
      <c r="BG465" s="217"/>
      <c r="BH465" s="217"/>
      <c r="BI465" s="217"/>
      <c r="BJ465" s="217"/>
      <c r="BK465" s="217"/>
      <c r="BL465" s="217"/>
      <c r="BM465" s="240">
        <v>16</v>
      </c>
    </row>
    <row r="466" spans="1:65">
      <c r="A466" s="30"/>
      <c r="B466" s="19">
        <v>1</v>
      </c>
      <c r="C466" s="9">
        <v>4</v>
      </c>
      <c r="D466" s="24">
        <v>0.53</v>
      </c>
      <c r="E466" s="24">
        <v>0.56000000000000005</v>
      </c>
      <c r="F466" s="24">
        <v>0.54600000000000004</v>
      </c>
      <c r="G466" s="241">
        <v>0.69</v>
      </c>
      <c r="H466" s="24">
        <v>0.54</v>
      </c>
      <c r="I466" s="241">
        <v>0.66</v>
      </c>
      <c r="J466" s="241">
        <v>0.75</v>
      </c>
      <c r="K466" s="24">
        <v>0.55279999999999996</v>
      </c>
      <c r="L466" s="24">
        <v>0.57999999999999996</v>
      </c>
      <c r="M466" s="24">
        <v>0.49</v>
      </c>
      <c r="N466" s="24">
        <v>0.58155074849241695</v>
      </c>
      <c r="O466" s="24">
        <v>0.56000000000000005</v>
      </c>
      <c r="P466" s="24">
        <v>0.56000000000000005</v>
      </c>
      <c r="Q466" s="24">
        <v>0.59199999999999997</v>
      </c>
      <c r="R466" s="24">
        <v>0.57999999999999996</v>
      </c>
      <c r="S466" s="24">
        <v>0.62</v>
      </c>
      <c r="T466" s="241">
        <v>0.64929999999999999</v>
      </c>
      <c r="U466" s="24">
        <v>0.53</v>
      </c>
      <c r="V466" s="24">
        <v>0.57636606666666668</v>
      </c>
      <c r="W466" s="216"/>
      <c r="X466" s="217"/>
      <c r="Y466" s="217"/>
      <c r="Z466" s="217"/>
      <c r="AA466" s="217"/>
      <c r="AB466" s="217"/>
      <c r="AC466" s="217"/>
      <c r="AD466" s="217"/>
      <c r="AE466" s="217"/>
      <c r="AF466" s="217"/>
      <c r="AG466" s="217"/>
      <c r="AH466" s="217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  <c r="AV466" s="217"/>
      <c r="AW466" s="217"/>
      <c r="AX466" s="217"/>
      <c r="AY466" s="217"/>
      <c r="AZ466" s="217"/>
      <c r="BA466" s="217"/>
      <c r="BB466" s="217"/>
      <c r="BC466" s="217"/>
      <c r="BD466" s="217"/>
      <c r="BE466" s="217"/>
      <c r="BF466" s="217"/>
      <c r="BG466" s="217"/>
      <c r="BH466" s="217"/>
      <c r="BI466" s="217"/>
      <c r="BJ466" s="217"/>
      <c r="BK466" s="217"/>
      <c r="BL466" s="217"/>
      <c r="BM466" s="240">
        <v>0.55749502001958284</v>
      </c>
    </row>
    <row r="467" spans="1:65">
      <c r="A467" s="30"/>
      <c r="B467" s="19">
        <v>1</v>
      </c>
      <c r="C467" s="9">
        <v>5</v>
      </c>
      <c r="D467" s="24">
        <v>0.53</v>
      </c>
      <c r="E467" s="24">
        <v>0.56000000000000005</v>
      </c>
      <c r="F467" s="24">
        <v>0.56299999999999994</v>
      </c>
      <c r="G467" s="241">
        <v>0.7</v>
      </c>
      <c r="H467" s="24">
        <v>0.55000000000000004</v>
      </c>
      <c r="I467" s="241">
        <v>0.65</v>
      </c>
      <c r="J467" s="241">
        <v>0.75</v>
      </c>
      <c r="K467" s="24">
        <v>0.55690000000000006</v>
      </c>
      <c r="L467" s="24">
        <v>0.54</v>
      </c>
      <c r="M467" s="24">
        <v>0.53</v>
      </c>
      <c r="N467" s="24">
        <v>0.57249770146714951</v>
      </c>
      <c r="O467" s="24">
        <v>0.56000000000000005</v>
      </c>
      <c r="P467" s="24">
        <v>0.55000000000000004</v>
      </c>
      <c r="Q467" s="24">
        <v>0.58299999999999996</v>
      </c>
      <c r="R467" s="24">
        <v>0.59</v>
      </c>
      <c r="S467" s="24">
        <v>0.61</v>
      </c>
      <c r="T467" s="241">
        <v>0.67</v>
      </c>
      <c r="U467" s="24">
        <v>0.53</v>
      </c>
      <c r="V467" s="24">
        <v>0.54983793333333331</v>
      </c>
      <c r="W467" s="216"/>
      <c r="X467" s="217"/>
      <c r="Y467" s="217"/>
      <c r="Z467" s="217"/>
      <c r="AA467" s="217"/>
      <c r="AB467" s="217"/>
      <c r="AC467" s="217"/>
      <c r="AD467" s="217"/>
      <c r="AE467" s="217"/>
      <c r="AF467" s="217"/>
      <c r="AG467" s="217"/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  <c r="AV467" s="217"/>
      <c r="AW467" s="217"/>
      <c r="AX467" s="217"/>
      <c r="AY467" s="217"/>
      <c r="AZ467" s="217"/>
      <c r="BA467" s="217"/>
      <c r="BB467" s="217"/>
      <c r="BC467" s="217"/>
      <c r="BD467" s="217"/>
      <c r="BE467" s="217"/>
      <c r="BF467" s="217"/>
      <c r="BG467" s="217"/>
      <c r="BH467" s="217"/>
      <c r="BI467" s="217"/>
      <c r="BJ467" s="217"/>
      <c r="BK467" s="217"/>
      <c r="BL467" s="217"/>
      <c r="BM467" s="240">
        <v>96</v>
      </c>
    </row>
    <row r="468" spans="1:65">
      <c r="A468" s="30"/>
      <c r="B468" s="19">
        <v>1</v>
      </c>
      <c r="C468" s="9">
        <v>6</v>
      </c>
      <c r="D468" s="24">
        <v>0.53</v>
      </c>
      <c r="E468" s="24">
        <v>0.55000000000000004</v>
      </c>
      <c r="F468" s="24">
        <v>0.55200000000000005</v>
      </c>
      <c r="G468" s="241">
        <v>0.69</v>
      </c>
      <c r="H468" s="24">
        <v>0.56000000000000005</v>
      </c>
      <c r="I468" s="241">
        <v>0.66</v>
      </c>
      <c r="J468" s="241">
        <v>0.76</v>
      </c>
      <c r="K468" s="24">
        <v>0.5615</v>
      </c>
      <c r="L468" s="24">
        <v>0.54</v>
      </c>
      <c r="M468" s="24">
        <v>0.5</v>
      </c>
      <c r="N468" s="24">
        <v>0.57535562798556017</v>
      </c>
      <c r="O468" s="24">
        <v>0.56000000000000005</v>
      </c>
      <c r="P468" s="24">
        <v>0.54</v>
      </c>
      <c r="Q468" s="24">
        <v>0.60499999999999998</v>
      </c>
      <c r="R468" s="24">
        <v>0.59</v>
      </c>
      <c r="S468" s="24">
        <v>0.62</v>
      </c>
      <c r="T468" s="241">
        <v>0.65570000000000006</v>
      </c>
      <c r="U468" s="24">
        <v>0.52</v>
      </c>
      <c r="V468" s="24">
        <v>0.57432953333333325</v>
      </c>
      <c r="W468" s="216"/>
      <c r="X468" s="217"/>
      <c r="Y468" s="217"/>
      <c r="Z468" s="217"/>
      <c r="AA468" s="217"/>
      <c r="AB468" s="217"/>
      <c r="AC468" s="217"/>
      <c r="AD468" s="217"/>
      <c r="AE468" s="217"/>
      <c r="AF468" s="217"/>
      <c r="AG468" s="217"/>
      <c r="AH468" s="217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  <c r="AV468" s="217"/>
      <c r="AW468" s="217"/>
      <c r="AX468" s="217"/>
      <c r="AY468" s="217"/>
      <c r="AZ468" s="217"/>
      <c r="BA468" s="217"/>
      <c r="BB468" s="217"/>
      <c r="BC468" s="217"/>
      <c r="BD468" s="217"/>
      <c r="BE468" s="217"/>
      <c r="BF468" s="217"/>
      <c r="BG468" s="217"/>
      <c r="BH468" s="217"/>
      <c r="BI468" s="217"/>
      <c r="BJ468" s="217"/>
      <c r="BK468" s="217"/>
      <c r="BL468" s="217"/>
      <c r="BM468" s="56"/>
    </row>
    <row r="469" spans="1:65">
      <c r="A469" s="30"/>
      <c r="B469" s="20" t="s">
        <v>260</v>
      </c>
      <c r="C469" s="12"/>
      <c r="D469" s="242">
        <v>0.53500000000000014</v>
      </c>
      <c r="E469" s="242">
        <v>0.55500000000000005</v>
      </c>
      <c r="F469" s="242">
        <v>0.55133333333333334</v>
      </c>
      <c r="G469" s="242">
        <v>0.69499999999999995</v>
      </c>
      <c r="H469" s="242">
        <v>0.54833333333333345</v>
      </c>
      <c r="I469" s="242">
        <v>0.65666666666666673</v>
      </c>
      <c r="J469" s="242">
        <v>0.7583333333333333</v>
      </c>
      <c r="K469" s="242">
        <v>0.55286666666666673</v>
      </c>
      <c r="L469" s="242">
        <v>0.55000000000000004</v>
      </c>
      <c r="M469" s="242">
        <v>0.505</v>
      </c>
      <c r="N469" s="242">
        <v>0.57527094473818663</v>
      </c>
      <c r="O469" s="242">
        <v>0.55833333333333346</v>
      </c>
      <c r="P469" s="242">
        <v>0.55500000000000005</v>
      </c>
      <c r="Q469" s="242">
        <v>0.59499999999999997</v>
      </c>
      <c r="R469" s="242">
        <v>0.57666666666666655</v>
      </c>
      <c r="S469" s="242">
        <v>0.6166666666666667</v>
      </c>
      <c r="T469" s="242">
        <v>0.6550999999999999</v>
      </c>
      <c r="U469" s="242">
        <v>0.52666666666666673</v>
      </c>
      <c r="V469" s="242">
        <v>0.5612876888888888</v>
      </c>
      <c r="W469" s="216"/>
      <c r="X469" s="217"/>
      <c r="Y469" s="217"/>
      <c r="Z469" s="217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17"/>
      <c r="BA469" s="217"/>
      <c r="BB469" s="217"/>
      <c r="BC469" s="217"/>
      <c r="BD469" s="217"/>
      <c r="BE469" s="217"/>
      <c r="BF469" s="217"/>
      <c r="BG469" s="217"/>
      <c r="BH469" s="217"/>
      <c r="BI469" s="217"/>
      <c r="BJ469" s="217"/>
      <c r="BK469" s="217"/>
      <c r="BL469" s="217"/>
      <c r="BM469" s="56"/>
    </row>
    <row r="470" spans="1:65">
      <c r="A470" s="30"/>
      <c r="B470" s="3" t="s">
        <v>261</v>
      </c>
      <c r="C470" s="29"/>
      <c r="D470" s="24">
        <v>0.53500000000000003</v>
      </c>
      <c r="E470" s="24">
        <v>0.55500000000000005</v>
      </c>
      <c r="F470" s="24">
        <v>0.55049999999999999</v>
      </c>
      <c r="G470" s="24">
        <v>0.69499999999999995</v>
      </c>
      <c r="H470" s="24">
        <v>0.55000000000000004</v>
      </c>
      <c r="I470" s="24">
        <v>0.66</v>
      </c>
      <c r="J470" s="24">
        <v>0.76</v>
      </c>
      <c r="K470" s="24">
        <v>0.55305000000000004</v>
      </c>
      <c r="L470" s="24">
        <v>0.54</v>
      </c>
      <c r="M470" s="24">
        <v>0.5</v>
      </c>
      <c r="N470" s="24">
        <v>0.57592431771406982</v>
      </c>
      <c r="O470" s="24">
        <v>0.56000000000000005</v>
      </c>
      <c r="P470" s="24">
        <v>0.56000000000000005</v>
      </c>
      <c r="Q470" s="24">
        <v>0.59450000000000003</v>
      </c>
      <c r="R470" s="24">
        <v>0.57499999999999996</v>
      </c>
      <c r="S470" s="24">
        <v>0.62</v>
      </c>
      <c r="T470" s="24">
        <v>0.65280000000000005</v>
      </c>
      <c r="U470" s="24">
        <v>0.53</v>
      </c>
      <c r="V470" s="24">
        <v>0.56231995000000001</v>
      </c>
      <c r="W470" s="216"/>
      <c r="X470" s="217"/>
      <c r="Y470" s="217"/>
      <c r="Z470" s="217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17"/>
      <c r="BA470" s="217"/>
      <c r="BB470" s="217"/>
      <c r="BC470" s="217"/>
      <c r="BD470" s="217"/>
      <c r="BE470" s="217"/>
      <c r="BF470" s="217"/>
      <c r="BG470" s="217"/>
      <c r="BH470" s="217"/>
      <c r="BI470" s="217"/>
      <c r="BJ470" s="217"/>
      <c r="BK470" s="217"/>
      <c r="BL470" s="217"/>
      <c r="BM470" s="56"/>
    </row>
    <row r="471" spans="1:65">
      <c r="A471" s="30"/>
      <c r="B471" s="3" t="s">
        <v>262</v>
      </c>
      <c r="C471" s="29"/>
      <c r="D471" s="24">
        <v>5.4772255750516656E-3</v>
      </c>
      <c r="E471" s="24">
        <v>5.4772255750516656E-3</v>
      </c>
      <c r="F471" s="24">
        <v>6.8019605016984789E-3</v>
      </c>
      <c r="G471" s="24">
        <v>5.4772255750516656E-3</v>
      </c>
      <c r="H471" s="24">
        <v>7.5277265270908165E-3</v>
      </c>
      <c r="I471" s="24">
        <v>5.1639777949432268E-3</v>
      </c>
      <c r="J471" s="24">
        <v>7.5277265270908165E-3</v>
      </c>
      <c r="K471" s="24">
        <v>6.1639813973329641E-3</v>
      </c>
      <c r="L471" s="24">
        <v>1.6733200530681488E-2</v>
      </c>
      <c r="M471" s="24">
        <v>1.6431676725154998E-2</v>
      </c>
      <c r="N471" s="24">
        <v>4.4401114755092067E-3</v>
      </c>
      <c r="O471" s="24">
        <v>4.0824829046386332E-3</v>
      </c>
      <c r="P471" s="24">
        <v>8.3666002653407616E-3</v>
      </c>
      <c r="Q471" s="24">
        <v>9.4021274188345345E-3</v>
      </c>
      <c r="R471" s="24">
        <v>1.2110601416389947E-2</v>
      </c>
      <c r="S471" s="24">
        <v>1.0327955589886455E-2</v>
      </c>
      <c r="T471" s="24">
        <v>8.3973805439553888E-3</v>
      </c>
      <c r="U471" s="24">
        <v>5.1639777949432268E-3</v>
      </c>
      <c r="V471" s="24">
        <v>1.3335944291586403E-2</v>
      </c>
      <c r="W471" s="216"/>
      <c r="X471" s="217"/>
      <c r="Y471" s="217"/>
      <c r="Z471" s="217"/>
      <c r="AA471" s="217"/>
      <c r="AB471" s="217"/>
      <c r="AC471" s="217"/>
      <c r="AD471" s="217"/>
      <c r="AE471" s="217"/>
      <c r="AF471" s="217"/>
      <c r="AG471" s="217"/>
      <c r="AH471" s="217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  <c r="AV471" s="217"/>
      <c r="AW471" s="217"/>
      <c r="AX471" s="217"/>
      <c r="AY471" s="217"/>
      <c r="AZ471" s="217"/>
      <c r="BA471" s="217"/>
      <c r="BB471" s="217"/>
      <c r="BC471" s="217"/>
      <c r="BD471" s="217"/>
      <c r="BE471" s="217"/>
      <c r="BF471" s="217"/>
      <c r="BG471" s="217"/>
      <c r="BH471" s="217"/>
      <c r="BI471" s="217"/>
      <c r="BJ471" s="217"/>
      <c r="BK471" s="217"/>
      <c r="BL471" s="217"/>
      <c r="BM471" s="56"/>
    </row>
    <row r="472" spans="1:65">
      <c r="A472" s="30"/>
      <c r="B472" s="3" t="s">
        <v>86</v>
      </c>
      <c r="C472" s="29"/>
      <c r="D472" s="13">
        <v>1.023780481318068E-2</v>
      </c>
      <c r="E472" s="13">
        <v>9.8688749100029997E-3</v>
      </c>
      <c r="F472" s="13">
        <v>1.2337292324725174E-2</v>
      </c>
      <c r="G472" s="13">
        <v>7.8809001079880089E-3</v>
      </c>
      <c r="H472" s="13">
        <v>1.3728376645150423E-2</v>
      </c>
      <c r="I472" s="13">
        <v>7.8639255760556744E-3</v>
      </c>
      <c r="J472" s="13">
        <v>9.9266723434164612E-3</v>
      </c>
      <c r="K472" s="13">
        <v>1.1149128296152713E-2</v>
      </c>
      <c r="L472" s="13">
        <v>3.0424000964875433E-2</v>
      </c>
      <c r="M472" s="13">
        <v>3.2537973713178216E-2</v>
      </c>
      <c r="N472" s="13">
        <v>7.7182960761732191E-3</v>
      </c>
      <c r="O472" s="13">
        <v>7.3119096799497893E-3</v>
      </c>
      <c r="P472" s="13">
        <v>1.5074955433046416E-2</v>
      </c>
      <c r="Q472" s="13">
        <v>1.5801894821570645E-2</v>
      </c>
      <c r="R472" s="13">
        <v>2.1001042918595288E-2</v>
      </c>
      <c r="S472" s="13">
        <v>1.6748036091707764E-2</v>
      </c>
      <c r="T472" s="13">
        <v>1.2818471292864281E-2</v>
      </c>
      <c r="U472" s="13">
        <v>9.8050211296390379E-3</v>
      </c>
      <c r="V472" s="13">
        <v>2.3759552464059756E-2</v>
      </c>
      <c r="W472" s="155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3" t="s">
        <v>263</v>
      </c>
      <c r="C473" s="29"/>
      <c r="D473" s="13">
        <v>-4.0350172130313444E-2</v>
      </c>
      <c r="E473" s="13">
        <v>-4.4754122099515126E-3</v>
      </c>
      <c r="F473" s="13">
        <v>-1.1052451528684615E-2</v>
      </c>
      <c r="G473" s="13">
        <v>0.24664790723258312</v>
      </c>
      <c r="H473" s="13">
        <v>-1.6433665516738749E-2</v>
      </c>
      <c r="I473" s="13">
        <v>0.17788795071855601</v>
      </c>
      <c r="J473" s="13">
        <v>0.36025131364706309</v>
      </c>
      <c r="K473" s="13">
        <v>-8.3020532681233883E-3</v>
      </c>
      <c r="L473" s="13">
        <v>-1.3444102190041995E-2</v>
      </c>
      <c r="M473" s="13">
        <v>-9.4162312010856786E-2</v>
      </c>
      <c r="N473" s="13">
        <v>3.1885351582117138E-2</v>
      </c>
      <c r="O473" s="13">
        <v>1.5037144434422167E-3</v>
      </c>
      <c r="P473" s="13">
        <v>-4.4754122099515126E-3</v>
      </c>
      <c r="Q473" s="13">
        <v>6.7274107630772573E-2</v>
      </c>
      <c r="R473" s="13">
        <v>3.4388911037107173E-2</v>
      </c>
      <c r="S473" s="13">
        <v>0.1061384308778317</v>
      </c>
      <c r="T473" s="13">
        <v>0.17507776119146068</v>
      </c>
      <c r="U473" s="13">
        <v>-5.5297988763797767E-2</v>
      </c>
      <c r="V473" s="13">
        <v>6.8030542571890784E-3</v>
      </c>
      <c r="W473" s="155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46" t="s">
        <v>264</v>
      </c>
      <c r="C474" s="47"/>
      <c r="D474" s="45">
        <v>0.86</v>
      </c>
      <c r="E474" s="45">
        <v>0.12</v>
      </c>
      <c r="F474" s="45">
        <v>0.26</v>
      </c>
      <c r="G474" s="45">
        <v>5.03</v>
      </c>
      <c r="H474" s="45">
        <v>0.37</v>
      </c>
      <c r="I474" s="45">
        <v>3.62</v>
      </c>
      <c r="J474" s="45">
        <v>7.36</v>
      </c>
      <c r="K474" s="45">
        <v>0.2</v>
      </c>
      <c r="L474" s="45">
        <v>0.31</v>
      </c>
      <c r="M474" s="45">
        <v>1.96</v>
      </c>
      <c r="N474" s="45">
        <v>0.62</v>
      </c>
      <c r="O474" s="45">
        <v>0</v>
      </c>
      <c r="P474" s="45">
        <v>0.12</v>
      </c>
      <c r="Q474" s="45">
        <v>1.35</v>
      </c>
      <c r="R474" s="45">
        <v>0.67</v>
      </c>
      <c r="S474" s="45">
        <v>2.15</v>
      </c>
      <c r="T474" s="45">
        <v>3.56</v>
      </c>
      <c r="U474" s="45">
        <v>1.1599999999999999</v>
      </c>
      <c r="V474" s="45">
        <v>0.11</v>
      </c>
      <c r="W474" s="155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BM475" s="55"/>
    </row>
    <row r="476" spans="1:65" ht="15">
      <c r="B476" s="8" t="s">
        <v>526</v>
      </c>
      <c r="BM476" s="28" t="s">
        <v>66</v>
      </c>
    </row>
    <row r="477" spans="1:65" ht="15">
      <c r="A477" s="25" t="s">
        <v>17</v>
      </c>
      <c r="B477" s="18" t="s">
        <v>110</v>
      </c>
      <c r="C477" s="15" t="s">
        <v>111</v>
      </c>
      <c r="D477" s="16" t="s">
        <v>226</v>
      </c>
      <c r="E477" s="17" t="s">
        <v>226</v>
      </c>
      <c r="F477" s="17" t="s">
        <v>226</v>
      </c>
      <c r="G477" s="17" t="s">
        <v>226</v>
      </c>
      <c r="H477" s="17" t="s">
        <v>226</v>
      </c>
      <c r="I477" s="17" t="s">
        <v>226</v>
      </c>
      <c r="J477" s="17" t="s">
        <v>226</v>
      </c>
      <c r="K477" s="17" t="s">
        <v>226</v>
      </c>
      <c r="L477" s="17" t="s">
        <v>226</v>
      </c>
      <c r="M477" s="17" t="s">
        <v>226</v>
      </c>
      <c r="N477" s="17" t="s">
        <v>226</v>
      </c>
      <c r="O477" s="17" t="s">
        <v>226</v>
      </c>
      <c r="P477" s="17" t="s">
        <v>226</v>
      </c>
      <c r="Q477" s="17" t="s">
        <v>226</v>
      </c>
      <c r="R477" s="17" t="s">
        <v>226</v>
      </c>
      <c r="S477" s="17" t="s">
        <v>226</v>
      </c>
      <c r="T477" s="17" t="s">
        <v>226</v>
      </c>
      <c r="U477" s="17" t="s">
        <v>226</v>
      </c>
      <c r="V477" s="17" t="s">
        <v>226</v>
      </c>
      <c r="W477" s="17" t="s">
        <v>226</v>
      </c>
      <c r="X477" s="155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 t="s">
        <v>227</v>
      </c>
      <c r="C478" s="9" t="s">
        <v>227</v>
      </c>
      <c r="D478" s="153" t="s">
        <v>229</v>
      </c>
      <c r="E478" s="154" t="s">
        <v>230</v>
      </c>
      <c r="F478" s="154" t="s">
        <v>232</v>
      </c>
      <c r="G478" s="154" t="s">
        <v>233</v>
      </c>
      <c r="H478" s="154" t="s">
        <v>234</v>
      </c>
      <c r="I478" s="154" t="s">
        <v>235</v>
      </c>
      <c r="J478" s="154" t="s">
        <v>236</v>
      </c>
      <c r="K478" s="154" t="s">
        <v>237</v>
      </c>
      <c r="L478" s="154" t="s">
        <v>238</v>
      </c>
      <c r="M478" s="154" t="s">
        <v>239</v>
      </c>
      <c r="N478" s="154" t="s">
        <v>240</v>
      </c>
      <c r="O478" s="154" t="s">
        <v>242</v>
      </c>
      <c r="P478" s="154" t="s">
        <v>243</v>
      </c>
      <c r="Q478" s="154" t="s">
        <v>244</v>
      </c>
      <c r="R478" s="154" t="s">
        <v>245</v>
      </c>
      <c r="S478" s="154" t="s">
        <v>246</v>
      </c>
      <c r="T478" s="154" t="s">
        <v>248</v>
      </c>
      <c r="U478" s="154" t="s">
        <v>250</v>
      </c>
      <c r="V478" s="154" t="s">
        <v>251</v>
      </c>
      <c r="W478" s="154" t="s">
        <v>252</v>
      </c>
      <c r="X478" s="155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 t="s">
        <v>3</v>
      </c>
    </row>
    <row r="479" spans="1:65">
      <c r="A479" s="30"/>
      <c r="B479" s="19"/>
      <c r="C479" s="9"/>
      <c r="D479" s="10" t="s">
        <v>268</v>
      </c>
      <c r="E479" s="11" t="s">
        <v>292</v>
      </c>
      <c r="F479" s="11" t="s">
        <v>268</v>
      </c>
      <c r="G479" s="11" t="s">
        <v>291</v>
      </c>
      <c r="H479" s="11" t="s">
        <v>268</v>
      </c>
      <c r="I479" s="11" t="s">
        <v>291</v>
      </c>
      <c r="J479" s="11" t="s">
        <v>291</v>
      </c>
      <c r="K479" s="11" t="s">
        <v>268</v>
      </c>
      <c r="L479" s="11" t="s">
        <v>291</v>
      </c>
      <c r="M479" s="11" t="s">
        <v>292</v>
      </c>
      <c r="N479" s="11" t="s">
        <v>268</v>
      </c>
      <c r="O479" s="11" t="s">
        <v>268</v>
      </c>
      <c r="P479" s="11" t="s">
        <v>268</v>
      </c>
      <c r="Q479" s="11" t="s">
        <v>292</v>
      </c>
      <c r="R479" s="11" t="s">
        <v>292</v>
      </c>
      <c r="S479" s="11" t="s">
        <v>268</v>
      </c>
      <c r="T479" s="11" t="s">
        <v>292</v>
      </c>
      <c r="U479" s="11" t="s">
        <v>291</v>
      </c>
      <c r="V479" s="11" t="s">
        <v>292</v>
      </c>
      <c r="W479" s="11" t="s">
        <v>291</v>
      </c>
      <c r="X479" s="155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/>
      <c r="C480" s="9"/>
      <c r="D480" s="26" t="s">
        <v>294</v>
      </c>
      <c r="E480" s="26" t="s">
        <v>295</v>
      </c>
      <c r="F480" s="26" t="s">
        <v>295</v>
      </c>
      <c r="G480" s="26" t="s">
        <v>298</v>
      </c>
      <c r="H480" s="26" t="s">
        <v>296</v>
      </c>
      <c r="I480" s="26" t="s">
        <v>298</v>
      </c>
      <c r="J480" s="26" t="s">
        <v>298</v>
      </c>
      <c r="K480" s="26" t="s">
        <v>117</v>
      </c>
      <c r="L480" s="26" t="s">
        <v>295</v>
      </c>
      <c r="M480" s="26" t="s">
        <v>296</v>
      </c>
      <c r="N480" s="26" t="s">
        <v>294</v>
      </c>
      <c r="O480" s="26" t="s">
        <v>296</v>
      </c>
      <c r="P480" s="26" t="s">
        <v>296</v>
      </c>
      <c r="Q480" s="26" t="s">
        <v>298</v>
      </c>
      <c r="R480" s="26" t="s">
        <v>295</v>
      </c>
      <c r="S480" s="26" t="s">
        <v>295</v>
      </c>
      <c r="T480" s="26" t="s">
        <v>295</v>
      </c>
      <c r="U480" s="26" t="s">
        <v>298</v>
      </c>
      <c r="V480" s="26" t="s">
        <v>294</v>
      </c>
      <c r="W480" s="26" t="s">
        <v>294</v>
      </c>
      <c r="X480" s="155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8">
        <v>1</v>
      </c>
      <c r="C481" s="14">
        <v>1</v>
      </c>
      <c r="D481" s="228">
        <v>18.399999999999999</v>
      </c>
      <c r="E481" s="228">
        <v>14.7</v>
      </c>
      <c r="F481" s="228">
        <v>18.399999999999999</v>
      </c>
      <c r="G481" s="235" t="s">
        <v>102</v>
      </c>
      <c r="H481" s="228">
        <v>16.399999999999999</v>
      </c>
      <c r="I481" s="235" t="s">
        <v>102</v>
      </c>
      <c r="J481" s="235" t="s">
        <v>102</v>
      </c>
      <c r="K481" s="228">
        <v>18.167999999999999</v>
      </c>
      <c r="L481" s="228">
        <v>15.9</v>
      </c>
      <c r="M481" s="228">
        <v>18.8</v>
      </c>
      <c r="N481" s="228">
        <v>17.351800265027816</v>
      </c>
      <c r="O481" s="228">
        <v>17.7</v>
      </c>
      <c r="P481" s="228">
        <v>17.2</v>
      </c>
      <c r="Q481" s="228">
        <v>21.7</v>
      </c>
      <c r="R481" s="235">
        <v>17</v>
      </c>
      <c r="S481" s="228">
        <v>18.153016388067801</v>
      </c>
      <c r="T481" s="228">
        <v>17.2</v>
      </c>
      <c r="U481" s="235">
        <v>23</v>
      </c>
      <c r="V481" s="228">
        <v>14.1</v>
      </c>
      <c r="W481" s="228">
        <v>19.195999999999998</v>
      </c>
      <c r="X481" s="229"/>
      <c r="Y481" s="230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0"/>
      <c r="AP481" s="230"/>
      <c r="AQ481" s="230"/>
      <c r="AR481" s="230"/>
      <c r="AS481" s="230"/>
      <c r="AT481" s="230"/>
      <c r="AU481" s="230"/>
      <c r="AV481" s="230"/>
      <c r="AW481" s="230"/>
      <c r="AX481" s="230"/>
      <c r="AY481" s="230"/>
      <c r="AZ481" s="230"/>
      <c r="BA481" s="230"/>
      <c r="BB481" s="230"/>
      <c r="BC481" s="230"/>
      <c r="BD481" s="230"/>
      <c r="BE481" s="230"/>
      <c r="BF481" s="230"/>
      <c r="BG481" s="230"/>
      <c r="BH481" s="230"/>
      <c r="BI481" s="230"/>
      <c r="BJ481" s="230"/>
      <c r="BK481" s="230"/>
      <c r="BL481" s="230"/>
      <c r="BM481" s="231">
        <v>1</v>
      </c>
    </row>
    <row r="482" spans="1:65">
      <c r="A482" s="30"/>
      <c r="B482" s="19">
        <v>1</v>
      </c>
      <c r="C482" s="9">
        <v>2</v>
      </c>
      <c r="D482" s="232">
        <v>18.7</v>
      </c>
      <c r="E482" s="232">
        <v>15.2</v>
      </c>
      <c r="F482" s="232">
        <v>17.7</v>
      </c>
      <c r="G482" s="236" t="s">
        <v>102</v>
      </c>
      <c r="H482" s="232">
        <v>17.100000000000001</v>
      </c>
      <c r="I482" s="236" t="s">
        <v>102</v>
      </c>
      <c r="J482" s="236" t="s">
        <v>102</v>
      </c>
      <c r="K482" s="232">
        <v>17.937000000000001</v>
      </c>
      <c r="L482" s="232">
        <v>15.8</v>
      </c>
      <c r="M482" s="232">
        <v>19.8</v>
      </c>
      <c r="N482" s="232">
        <v>17.499221094537237</v>
      </c>
      <c r="O482" s="232">
        <v>18.8</v>
      </c>
      <c r="P482" s="232">
        <v>17.100000000000001</v>
      </c>
      <c r="Q482" s="232">
        <v>22</v>
      </c>
      <c r="R482" s="236">
        <v>16</v>
      </c>
      <c r="S482" s="232">
        <v>18.234618168807</v>
      </c>
      <c r="T482" s="232">
        <v>17.3</v>
      </c>
      <c r="U482" s="236">
        <v>23</v>
      </c>
      <c r="V482" s="232">
        <v>14</v>
      </c>
      <c r="W482" s="232">
        <v>19.978666666666665</v>
      </c>
      <c r="X482" s="229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19</v>
      </c>
    </row>
    <row r="483" spans="1:65">
      <c r="A483" s="30"/>
      <c r="B483" s="19">
        <v>1</v>
      </c>
      <c r="C483" s="9">
        <v>3</v>
      </c>
      <c r="D483" s="232">
        <v>18.3</v>
      </c>
      <c r="E483" s="232">
        <v>14.8</v>
      </c>
      <c r="F483" s="232">
        <v>18</v>
      </c>
      <c r="G483" s="236" t="s">
        <v>102</v>
      </c>
      <c r="H483" s="232">
        <v>16.3</v>
      </c>
      <c r="I483" s="236" t="s">
        <v>102</v>
      </c>
      <c r="J483" s="236" t="s">
        <v>102</v>
      </c>
      <c r="K483" s="232">
        <v>17.802</v>
      </c>
      <c r="L483" s="232">
        <v>15.8</v>
      </c>
      <c r="M483" s="232">
        <v>19.600000000000001</v>
      </c>
      <c r="N483" s="232">
        <v>17.865560133303024</v>
      </c>
      <c r="O483" s="232">
        <v>18.8</v>
      </c>
      <c r="P483" s="232">
        <v>16.8</v>
      </c>
      <c r="Q483" s="232">
        <v>22.2</v>
      </c>
      <c r="R483" s="236">
        <v>16</v>
      </c>
      <c r="S483" s="232">
        <v>18.149924318469399</v>
      </c>
      <c r="T483" s="232">
        <v>18.100000000000001</v>
      </c>
      <c r="U483" s="236">
        <v>23</v>
      </c>
      <c r="V483" s="232">
        <v>13.9</v>
      </c>
      <c r="W483" s="232">
        <v>19.062333333333331</v>
      </c>
      <c r="X483" s="229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16</v>
      </c>
    </row>
    <row r="484" spans="1:65">
      <c r="A484" s="30"/>
      <c r="B484" s="19">
        <v>1</v>
      </c>
      <c r="C484" s="9">
        <v>4</v>
      </c>
      <c r="D484" s="232">
        <v>17.8</v>
      </c>
      <c r="E484" s="232">
        <v>15</v>
      </c>
      <c r="F484" s="232">
        <v>18.2</v>
      </c>
      <c r="G484" s="236" t="s">
        <v>102</v>
      </c>
      <c r="H484" s="232">
        <v>15.8</v>
      </c>
      <c r="I484" s="236" t="s">
        <v>102</v>
      </c>
      <c r="J484" s="236" t="s">
        <v>102</v>
      </c>
      <c r="K484" s="232">
        <v>17.786999999999999</v>
      </c>
      <c r="L484" s="232">
        <v>16.899999999999999</v>
      </c>
      <c r="M484" s="232">
        <v>20.399999999999999</v>
      </c>
      <c r="N484" s="232">
        <v>17.54096110272415</v>
      </c>
      <c r="O484" s="232">
        <v>18.399999999999999</v>
      </c>
      <c r="P484" s="232">
        <v>16.8</v>
      </c>
      <c r="Q484" s="232">
        <v>21.5</v>
      </c>
      <c r="R484" s="236">
        <v>16</v>
      </c>
      <c r="S484" s="232">
        <v>18.175423079259101</v>
      </c>
      <c r="T484" s="232">
        <v>17.899999999999999</v>
      </c>
      <c r="U484" s="236">
        <v>23</v>
      </c>
      <c r="V484" s="232">
        <v>14.2</v>
      </c>
      <c r="W484" s="232">
        <v>18.878666666666664</v>
      </c>
      <c r="X484" s="229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1">
        <v>17.612809275342737</v>
      </c>
    </row>
    <row r="485" spans="1:65">
      <c r="A485" s="30"/>
      <c r="B485" s="19">
        <v>1</v>
      </c>
      <c r="C485" s="9">
        <v>5</v>
      </c>
      <c r="D485" s="232">
        <v>17.8</v>
      </c>
      <c r="E485" s="232">
        <v>15.1</v>
      </c>
      <c r="F485" s="232">
        <v>17.600000000000001</v>
      </c>
      <c r="G485" s="236" t="s">
        <v>102</v>
      </c>
      <c r="H485" s="232">
        <v>16.7</v>
      </c>
      <c r="I485" s="236" t="s">
        <v>102</v>
      </c>
      <c r="J485" s="236" t="s">
        <v>102</v>
      </c>
      <c r="K485" s="232">
        <v>18.111999999999998</v>
      </c>
      <c r="L485" s="232">
        <v>15.1</v>
      </c>
      <c r="M485" s="232">
        <v>19</v>
      </c>
      <c r="N485" s="232">
        <v>17.673586412887985</v>
      </c>
      <c r="O485" s="232">
        <v>17.600000000000001</v>
      </c>
      <c r="P485" s="232">
        <v>16.399999999999999</v>
      </c>
      <c r="Q485" s="232">
        <v>21.9</v>
      </c>
      <c r="R485" s="236">
        <v>17</v>
      </c>
      <c r="S485" s="232">
        <v>18.18973326200086</v>
      </c>
      <c r="T485" s="232">
        <v>17.5</v>
      </c>
      <c r="U485" s="236">
        <v>24</v>
      </c>
      <c r="V485" s="232">
        <v>14</v>
      </c>
      <c r="W485" s="232">
        <v>19.461000000000002</v>
      </c>
      <c r="X485" s="229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1">
        <v>97</v>
      </c>
    </row>
    <row r="486" spans="1:65">
      <c r="A486" s="30"/>
      <c r="B486" s="19">
        <v>1</v>
      </c>
      <c r="C486" s="9">
        <v>6</v>
      </c>
      <c r="D486" s="232">
        <v>18.100000000000001</v>
      </c>
      <c r="E486" s="232">
        <v>14.8</v>
      </c>
      <c r="F486" s="232">
        <v>18.100000000000001</v>
      </c>
      <c r="G486" s="236" t="s">
        <v>102</v>
      </c>
      <c r="H486" s="232">
        <v>16.899999999999999</v>
      </c>
      <c r="I486" s="236" t="s">
        <v>102</v>
      </c>
      <c r="J486" s="236" t="s">
        <v>102</v>
      </c>
      <c r="K486" s="232">
        <v>18.120999999999999</v>
      </c>
      <c r="L486" s="232">
        <v>15.9</v>
      </c>
      <c r="M486" s="232">
        <v>18.899999999999999</v>
      </c>
      <c r="N486" s="232">
        <v>17.199189049270732</v>
      </c>
      <c r="O486" s="232">
        <v>16.8</v>
      </c>
      <c r="P486" s="232">
        <v>16.600000000000001</v>
      </c>
      <c r="Q486" s="232">
        <v>21.3</v>
      </c>
      <c r="R486" s="236">
        <v>16</v>
      </c>
      <c r="S486" s="232">
        <v>18.214134839824499</v>
      </c>
      <c r="T486" s="232">
        <v>17.399999999999999</v>
      </c>
      <c r="U486" s="236">
        <v>23</v>
      </c>
      <c r="V486" s="232">
        <v>14.1</v>
      </c>
      <c r="W486" s="232">
        <v>19.302</v>
      </c>
      <c r="X486" s="229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3"/>
    </row>
    <row r="487" spans="1:65">
      <c r="A487" s="30"/>
      <c r="B487" s="20" t="s">
        <v>260</v>
      </c>
      <c r="C487" s="12"/>
      <c r="D487" s="234">
        <v>18.183333333333334</v>
      </c>
      <c r="E487" s="234">
        <v>14.933333333333332</v>
      </c>
      <c r="F487" s="234">
        <v>18</v>
      </c>
      <c r="G487" s="234" t="s">
        <v>627</v>
      </c>
      <c r="H487" s="234">
        <v>16.533333333333331</v>
      </c>
      <c r="I487" s="234" t="s">
        <v>627</v>
      </c>
      <c r="J487" s="234" t="s">
        <v>627</v>
      </c>
      <c r="K487" s="234">
        <v>17.987833333333331</v>
      </c>
      <c r="L487" s="234">
        <v>15.9</v>
      </c>
      <c r="M487" s="234">
        <v>19.416666666666668</v>
      </c>
      <c r="N487" s="234">
        <v>17.521719676291823</v>
      </c>
      <c r="O487" s="234">
        <v>18.016666666666662</v>
      </c>
      <c r="P487" s="234">
        <v>16.816666666666663</v>
      </c>
      <c r="Q487" s="234">
        <v>21.766666666666669</v>
      </c>
      <c r="R487" s="234">
        <v>16.333333333333332</v>
      </c>
      <c r="S487" s="234">
        <v>18.186141676071443</v>
      </c>
      <c r="T487" s="234">
        <v>17.566666666666666</v>
      </c>
      <c r="U487" s="234">
        <v>23.166666666666668</v>
      </c>
      <c r="V487" s="234">
        <v>14.049999999999999</v>
      </c>
      <c r="W487" s="234">
        <v>19.313111111111109</v>
      </c>
      <c r="X487" s="229"/>
      <c r="Y487" s="230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0"/>
      <c r="AP487" s="230"/>
      <c r="AQ487" s="230"/>
      <c r="AR487" s="230"/>
      <c r="AS487" s="230"/>
      <c r="AT487" s="230"/>
      <c r="AU487" s="230"/>
      <c r="AV487" s="230"/>
      <c r="AW487" s="230"/>
      <c r="AX487" s="230"/>
      <c r="AY487" s="230"/>
      <c r="AZ487" s="230"/>
      <c r="BA487" s="230"/>
      <c r="BB487" s="230"/>
      <c r="BC487" s="230"/>
      <c r="BD487" s="230"/>
      <c r="BE487" s="230"/>
      <c r="BF487" s="230"/>
      <c r="BG487" s="230"/>
      <c r="BH487" s="230"/>
      <c r="BI487" s="230"/>
      <c r="BJ487" s="230"/>
      <c r="BK487" s="230"/>
      <c r="BL487" s="230"/>
      <c r="BM487" s="233"/>
    </row>
    <row r="488" spans="1:65">
      <c r="A488" s="30"/>
      <c r="B488" s="3" t="s">
        <v>261</v>
      </c>
      <c r="C488" s="29"/>
      <c r="D488" s="232">
        <v>18.200000000000003</v>
      </c>
      <c r="E488" s="232">
        <v>14.9</v>
      </c>
      <c r="F488" s="232">
        <v>18.05</v>
      </c>
      <c r="G488" s="232" t="s">
        <v>627</v>
      </c>
      <c r="H488" s="232">
        <v>16.549999999999997</v>
      </c>
      <c r="I488" s="232" t="s">
        <v>627</v>
      </c>
      <c r="J488" s="232" t="s">
        <v>627</v>
      </c>
      <c r="K488" s="232">
        <v>18.0245</v>
      </c>
      <c r="L488" s="232">
        <v>15.850000000000001</v>
      </c>
      <c r="M488" s="232">
        <v>19.3</v>
      </c>
      <c r="N488" s="232">
        <v>17.520091098630694</v>
      </c>
      <c r="O488" s="232">
        <v>18.049999999999997</v>
      </c>
      <c r="P488" s="232">
        <v>16.8</v>
      </c>
      <c r="Q488" s="232">
        <v>21.799999999999997</v>
      </c>
      <c r="R488" s="232">
        <v>16</v>
      </c>
      <c r="S488" s="232">
        <v>18.182578170629981</v>
      </c>
      <c r="T488" s="232">
        <v>17.45</v>
      </c>
      <c r="U488" s="232">
        <v>23</v>
      </c>
      <c r="V488" s="232">
        <v>14.05</v>
      </c>
      <c r="W488" s="232">
        <v>19.248999999999999</v>
      </c>
      <c r="X488" s="229"/>
      <c r="Y488" s="230"/>
      <c r="Z488" s="230"/>
      <c r="AA488" s="230"/>
      <c r="AB488" s="230"/>
      <c r="AC488" s="230"/>
      <c r="AD488" s="230"/>
      <c r="AE488" s="230"/>
      <c r="AF488" s="230"/>
      <c r="AG488" s="230"/>
      <c r="AH488" s="230"/>
      <c r="AI488" s="230"/>
      <c r="AJ488" s="230"/>
      <c r="AK488" s="230"/>
      <c r="AL488" s="230"/>
      <c r="AM488" s="230"/>
      <c r="AN488" s="230"/>
      <c r="AO488" s="230"/>
      <c r="AP488" s="230"/>
      <c r="AQ488" s="230"/>
      <c r="AR488" s="230"/>
      <c r="AS488" s="230"/>
      <c r="AT488" s="230"/>
      <c r="AU488" s="230"/>
      <c r="AV488" s="230"/>
      <c r="AW488" s="230"/>
      <c r="AX488" s="230"/>
      <c r="AY488" s="230"/>
      <c r="AZ488" s="230"/>
      <c r="BA488" s="230"/>
      <c r="BB488" s="230"/>
      <c r="BC488" s="230"/>
      <c r="BD488" s="230"/>
      <c r="BE488" s="230"/>
      <c r="BF488" s="230"/>
      <c r="BG488" s="230"/>
      <c r="BH488" s="230"/>
      <c r="BI488" s="230"/>
      <c r="BJ488" s="230"/>
      <c r="BK488" s="230"/>
      <c r="BL488" s="230"/>
      <c r="BM488" s="233"/>
    </row>
    <row r="489" spans="1:65">
      <c r="A489" s="30"/>
      <c r="B489" s="3" t="s">
        <v>262</v>
      </c>
      <c r="C489" s="29"/>
      <c r="D489" s="232">
        <v>0.35449494589721048</v>
      </c>
      <c r="E489" s="232">
        <v>0.19663841605003474</v>
      </c>
      <c r="F489" s="232">
        <v>0.30331501776206138</v>
      </c>
      <c r="G489" s="232" t="s">
        <v>627</v>
      </c>
      <c r="H489" s="232">
        <v>0.46761807778000469</v>
      </c>
      <c r="I489" s="232" t="s">
        <v>627</v>
      </c>
      <c r="J489" s="232" t="s">
        <v>627</v>
      </c>
      <c r="K489" s="232">
        <v>0.16915249530133022</v>
      </c>
      <c r="L489" s="232">
        <v>0.57619441163551688</v>
      </c>
      <c r="M489" s="232">
        <v>0.62742861479746559</v>
      </c>
      <c r="N489" s="232">
        <v>0.23454841543915117</v>
      </c>
      <c r="O489" s="232">
        <v>0.79099093968683765</v>
      </c>
      <c r="P489" s="232">
        <v>0.29944392908634299</v>
      </c>
      <c r="Q489" s="232">
        <v>0.33266599866332353</v>
      </c>
      <c r="R489" s="232">
        <v>0.5163977794943222</v>
      </c>
      <c r="S489" s="232">
        <v>3.3675976805308615E-2</v>
      </c>
      <c r="T489" s="232">
        <v>0.35590260840104398</v>
      </c>
      <c r="U489" s="232">
        <v>0.40824829046386302</v>
      </c>
      <c r="V489" s="232">
        <v>0.10488088481701478</v>
      </c>
      <c r="W489" s="232">
        <v>0.3821793451402789</v>
      </c>
      <c r="X489" s="229"/>
      <c r="Y489" s="230"/>
      <c r="Z489" s="230"/>
      <c r="AA489" s="230"/>
      <c r="AB489" s="230"/>
      <c r="AC489" s="230"/>
      <c r="AD489" s="230"/>
      <c r="AE489" s="230"/>
      <c r="AF489" s="230"/>
      <c r="AG489" s="230"/>
      <c r="AH489" s="230"/>
      <c r="AI489" s="230"/>
      <c r="AJ489" s="230"/>
      <c r="AK489" s="230"/>
      <c r="AL489" s="230"/>
      <c r="AM489" s="230"/>
      <c r="AN489" s="230"/>
      <c r="AO489" s="230"/>
      <c r="AP489" s="230"/>
      <c r="AQ489" s="230"/>
      <c r="AR489" s="230"/>
      <c r="AS489" s="230"/>
      <c r="AT489" s="230"/>
      <c r="AU489" s="230"/>
      <c r="AV489" s="230"/>
      <c r="AW489" s="230"/>
      <c r="AX489" s="230"/>
      <c r="AY489" s="230"/>
      <c r="AZ489" s="230"/>
      <c r="BA489" s="230"/>
      <c r="BB489" s="230"/>
      <c r="BC489" s="230"/>
      <c r="BD489" s="230"/>
      <c r="BE489" s="230"/>
      <c r="BF489" s="230"/>
      <c r="BG489" s="230"/>
      <c r="BH489" s="230"/>
      <c r="BI489" s="230"/>
      <c r="BJ489" s="230"/>
      <c r="BK489" s="230"/>
      <c r="BL489" s="230"/>
      <c r="BM489" s="233"/>
    </row>
    <row r="490" spans="1:65">
      <c r="A490" s="30"/>
      <c r="B490" s="3" t="s">
        <v>86</v>
      </c>
      <c r="C490" s="29"/>
      <c r="D490" s="13">
        <v>1.9495597391230642E-2</v>
      </c>
      <c r="E490" s="13">
        <v>1.3167751074779114E-2</v>
      </c>
      <c r="F490" s="13">
        <v>1.685083432011452E-2</v>
      </c>
      <c r="G490" s="13" t="s">
        <v>627</v>
      </c>
      <c r="H490" s="13">
        <v>2.8283351478629318E-2</v>
      </c>
      <c r="I490" s="13" t="s">
        <v>627</v>
      </c>
      <c r="J490" s="13" t="s">
        <v>627</v>
      </c>
      <c r="K490" s="13">
        <v>9.4037170662390462E-3</v>
      </c>
      <c r="L490" s="13">
        <v>3.6238642241227477E-2</v>
      </c>
      <c r="M490" s="13">
        <v>3.2313920075405948E-2</v>
      </c>
      <c r="N490" s="13">
        <v>1.338615271630629E-2</v>
      </c>
      <c r="O490" s="13">
        <v>4.3903289899361951E-2</v>
      </c>
      <c r="P490" s="13">
        <v>1.7806378340119507E-2</v>
      </c>
      <c r="Q490" s="13">
        <v>1.5283277120826499E-2</v>
      </c>
      <c r="R490" s="13">
        <v>3.1616190581285036E-2</v>
      </c>
      <c r="S490" s="13">
        <v>1.8517383953748716E-3</v>
      </c>
      <c r="T490" s="13">
        <v>2.0260110535163793E-2</v>
      </c>
      <c r="U490" s="13">
        <v>1.7622228365346604E-2</v>
      </c>
      <c r="V490" s="13">
        <v>7.4648316595740064E-3</v>
      </c>
      <c r="W490" s="13">
        <v>1.9788595578493082E-2</v>
      </c>
      <c r="X490" s="155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263</v>
      </c>
      <c r="C491" s="29"/>
      <c r="D491" s="13">
        <v>3.2392564358787901E-2</v>
      </c>
      <c r="E491" s="13">
        <v>-0.15213222945419447</v>
      </c>
      <c r="F491" s="13">
        <v>2.1983473425747801E-2</v>
      </c>
      <c r="G491" s="13" t="s">
        <v>627</v>
      </c>
      <c r="H491" s="13">
        <v>-6.1289254038572438E-2</v>
      </c>
      <c r="I491" s="13" t="s">
        <v>627</v>
      </c>
      <c r="J491" s="13" t="s">
        <v>627</v>
      </c>
      <c r="K491" s="13">
        <v>2.1292688300191376E-2</v>
      </c>
      <c r="L491" s="13">
        <v>-9.7247931807255994E-2</v>
      </c>
      <c r="M491" s="13">
        <v>0.10241735790832984</v>
      </c>
      <c r="N491" s="13">
        <v>-5.1717813795006951E-3</v>
      </c>
      <c r="O491" s="13">
        <v>2.2929754419660275E-2</v>
      </c>
      <c r="P491" s="13">
        <v>-4.5202477142056163E-2</v>
      </c>
      <c r="Q491" s="13">
        <v>0.23584297805002485</v>
      </c>
      <c r="R491" s="13">
        <v>-7.2644625965525123E-2</v>
      </c>
      <c r="S491" s="13">
        <v>3.2552013240235933E-2</v>
      </c>
      <c r="T491" s="13">
        <v>-2.6198324159830699E-3</v>
      </c>
      <c r="U491" s="13">
        <v>0.31533058153869398</v>
      </c>
      <c r="V491" s="13">
        <v>-0.20228512213156913</v>
      </c>
      <c r="W491" s="13">
        <v>9.6537798666151975E-2</v>
      </c>
      <c r="X491" s="155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46" t="s">
        <v>264</v>
      </c>
      <c r="C492" s="47"/>
      <c r="D492" s="45">
        <v>0.08</v>
      </c>
      <c r="E492" s="45">
        <v>1.49</v>
      </c>
      <c r="F492" s="45">
        <v>0.01</v>
      </c>
      <c r="G492" s="45">
        <v>3.36</v>
      </c>
      <c r="H492" s="45">
        <v>0.71</v>
      </c>
      <c r="I492" s="45">
        <v>3.36</v>
      </c>
      <c r="J492" s="45">
        <v>3.36</v>
      </c>
      <c r="K492" s="45">
        <v>0.01</v>
      </c>
      <c r="L492" s="45">
        <v>1.02</v>
      </c>
      <c r="M492" s="45">
        <v>0.67</v>
      </c>
      <c r="N492" s="45">
        <v>0.24</v>
      </c>
      <c r="O492" s="45">
        <v>0</v>
      </c>
      <c r="P492" s="45">
        <v>0.57999999999999996</v>
      </c>
      <c r="Q492" s="45">
        <v>1.81</v>
      </c>
      <c r="R492" s="45" t="s">
        <v>265</v>
      </c>
      <c r="S492" s="45">
        <v>0.08</v>
      </c>
      <c r="T492" s="45">
        <v>0.22</v>
      </c>
      <c r="U492" s="45">
        <v>2.48</v>
      </c>
      <c r="V492" s="45">
        <v>1.91</v>
      </c>
      <c r="W492" s="45">
        <v>0.62</v>
      </c>
      <c r="X492" s="155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1" t="s">
        <v>276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BM493" s="55"/>
    </row>
    <row r="494" spans="1:65">
      <c r="BM494" s="55"/>
    </row>
    <row r="495" spans="1:65" ht="15">
      <c r="B495" s="8" t="s">
        <v>527</v>
      </c>
      <c r="BM495" s="28" t="s">
        <v>66</v>
      </c>
    </row>
    <row r="496" spans="1:65" ht="15">
      <c r="A496" s="25" t="s">
        <v>20</v>
      </c>
      <c r="B496" s="18" t="s">
        <v>110</v>
      </c>
      <c r="C496" s="15" t="s">
        <v>111</v>
      </c>
      <c r="D496" s="16" t="s">
        <v>226</v>
      </c>
      <c r="E496" s="17" t="s">
        <v>226</v>
      </c>
      <c r="F496" s="17" t="s">
        <v>226</v>
      </c>
      <c r="G496" s="17" t="s">
        <v>226</v>
      </c>
      <c r="H496" s="17" t="s">
        <v>226</v>
      </c>
      <c r="I496" s="17" t="s">
        <v>226</v>
      </c>
      <c r="J496" s="17" t="s">
        <v>226</v>
      </c>
      <c r="K496" s="17" t="s">
        <v>226</v>
      </c>
      <c r="L496" s="17" t="s">
        <v>226</v>
      </c>
      <c r="M496" s="17" t="s">
        <v>226</v>
      </c>
      <c r="N496" s="17" t="s">
        <v>226</v>
      </c>
      <c r="O496" s="17" t="s">
        <v>226</v>
      </c>
      <c r="P496" s="17" t="s">
        <v>226</v>
      </c>
      <c r="Q496" s="17" t="s">
        <v>226</v>
      </c>
      <c r="R496" s="17" t="s">
        <v>226</v>
      </c>
      <c r="S496" s="17" t="s">
        <v>226</v>
      </c>
      <c r="T496" s="17" t="s">
        <v>226</v>
      </c>
      <c r="U496" s="155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227</v>
      </c>
      <c r="C497" s="9" t="s">
        <v>227</v>
      </c>
      <c r="D497" s="153" t="s">
        <v>229</v>
      </c>
      <c r="E497" s="154" t="s">
        <v>230</v>
      </c>
      <c r="F497" s="154" t="s">
        <v>232</v>
      </c>
      <c r="G497" s="154" t="s">
        <v>234</v>
      </c>
      <c r="H497" s="154" t="s">
        <v>237</v>
      </c>
      <c r="I497" s="154" t="s">
        <v>238</v>
      </c>
      <c r="J497" s="154" t="s">
        <v>239</v>
      </c>
      <c r="K497" s="154" t="s">
        <v>240</v>
      </c>
      <c r="L497" s="154" t="s">
        <v>242</v>
      </c>
      <c r="M497" s="154" t="s">
        <v>243</v>
      </c>
      <c r="N497" s="154" t="s">
        <v>244</v>
      </c>
      <c r="O497" s="154" t="s">
        <v>245</v>
      </c>
      <c r="P497" s="154" t="s">
        <v>246</v>
      </c>
      <c r="Q497" s="154" t="s">
        <v>248</v>
      </c>
      <c r="R497" s="154" t="s">
        <v>250</v>
      </c>
      <c r="S497" s="154" t="s">
        <v>251</v>
      </c>
      <c r="T497" s="154" t="s">
        <v>252</v>
      </c>
      <c r="U497" s="155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268</v>
      </c>
      <c r="E498" s="11" t="s">
        <v>292</v>
      </c>
      <c r="F498" s="11" t="s">
        <v>291</v>
      </c>
      <c r="G498" s="11" t="s">
        <v>268</v>
      </c>
      <c r="H498" s="11" t="s">
        <v>268</v>
      </c>
      <c r="I498" s="11" t="s">
        <v>291</v>
      </c>
      <c r="J498" s="11" t="s">
        <v>292</v>
      </c>
      <c r="K498" s="11" t="s">
        <v>268</v>
      </c>
      <c r="L498" s="11" t="s">
        <v>268</v>
      </c>
      <c r="M498" s="11" t="s">
        <v>268</v>
      </c>
      <c r="N498" s="11" t="s">
        <v>292</v>
      </c>
      <c r="O498" s="11" t="s">
        <v>292</v>
      </c>
      <c r="P498" s="11" t="s">
        <v>268</v>
      </c>
      <c r="Q498" s="11" t="s">
        <v>292</v>
      </c>
      <c r="R498" s="11" t="s">
        <v>268</v>
      </c>
      <c r="S498" s="11" t="s">
        <v>292</v>
      </c>
      <c r="T498" s="11" t="s">
        <v>291</v>
      </c>
      <c r="U498" s="155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9"/>
      <c r="C499" s="9"/>
      <c r="D499" s="26" t="s">
        <v>294</v>
      </c>
      <c r="E499" s="26" t="s">
        <v>295</v>
      </c>
      <c r="F499" s="26" t="s">
        <v>295</v>
      </c>
      <c r="G499" s="26" t="s">
        <v>296</v>
      </c>
      <c r="H499" s="26" t="s">
        <v>117</v>
      </c>
      <c r="I499" s="26" t="s">
        <v>295</v>
      </c>
      <c r="J499" s="26" t="s">
        <v>296</v>
      </c>
      <c r="K499" s="26" t="s">
        <v>294</v>
      </c>
      <c r="L499" s="26" t="s">
        <v>296</v>
      </c>
      <c r="M499" s="26" t="s">
        <v>296</v>
      </c>
      <c r="N499" s="26" t="s">
        <v>298</v>
      </c>
      <c r="O499" s="26" t="s">
        <v>295</v>
      </c>
      <c r="P499" s="26" t="s">
        <v>295</v>
      </c>
      <c r="Q499" s="26" t="s">
        <v>295</v>
      </c>
      <c r="R499" s="26" t="s">
        <v>298</v>
      </c>
      <c r="S499" s="26" t="s">
        <v>294</v>
      </c>
      <c r="T499" s="26" t="s">
        <v>294</v>
      </c>
      <c r="U499" s="155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</v>
      </c>
    </row>
    <row r="500" spans="1:65">
      <c r="A500" s="30"/>
      <c r="B500" s="18">
        <v>1</v>
      </c>
      <c r="C500" s="14">
        <v>1</v>
      </c>
      <c r="D500" s="22">
        <v>9.8000000000000007</v>
      </c>
      <c r="E500" s="22">
        <v>10</v>
      </c>
      <c r="F500" s="22">
        <v>10</v>
      </c>
      <c r="G500" s="22">
        <v>9.6</v>
      </c>
      <c r="H500" s="22">
        <v>10.6</v>
      </c>
      <c r="I500" s="22">
        <v>10</v>
      </c>
      <c r="J500" s="22">
        <v>8.9</v>
      </c>
      <c r="K500" s="22">
        <v>9.3417592864015955</v>
      </c>
      <c r="L500" s="22">
        <v>9.1999999999999993</v>
      </c>
      <c r="M500" s="22">
        <v>9.5</v>
      </c>
      <c r="N500" s="22">
        <v>10.199999999999999</v>
      </c>
      <c r="O500" s="150">
        <v>12.3</v>
      </c>
      <c r="P500" s="22">
        <v>9.7210999999999999</v>
      </c>
      <c r="Q500" s="150">
        <v>11</v>
      </c>
      <c r="R500" s="150">
        <v>10.9</v>
      </c>
      <c r="S500" s="22">
        <v>8.6</v>
      </c>
      <c r="T500" s="22">
        <v>9.3149999999999995</v>
      </c>
      <c r="U500" s="155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>
        <v>1</v>
      </c>
      <c r="C501" s="9">
        <v>2</v>
      </c>
      <c r="D501" s="11">
        <v>10</v>
      </c>
      <c r="E501" s="11">
        <v>10</v>
      </c>
      <c r="F501" s="11">
        <v>9</v>
      </c>
      <c r="G501" s="11">
        <v>9.5</v>
      </c>
      <c r="H501" s="11">
        <v>10.6</v>
      </c>
      <c r="I501" s="11">
        <v>9</v>
      </c>
      <c r="J501" s="11">
        <v>9.1</v>
      </c>
      <c r="K501" s="11">
        <v>9.5344929594560721</v>
      </c>
      <c r="L501" s="11">
        <v>9.3000000000000007</v>
      </c>
      <c r="M501" s="11">
        <v>9.5</v>
      </c>
      <c r="N501" s="11">
        <v>10.3</v>
      </c>
      <c r="O501" s="151">
        <v>11.5</v>
      </c>
      <c r="P501" s="11">
        <v>9.8589000000000002</v>
      </c>
      <c r="Q501" s="151">
        <v>11</v>
      </c>
      <c r="R501" s="151">
        <v>10.6</v>
      </c>
      <c r="S501" s="11">
        <v>8.9</v>
      </c>
      <c r="T501" s="11">
        <v>9.4296666666666678</v>
      </c>
      <c r="U501" s="155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e">
        <v>#N/A</v>
      </c>
    </row>
    <row r="502" spans="1:65">
      <c r="A502" s="30"/>
      <c r="B502" s="19">
        <v>1</v>
      </c>
      <c r="C502" s="9">
        <v>3</v>
      </c>
      <c r="D502" s="11">
        <v>9.6</v>
      </c>
      <c r="E502" s="11">
        <v>9</v>
      </c>
      <c r="F502" s="11">
        <v>9</v>
      </c>
      <c r="G502" s="11">
        <v>9.4</v>
      </c>
      <c r="H502" s="11">
        <v>10.3</v>
      </c>
      <c r="I502" s="11">
        <v>9</v>
      </c>
      <c r="J502" s="11">
        <v>9</v>
      </c>
      <c r="K502" s="156">
        <v>10.020250375717167</v>
      </c>
      <c r="L502" s="11">
        <v>9.5</v>
      </c>
      <c r="M502" s="11">
        <v>9.1999999999999993</v>
      </c>
      <c r="N502" s="11">
        <v>10.199999999999999</v>
      </c>
      <c r="O502" s="151">
        <v>11.5</v>
      </c>
      <c r="P502" s="11">
        <v>9.8360000000000003</v>
      </c>
      <c r="Q502" s="151">
        <v>11</v>
      </c>
      <c r="R502" s="151">
        <v>10.7</v>
      </c>
      <c r="S502" s="11">
        <v>8.6999999999999993</v>
      </c>
      <c r="T502" s="156">
        <v>8.4990000000000006</v>
      </c>
      <c r="U502" s="155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16</v>
      </c>
    </row>
    <row r="503" spans="1:65">
      <c r="A503" s="30"/>
      <c r="B503" s="19">
        <v>1</v>
      </c>
      <c r="C503" s="9">
        <v>4</v>
      </c>
      <c r="D503" s="11">
        <v>9.9</v>
      </c>
      <c r="E503" s="11">
        <v>10</v>
      </c>
      <c r="F503" s="11">
        <v>9</v>
      </c>
      <c r="G503" s="11">
        <v>9.4</v>
      </c>
      <c r="H503" s="11">
        <v>10.199999999999999</v>
      </c>
      <c r="I503" s="11">
        <v>9</v>
      </c>
      <c r="J503" s="11">
        <v>8.8000000000000007</v>
      </c>
      <c r="K503" s="11">
        <v>9.5133288084497902</v>
      </c>
      <c r="L503" s="11">
        <v>9.3000000000000007</v>
      </c>
      <c r="M503" s="11">
        <v>9.1999999999999993</v>
      </c>
      <c r="N503" s="11">
        <v>10.4</v>
      </c>
      <c r="O503" s="151">
        <v>11.7</v>
      </c>
      <c r="P503" s="11">
        <v>9.7623999999999995</v>
      </c>
      <c r="Q503" s="151">
        <v>11</v>
      </c>
      <c r="R503" s="151">
        <v>10.5</v>
      </c>
      <c r="S503" s="11">
        <v>9</v>
      </c>
      <c r="T503" s="11">
        <v>9.5043333333333333</v>
      </c>
      <c r="U503" s="155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9.5208722174455911</v>
      </c>
    </row>
    <row r="504" spans="1:65">
      <c r="A504" s="30"/>
      <c r="B504" s="19">
        <v>1</v>
      </c>
      <c r="C504" s="9">
        <v>5</v>
      </c>
      <c r="D504" s="11">
        <v>9.6999999999999993</v>
      </c>
      <c r="E504" s="11">
        <v>10</v>
      </c>
      <c r="F504" s="11">
        <v>10</v>
      </c>
      <c r="G504" s="11">
        <v>9.6999999999999993</v>
      </c>
      <c r="H504" s="11">
        <v>10.1</v>
      </c>
      <c r="I504" s="11">
        <v>9</v>
      </c>
      <c r="J504" s="11">
        <v>9.1</v>
      </c>
      <c r="K504" s="11">
        <v>9.6136742895044787</v>
      </c>
      <c r="L504" s="11">
        <v>9.3000000000000007</v>
      </c>
      <c r="M504" s="11">
        <v>9.3000000000000007</v>
      </c>
      <c r="N504" s="11">
        <v>10.5</v>
      </c>
      <c r="O504" s="151">
        <v>11.9</v>
      </c>
      <c r="P504" s="11">
        <v>9.7170000000000005</v>
      </c>
      <c r="Q504" s="151">
        <v>12</v>
      </c>
      <c r="R504" s="151">
        <v>11</v>
      </c>
      <c r="S504" s="11">
        <v>8.6999999999999993</v>
      </c>
      <c r="T504" s="11">
        <v>9.1690000000000005</v>
      </c>
      <c r="U504" s="155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98</v>
      </c>
    </row>
    <row r="505" spans="1:65">
      <c r="A505" s="30"/>
      <c r="B505" s="19">
        <v>1</v>
      </c>
      <c r="C505" s="9">
        <v>6</v>
      </c>
      <c r="D505" s="11">
        <v>9.9</v>
      </c>
      <c r="E505" s="11">
        <v>10</v>
      </c>
      <c r="F505" s="11">
        <v>9</v>
      </c>
      <c r="G505" s="11">
        <v>9.6</v>
      </c>
      <c r="H505" s="11">
        <v>10.3</v>
      </c>
      <c r="I505" s="11">
        <v>9</v>
      </c>
      <c r="J505" s="11">
        <v>8.4</v>
      </c>
      <c r="K505" s="11">
        <v>9.6046332107128549</v>
      </c>
      <c r="L505" s="11">
        <v>9.3000000000000007</v>
      </c>
      <c r="M505" s="11">
        <v>9.3000000000000007</v>
      </c>
      <c r="N505" s="11">
        <v>10.5</v>
      </c>
      <c r="O505" s="151">
        <v>11</v>
      </c>
      <c r="P505" s="11">
        <v>9.8391999999999999</v>
      </c>
      <c r="Q505" s="151">
        <v>11</v>
      </c>
      <c r="R505" s="151">
        <v>10.7</v>
      </c>
      <c r="S505" s="11">
        <v>8.4</v>
      </c>
      <c r="T505" s="11">
        <v>9.3230000000000004</v>
      </c>
      <c r="U505" s="155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20" t="s">
        <v>260</v>
      </c>
      <c r="C506" s="12"/>
      <c r="D506" s="23">
        <v>9.8166666666666664</v>
      </c>
      <c r="E506" s="23">
        <v>9.8333333333333339</v>
      </c>
      <c r="F506" s="23">
        <v>9.3333333333333339</v>
      </c>
      <c r="G506" s="23">
        <v>9.5333333333333332</v>
      </c>
      <c r="H506" s="23">
        <v>10.350000000000001</v>
      </c>
      <c r="I506" s="23">
        <v>9.1666666666666661</v>
      </c>
      <c r="J506" s="23">
        <v>8.8833333333333329</v>
      </c>
      <c r="K506" s="23">
        <v>9.6046898217069927</v>
      </c>
      <c r="L506" s="23">
        <v>9.3166666666666647</v>
      </c>
      <c r="M506" s="23">
        <v>9.3333333333333339</v>
      </c>
      <c r="N506" s="23">
        <v>10.35</v>
      </c>
      <c r="O506" s="23">
        <v>11.65</v>
      </c>
      <c r="P506" s="23">
        <v>9.7890999999999995</v>
      </c>
      <c r="Q506" s="23">
        <v>11.166666666666666</v>
      </c>
      <c r="R506" s="23">
        <v>10.733333333333334</v>
      </c>
      <c r="S506" s="23">
        <v>8.7166666666666668</v>
      </c>
      <c r="T506" s="23">
        <v>9.206666666666667</v>
      </c>
      <c r="U506" s="155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261</v>
      </c>
      <c r="C507" s="29"/>
      <c r="D507" s="11">
        <v>9.8500000000000014</v>
      </c>
      <c r="E507" s="11">
        <v>10</v>
      </c>
      <c r="F507" s="11">
        <v>9</v>
      </c>
      <c r="G507" s="11">
        <v>9.5500000000000007</v>
      </c>
      <c r="H507" s="11">
        <v>10.3</v>
      </c>
      <c r="I507" s="11">
        <v>9</v>
      </c>
      <c r="J507" s="11">
        <v>8.9499999999999993</v>
      </c>
      <c r="K507" s="11">
        <v>9.5695630850844644</v>
      </c>
      <c r="L507" s="11">
        <v>9.3000000000000007</v>
      </c>
      <c r="M507" s="11">
        <v>9.3000000000000007</v>
      </c>
      <c r="N507" s="11">
        <v>10.350000000000001</v>
      </c>
      <c r="O507" s="11">
        <v>11.6</v>
      </c>
      <c r="P507" s="11">
        <v>9.799199999999999</v>
      </c>
      <c r="Q507" s="11">
        <v>11</v>
      </c>
      <c r="R507" s="11">
        <v>10.7</v>
      </c>
      <c r="S507" s="11">
        <v>8.6999999999999993</v>
      </c>
      <c r="T507" s="11">
        <v>9.3189999999999991</v>
      </c>
      <c r="U507" s="155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262</v>
      </c>
      <c r="C508" s="29"/>
      <c r="D508" s="24">
        <v>0.14719601443879773</v>
      </c>
      <c r="E508" s="24">
        <v>0.40824829046386302</v>
      </c>
      <c r="F508" s="24">
        <v>0.51639777949432231</v>
      </c>
      <c r="G508" s="24">
        <v>0.12110601416389924</v>
      </c>
      <c r="H508" s="24">
        <v>0.20736441353327714</v>
      </c>
      <c r="I508" s="24">
        <v>0.40824829046386302</v>
      </c>
      <c r="J508" s="24">
        <v>0.26394443859772176</v>
      </c>
      <c r="K508" s="24">
        <v>0.22591068966513803</v>
      </c>
      <c r="L508" s="24">
        <v>9.8319208025017577E-2</v>
      </c>
      <c r="M508" s="24">
        <v>0.13662601021279486</v>
      </c>
      <c r="N508" s="24">
        <v>0.1378404875209025</v>
      </c>
      <c r="O508" s="24">
        <v>0.43703546766824342</v>
      </c>
      <c r="P508" s="24">
        <v>6.3430213620955161E-2</v>
      </c>
      <c r="Q508" s="24">
        <v>0.40824829046386302</v>
      </c>
      <c r="R508" s="24">
        <v>0.18618986725025274</v>
      </c>
      <c r="S508" s="24">
        <v>0.21369760566432811</v>
      </c>
      <c r="T508" s="24">
        <v>0.36491502816104693</v>
      </c>
      <c r="U508" s="216"/>
      <c r="V508" s="217"/>
      <c r="W508" s="217"/>
      <c r="X508" s="217"/>
      <c r="Y508" s="217"/>
      <c r="Z508" s="217"/>
      <c r="AA508" s="217"/>
      <c r="AB508" s="217"/>
      <c r="AC508" s="217"/>
      <c r="AD508" s="217"/>
      <c r="AE508" s="217"/>
      <c r="AF508" s="217"/>
      <c r="AG508" s="217"/>
      <c r="AH508" s="217"/>
      <c r="AI508" s="217"/>
      <c r="AJ508" s="217"/>
      <c r="AK508" s="217"/>
      <c r="AL508" s="217"/>
      <c r="AM508" s="217"/>
      <c r="AN508" s="217"/>
      <c r="AO508" s="217"/>
      <c r="AP508" s="217"/>
      <c r="AQ508" s="217"/>
      <c r="AR508" s="217"/>
      <c r="AS508" s="217"/>
      <c r="AT508" s="217"/>
      <c r="AU508" s="217"/>
      <c r="AV508" s="217"/>
      <c r="AW508" s="217"/>
      <c r="AX508" s="217"/>
      <c r="AY508" s="217"/>
      <c r="AZ508" s="217"/>
      <c r="BA508" s="217"/>
      <c r="BB508" s="217"/>
      <c r="BC508" s="217"/>
      <c r="BD508" s="217"/>
      <c r="BE508" s="217"/>
      <c r="BF508" s="217"/>
      <c r="BG508" s="217"/>
      <c r="BH508" s="217"/>
      <c r="BI508" s="217"/>
      <c r="BJ508" s="217"/>
      <c r="BK508" s="217"/>
      <c r="BL508" s="217"/>
      <c r="BM508" s="56"/>
    </row>
    <row r="509" spans="1:65">
      <c r="A509" s="30"/>
      <c r="B509" s="3" t="s">
        <v>86</v>
      </c>
      <c r="C509" s="29"/>
      <c r="D509" s="13">
        <v>1.4994500621948835E-2</v>
      </c>
      <c r="E509" s="13">
        <v>4.1516775301409799E-2</v>
      </c>
      <c r="F509" s="13">
        <v>5.5328333517248814E-2</v>
      </c>
      <c r="G509" s="13">
        <v>1.2703428059150271E-2</v>
      </c>
      <c r="H509" s="13">
        <v>2.0035209037031605E-2</v>
      </c>
      <c r="I509" s="13">
        <v>4.4536177141512333E-2</v>
      </c>
      <c r="J509" s="13">
        <v>2.9712319541957424E-2</v>
      </c>
      <c r="K509" s="13">
        <v>2.3520873017114058E-2</v>
      </c>
      <c r="L509" s="13">
        <v>1.05530455840806E-2</v>
      </c>
      <c r="M509" s="13">
        <v>1.4638501094228019E-2</v>
      </c>
      <c r="N509" s="13">
        <v>1.3317921499604106E-2</v>
      </c>
      <c r="O509" s="13">
        <v>3.7513774048776261E-2</v>
      </c>
      <c r="P509" s="13">
        <v>6.4796777661843439E-3</v>
      </c>
      <c r="Q509" s="13">
        <v>3.6559548399748926E-2</v>
      </c>
      <c r="R509" s="13">
        <v>1.7346882041949011E-2</v>
      </c>
      <c r="S509" s="13">
        <v>2.4515977705276647E-2</v>
      </c>
      <c r="T509" s="13">
        <v>3.9635955267311396E-2</v>
      </c>
      <c r="U509" s="155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263</v>
      </c>
      <c r="C510" s="29"/>
      <c r="D510" s="13">
        <v>3.1067999072508901E-2</v>
      </c>
      <c r="E510" s="13">
        <v>3.2818538969066724E-2</v>
      </c>
      <c r="F510" s="13">
        <v>-1.9697657927665535E-2</v>
      </c>
      <c r="G510" s="13">
        <v>1.3088208310272353E-3</v>
      </c>
      <c r="H510" s="13">
        <v>8.7085275762356806E-2</v>
      </c>
      <c r="I510" s="13">
        <v>-3.7203056893242992E-2</v>
      </c>
      <c r="J510" s="13">
        <v>-6.6962235134724546E-2</v>
      </c>
      <c r="K510" s="13">
        <v>8.8035636176082566E-3</v>
      </c>
      <c r="L510" s="13">
        <v>-2.1448197824223469E-2</v>
      </c>
      <c r="M510" s="13">
        <v>-1.9697657927665535E-2</v>
      </c>
      <c r="N510" s="13">
        <v>8.7085275762356584E-2</v>
      </c>
      <c r="O510" s="13">
        <v>0.22362738769386037</v>
      </c>
      <c r="P510" s="13">
        <v>2.8172606083602281E-2</v>
      </c>
      <c r="Q510" s="13">
        <v>0.17286173069368571</v>
      </c>
      <c r="R510" s="13">
        <v>0.12734769338318475</v>
      </c>
      <c r="S510" s="13">
        <v>-8.4467634100301892E-2</v>
      </c>
      <c r="T510" s="13">
        <v>-3.3001761141504327E-2</v>
      </c>
      <c r="U510" s="155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264</v>
      </c>
      <c r="C511" s="47"/>
      <c r="D511" s="45">
        <v>0.36</v>
      </c>
      <c r="E511" s="45">
        <v>0.39</v>
      </c>
      <c r="F511" s="45">
        <v>0.46</v>
      </c>
      <c r="G511" s="45">
        <v>0.12</v>
      </c>
      <c r="H511" s="45">
        <v>1.26</v>
      </c>
      <c r="I511" s="45">
        <v>0.74</v>
      </c>
      <c r="J511" s="45">
        <v>1.22</v>
      </c>
      <c r="K511" s="45">
        <v>0</v>
      </c>
      <c r="L511" s="45">
        <v>0.49</v>
      </c>
      <c r="M511" s="45">
        <v>0.46</v>
      </c>
      <c r="N511" s="45">
        <v>1.26</v>
      </c>
      <c r="O511" s="45">
        <v>3.47</v>
      </c>
      <c r="P511" s="45">
        <v>0.31</v>
      </c>
      <c r="Q511" s="45">
        <v>2.65</v>
      </c>
      <c r="R511" s="45">
        <v>1.91</v>
      </c>
      <c r="S511" s="45">
        <v>1.5</v>
      </c>
      <c r="T511" s="45">
        <v>0.67</v>
      </c>
      <c r="U511" s="155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BM512" s="55"/>
    </row>
    <row r="513" spans="1:65" ht="15">
      <c r="B513" s="8" t="s">
        <v>528</v>
      </c>
      <c r="BM513" s="28" t="s">
        <v>66</v>
      </c>
    </row>
    <row r="514" spans="1:65" ht="15">
      <c r="A514" s="25" t="s">
        <v>23</v>
      </c>
      <c r="B514" s="18" t="s">
        <v>110</v>
      </c>
      <c r="C514" s="15" t="s">
        <v>111</v>
      </c>
      <c r="D514" s="16" t="s">
        <v>226</v>
      </c>
      <c r="E514" s="17" t="s">
        <v>226</v>
      </c>
      <c r="F514" s="17" t="s">
        <v>226</v>
      </c>
      <c r="G514" s="17" t="s">
        <v>226</v>
      </c>
      <c r="H514" s="17" t="s">
        <v>226</v>
      </c>
      <c r="I514" s="17" t="s">
        <v>226</v>
      </c>
      <c r="J514" s="17" t="s">
        <v>226</v>
      </c>
      <c r="K514" s="17" t="s">
        <v>226</v>
      </c>
      <c r="L514" s="17" t="s">
        <v>226</v>
      </c>
      <c r="M514" s="155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 t="s">
        <v>227</v>
      </c>
      <c r="C515" s="9" t="s">
        <v>227</v>
      </c>
      <c r="D515" s="153" t="s">
        <v>230</v>
      </c>
      <c r="E515" s="154" t="s">
        <v>232</v>
      </c>
      <c r="F515" s="154" t="s">
        <v>237</v>
      </c>
      <c r="G515" s="154" t="s">
        <v>239</v>
      </c>
      <c r="H515" s="154" t="s">
        <v>240</v>
      </c>
      <c r="I515" s="154" t="s">
        <v>243</v>
      </c>
      <c r="J515" s="154" t="s">
        <v>244</v>
      </c>
      <c r="K515" s="154" t="s">
        <v>248</v>
      </c>
      <c r="L515" s="154" t="s">
        <v>250</v>
      </c>
      <c r="M515" s="155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s">
        <v>3</v>
      </c>
    </row>
    <row r="516" spans="1:65">
      <c r="A516" s="30"/>
      <c r="B516" s="19"/>
      <c r="C516" s="9"/>
      <c r="D516" s="10" t="s">
        <v>292</v>
      </c>
      <c r="E516" s="11" t="s">
        <v>268</v>
      </c>
      <c r="F516" s="11" t="s">
        <v>268</v>
      </c>
      <c r="G516" s="11" t="s">
        <v>292</v>
      </c>
      <c r="H516" s="11" t="s">
        <v>268</v>
      </c>
      <c r="I516" s="11" t="s">
        <v>268</v>
      </c>
      <c r="J516" s="11" t="s">
        <v>292</v>
      </c>
      <c r="K516" s="11" t="s">
        <v>292</v>
      </c>
      <c r="L516" s="11" t="s">
        <v>268</v>
      </c>
      <c r="M516" s="155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9"/>
      <c r="C517" s="9"/>
      <c r="D517" s="26" t="s">
        <v>295</v>
      </c>
      <c r="E517" s="26" t="s">
        <v>295</v>
      </c>
      <c r="F517" s="26" t="s">
        <v>117</v>
      </c>
      <c r="G517" s="26" t="s">
        <v>296</v>
      </c>
      <c r="H517" s="26" t="s">
        <v>294</v>
      </c>
      <c r="I517" s="26" t="s">
        <v>296</v>
      </c>
      <c r="J517" s="26" t="s">
        <v>298</v>
      </c>
      <c r="K517" s="26" t="s">
        <v>295</v>
      </c>
      <c r="L517" s="26" t="s">
        <v>298</v>
      </c>
      <c r="M517" s="155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8">
        <v>1</v>
      </c>
      <c r="C518" s="14">
        <v>1</v>
      </c>
      <c r="D518" s="22">
        <v>0.09</v>
      </c>
      <c r="E518" s="22">
        <v>0.1</v>
      </c>
      <c r="F518" s="22">
        <v>0.112</v>
      </c>
      <c r="G518" s="22">
        <v>0.1</v>
      </c>
      <c r="H518" s="22">
        <v>9.5133305982834218E-2</v>
      </c>
      <c r="I518" s="150">
        <v>0.1</v>
      </c>
      <c r="J518" s="22">
        <v>0.12</v>
      </c>
      <c r="K518" s="22">
        <v>0.1</v>
      </c>
      <c r="L518" s="150">
        <v>0.14000000000000001</v>
      </c>
      <c r="M518" s="155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>
        <v>1</v>
      </c>
      <c r="C519" s="9">
        <v>2</v>
      </c>
      <c r="D519" s="11">
        <v>0.08</v>
      </c>
      <c r="E519" s="11">
        <v>0.1</v>
      </c>
      <c r="F519" s="11">
        <v>0.114</v>
      </c>
      <c r="G519" s="11">
        <v>0.1</v>
      </c>
      <c r="H519" s="11">
        <v>9.5100893124727207E-2</v>
      </c>
      <c r="I519" s="151">
        <v>0.1</v>
      </c>
      <c r="J519" s="11">
        <v>0.12</v>
      </c>
      <c r="K519" s="11">
        <v>0.1</v>
      </c>
      <c r="L519" s="151">
        <v>0.13</v>
      </c>
      <c r="M519" s="155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20</v>
      </c>
    </row>
    <row r="520" spans="1:65">
      <c r="A520" s="30"/>
      <c r="B520" s="19">
        <v>1</v>
      </c>
      <c r="C520" s="9">
        <v>3</v>
      </c>
      <c r="D520" s="11">
        <v>0.09</v>
      </c>
      <c r="E520" s="11">
        <v>0.1</v>
      </c>
      <c r="F520" s="11">
        <v>0.11</v>
      </c>
      <c r="G520" s="151" t="s">
        <v>105</v>
      </c>
      <c r="H520" s="11">
        <v>9.9942664877926371E-2</v>
      </c>
      <c r="I520" s="151">
        <v>0.1</v>
      </c>
      <c r="J520" s="11">
        <v>0.12</v>
      </c>
      <c r="K520" s="11">
        <v>0.11</v>
      </c>
      <c r="L520" s="151">
        <v>0.14000000000000001</v>
      </c>
      <c r="M520" s="155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16</v>
      </c>
    </row>
    <row r="521" spans="1:65">
      <c r="A521" s="30"/>
      <c r="B521" s="19">
        <v>1</v>
      </c>
      <c r="C521" s="9">
        <v>4</v>
      </c>
      <c r="D521" s="11">
        <v>0.09</v>
      </c>
      <c r="E521" s="11">
        <v>0.11</v>
      </c>
      <c r="F521" s="11">
        <v>0.11799999999999999</v>
      </c>
      <c r="G521" s="11">
        <v>0.1</v>
      </c>
      <c r="H521" s="11">
        <v>9.2498607566779356E-2</v>
      </c>
      <c r="I521" s="151">
        <v>0.1</v>
      </c>
      <c r="J521" s="11">
        <v>0.12</v>
      </c>
      <c r="K521" s="11">
        <v>0.11</v>
      </c>
      <c r="L521" s="151">
        <v>0.13</v>
      </c>
      <c r="M521" s="155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0.10338848188797316</v>
      </c>
    </row>
    <row r="522" spans="1:65">
      <c r="A522" s="30"/>
      <c r="B522" s="19">
        <v>1</v>
      </c>
      <c r="C522" s="9">
        <v>5</v>
      </c>
      <c r="D522" s="11">
        <v>0.09</v>
      </c>
      <c r="E522" s="11">
        <v>0.1</v>
      </c>
      <c r="F522" s="11">
        <v>0.11</v>
      </c>
      <c r="G522" s="11">
        <v>0.1</v>
      </c>
      <c r="H522" s="11">
        <v>9.8407491169519037E-2</v>
      </c>
      <c r="I522" s="151">
        <v>0.1</v>
      </c>
      <c r="J522" s="11">
        <v>0.12</v>
      </c>
      <c r="K522" s="11">
        <v>0.11</v>
      </c>
      <c r="L522" s="151">
        <v>0.13</v>
      </c>
      <c r="M522" s="155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99</v>
      </c>
    </row>
    <row r="523" spans="1:65">
      <c r="A523" s="30"/>
      <c r="B523" s="19">
        <v>1</v>
      </c>
      <c r="C523" s="9">
        <v>6</v>
      </c>
      <c r="D523" s="11">
        <v>0.08</v>
      </c>
      <c r="E523" s="11">
        <v>0.11</v>
      </c>
      <c r="F523" s="11">
        <v>0.11</v>
      </c>
      <c r="G523" s="151" t="s">
        <v>105</v>
      </c>
      <c r="H523" s="11">
        <v>9.7233276573086835E-2</v>
      </c>
      <c r="I523" s="151">
        <v>0.1</v>
      </c>
      <c r="J523" s="11">
        <v>0.12</v>
      </c>
      <c r="K523" s="11">
        <v>0.1</v>
      </c>
      <c r="L523" s="151">
        <v>0.14000000000000001</v>
      </c>
      <c r="M523" s="155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20" t="s">
        <v>260</v>
      </c>
      <c r="C524" s="12"/>
      <c r="D524" s="23">
        <v>8.6666666666666656E-2</v>
      </c>
      <c r="E524" s="23">
        <v>0.10333333333333333</v>
      </c>
      <c r="F524" s="23">
        <v>0.11233333333333334</v>
      </c>
      <c r="G524" s="23">
        <v>0.1</v>
      </c>
      <c r="H524" s="23">
        <v>9.6386039882478847E-2</v>
      </c>
      <c r="I524" s="23">
        <v>9.9999999999999992E-2</v>
      </c>
      <c r="J524" s="23">
        <v>0.12</v>
      </c>
      <c r="K524" s="23">
        <v>0.105</v>
      </c>
      <c r="L524" s="23">
        <v>0.13500000000000001</v>
      </c>
      <c r="M524" s="155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261</v>
      </c>
      <c r="C525" s="29"/>
      <c r="D525" s="11">
        <v>0.09</v>
      </c>
      <c r="E525" s="11">
        <v>0.1</v>
      </c>
      <c r="F525" s="11">
        <v>0.111</v>
      </c>
      <c r="G525" s="11">
        <v>0.1</v>
      </c>
      <c r="H525" s="11">
        <v>9.618329127796052E-2</v>
      </c>
      <c r="I525" s="11">
        <v>0.1</v>
      </c>
      <c r="J525" s="11">
        <v>0.12</v>
      </c>
      <c r="K525" s="11">
        <v>0.10500000000000001</v>
      </c>
      <c r="L525" s="11">
        <v>0.13500000000000001</v>
      </c>
      <c r="M525" s="155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262</v>
      </c>
      <c r="C526" s="29"/>
      <c r="D526" s="24">
        <v>5.1639777949432199E-3</v>
      </c>
      <c r="E526" s="24">
        <v>5.1639777949432199E-3</v>
      </c>
      <c r="F526" s="24">
        <v>3.2041639575194421E-3</v>
      </c>
      <c r="G526" s="24">
        <v>0</v>
      </c>
      <c r="H526" s="24">
        <v>2.6753217038499883E-3</v>
      </c>
      <c r="I526" s="24">
        <v>1.5202354861220293E-17</v>
      </c>
      <c r="J526" s="24">
        <v>0</v>
      </c>
      <c r="K526" s="24">
        <v>5.4772255750516587E-3</v>
      </c>
      <c r="L526" s="24">
        <v>5.4772255750516656E-3</v>
      </c>
      <c r="M526" s="155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86</v>
      </c>
      <c r="C527" s="29"/>
      <c r="D527" s="13">
        <v>5.9584359172421775E-2</v>
      </c>
      <c r="E527" s="13">
        <v>4.9973978660740839E-2</v>
      </c>
      <c r="F527" s="13">
        <v>2.8523714755365952E-2</v>
      </c>
      <c r="G527" s="13">
        <v>0</v>
      </c>
      <c r="H527" s="13">
        <v>2.7756319349896967E-2</v>
      </c>
      <c r="I527" s="13">
        <v>1.5202354861220294E-16</v>
      </c>
      <c r="J527" s="13">
        <v>0</v>
      </c>
      <c r="K527" s="13">
        <v>5.2164053095730085E-2</v>
      </c>
      <c r="L527" s="13">
        <v>4.0572041296679004E-2</v>
      </c>
      <c r="M527" s="155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263</v>
      </c>
      <c r="C528" s="29"/>
      <c r="D528" s="13">
        <v>-0.16173769955753359</v>
      </c>
      <c r="E528" s="13">
        <v>-5.3341101090531584E-4</v>
      </c>
      <c r="F528" s="13">
        <v>8.6516904804273986E-2</v>
      </c>
      <c r="G528" s="13">
        <v>-3.2774268720230815E-2</v>
      </c>
      <c r="H528" s="13">
        <v>-6.7729420895084047E-2</v>
      </c>
      <c r="I528" s="13">
        <v>-3.2774268720230926E-2</v>
      </c>
      <c r="J528" s="13">
        <v>0.16067087753572284</v>
      </c>
      <c r="K528" s="13">
        <v>1.55870178437576E-2</v>
      </c>
      <c r="L528" s="13">
        <v>0.30575473722768831</v>
      </c>
      <c r="M528" s="155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46" t="s">
        <v>264</v>
      </c>
      <c r="C529" s="47"/>
      <c r="D529" s="45">
        <v>0.98</v>
      </c>
      <c r="E529" s="45">
        <v>0.05</v>
      </c>
      <c r="F529" s="45">
        <v>0.46</v>
      </c>
      <c r="G529" s="45">
        <v>1.17</v>
      </c>
      <c r="H529" s="45">
        <v>0.44</v>
      </c>
      <c r="I529" s="45" t="s">
        <v>265</v>
      </c>
      <c r="J529" s="45">
        <v>0.89</v>
      </c>
      <c r="K529" s="45">
        <v>0.05</v>
      </c>
      <c r="L529" s="45">
        <v>1.73</v>
      </c>
      <c r="M529" s="155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1" t="s">
        <v>307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BM530" s="55"/>
    </row>
    <row r="531" spans="1:65">
      <c r="BM531" s="55"/>
    </row>
    <row r="532" spans="1:65" ht="15">
      <c r="B532" s="8" t="s">
        <v>529</v>
      </c>
      <c r="BM532" s="28" t="s">
        <v>66</v>
      </c>
    </row>
    <row r="533" spans="1:65" ht="15">
      <c r="A533" s="25" t="s">
        <v>55</v>
      </c>
      <c r="B533" s="18" t="s">
        <v>110</v>
      </c>
      <c r="C533" s="15" t="s">
        <v>111</v>
      </c>
      <c r="D533" s="16" t="s">
        <v>226</v>
      </c>
      <c r="E533" s="17" t="s">
        <v>226</v>
      </c>
      <c r="F533" s="17" t="s">
        <v>226</v>
      </c>
      <c r="G533" s="17" t="s">
        <v>226</v>
      </c>
      <c r="H533" s="17" t="s">
        <v>226</v>
      </c>
      <c r="I533" s="17" t="s">
        <v>226</v>
      </c>
      <c r="J533" s="17" t="s">
        <v>226</v>
      </c>
      <c r="K533" s="17" t="s">
        <v>226</v>
      </c>
      <c r="L533" s="17" t="s">
        <v>226</v>
      </c>
      <c r="M533" s="17" t="s">
        <v>226</v>
      </c>
      <c r="N533" s="17" t="s">
        <v>226</v>
      </c>
      <c r="O533" s="17" t="s">
        <v>226</v>
      </c>
      <c r="P533" s="17" t="s">
        <v>226</v>
      </c>
      <c r="Q533" s="17" t="s">
        <v>226</v>
      </c>
      <c r="R533" s="17" t="s">
        <v>226</v>
      </c>
      <c r="S533" s="17" t="s">
        <v>226</v>
      </c>
      <c r="T533" s="17" t="s">
        <v>226</v>
      </c>
      <c r="U533" s="17" t="s">
        <v>226</v>
      </c>
      <c r="V533" s="17" t="s">
        <v>226</v>
      </c>
      <c r="W533" s="17" t="s">
        <v>226</v>
      </c>
      <c r="X533" s="155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1</v>
      </c>
    </row>
    <row r="534" spans="1:65">
      <c r="A534" s="30"/>
      <c r="B534" s="19" t="s">
        <v>227</v>
      </c>
      <c r="C534" s="9" t="s">
        <v>227</v>
      </c>
      <c r="D534" s="153" t="s">
        <v>229</v>
      </c>
      <c r="E534" s="154" t="s">
        <v>230</v>
      </c>
      <c r="F534" s="154" t="s">
        <v>232</v>
      </c>
      <c r="G534" s="154" t="s">
        <v>233</v>
      </c>
      <c r="H534" s="154" t="s">
        <v>234</v>
      </c>
      <c r="I534" s="154" t="s">
        <v>235</v>
      </c>
      <c r="J534" s="154" t="s">
        <v>236</v>
      </c>
      <c r="K534" s="154" t="s">
        <v>237</v>
      </c>
      <c r="L534" s="154" t="s">
        <v>238</v>
      </c>
      <c r="M534" s="154" t="s">
        <v>239</v>
      </c>
      <c r="N534" s="154" t="s">
        <v>240</v>
      </c>
      <c r="O534" s="154" t="s">
        <v>242</v>
      </c>
      <c r="P534" s="154" t="s">
        <v>243</v>
      </c>
      <c r="Q534" s="154" t="s">
        <v>244</v>
      </c>
      <c r="R534" s="154" t="s">
        <v>245</v>
      </c>
      <c r="S534" s="154" t="s">
        <v>246</v>
      </c>
      <c r="T534" s="154" t="s">
        <v>248</v>
      </c>
      <c r="U534" s="154" t="s">
        <v>250</v>
      </c>
      <c r="V534" s="154" t="s">
        <v>251</v>
      </c>
      <c r="W534" s="154" t="s">
        <v>252</v>
      </c>
      <c r="X534" s="155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 t="s">
        <v>1</v>
      </c>
    </row>
    <row r="535" spans="1:65">
      <c r="A535" s="30"/>
      <c r="B535" s="19"/>
      <c r="C535" s="9"/>
      <c r="D535" s="10" t="s">
        <v>268</v>
      </c>
      <c r="E535" s="11" t="s">
        <v>292</v>
      </c>
      <c r="F535" s="11" t="s">
        <v>291</v>
      </c>
      <c r="G535" s="11" t="s">
        <v>291</v>
      </c>
      <c r="H535" s="11" t="s">
        <v>268</v>
      </c>
      <c r="I535" s="11" t="s">
        <v>291</v>
      </c>
      <c r="J535" s="11" t="s">
        <v>291</v>
      </c>
      <c r="K535" s="11" t="s">
        <v>268</v>
      </c>
      <c r="L535" s="11" t="s">
        <v>291</v>
      </c>
      <c r="M535" s="11" t="s">
        <v>292</v>
      </c>
      <c r="N535" s="11" t="s">
        <v>268</v>
      </c>
      <c r="O535" s="11" t="s">
        <v>268</v>
      </c>
      <c r="P535" s="11" t="s">
        <v>292</v>
      </c>
      <c r="Q535" s="11" t="s">
        <v>292</v>
      </c>
      <c r="R535" s="11" t="s">
        <v>292</v>
      </c>
      <c r="S535" s="11" t="s">
        <v>291</v>
      </c>
      <c r="T535" s="11" t="s">
        <v>292</v>
      </c>
      <c r="U535" s="11" t="s">
        <v>291</v>
      </c>
      <c r="V535" s="11" t="s">
        <v>292</v>
      </c>
      <c r="W535" s="11" t="s">
        <v>291</v>
      </c>
      <c r="X535" s="155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9"/>
      <c r="C536" s="9"/>
      <c r="D536" s="26" t="s">
        <v>294</v>
      </c>
      <c r="E536" s="26" t="s">
        <v>295</v>
      </c>
      <c r="F536" s="26" t="s">
        <v>295</v>
      </c>
      <c r="G536" s="26" t="s">
        <v>298</v>
      </c>
      <c r="H536" s="26" t="s">
        <v>296</v>
      </c>
      <c r="I536" s="26" t="s">
        <v>298</v>
      </c>
      <c r="J536" s="26" t="s">
        <v>298</v>
      </c>
      <c r="K536" s="26" t="s">
        <v>117</v>
      </c>
      <c r="L536" s="26" t="s">
        <v>295</v>
      </c>
      <c r="M536" s="26" t="s">
        <v>296</v>
      </c>
      <c r="N536" s="26" t="s">
        <v>294</v>
      </c>
      <c r="O536" s="26" t="s">
        <v>296</v>
      </c>
      <c r="P536" s="26" t="s">
        <v>296</v>
      </c>
      <c r="Q536" s="26" t="s">
        <v>298</v>
      </c>
      <c r="R536" s="26" t="s">
        <v>295</v>
      </c>
      <c r="S536" s="26" t="s">
        <v>295</v>
      </c>
      <c r="T536" s="26" t="s">
        <v>295</v>
      </c>
      <c r="U536" s="26" t="s">
        <v>298</v>
      </c>
      <c r="V536" s="26" t="s">
        <v>294</v>
      </c>
      <c r="W536" s="26" t="s">
        <v>294</v>
      </c>
      <c r="X536" s="155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3</v>
      </c>
    </row>
    <row r="537" spans="1:65">
      <c r="A537" s="30"/>
      <c r="B537" s="18">
        <v>1</v>
      </c>
      <c r="C537" s="14">
        <v>1</v>
      </c>
      <c r="D537" s="237">
        <v>0.22</v>
      </c>
      <c r="E537" s="238">
        <v>0.2</v>
      </c>
      <c r="F537" s="237">
        <v>0.22100000000000003</v>
      </c>
      <c r="G537" s="237">
        <v>0.24</v>
      </c>
      <c r="H537" s="238">
        <v>0.2</v>
      </c>
      <c r="I537" s="237">
        <v>0.22</v>
      </c>
      <c r="J537" s="237">
        <v>0.24</v>
      </c>
      <c r="K537" s="237">
        <v>0.22</v>
      </c>
      <c r="L537" s="237">
        <v>0.21099999999999999</v>
      </c>
      <c r="M537" s="237">
        <v>0.21</v>
      </c>
      <c r="N537" s="237">
        <v>0.22057427734958121</v>
      </c>
      <c r="O537" s="238">
        <v>0.2</v>
      </c>
      <c r="P537" s="237">
        <v>0.24</v>
      </c>
      <c r="Q537" s="237">
        <v>0.24</v>
      </c>
      <c r="R537" s="237">
        <v>0.22999999999999998</v>
      </c>
      <c r="S537" s="237">
        <v>0.19462302000000004</v>
      </c>
      <c r="T537" s="237">
        <v>0.21</v>
      </c>
      <c r="U537" s="237">
        <v>0.25</v>
      </c>
      <c r="V537" s="237">
        <v>0.21</v>
      </c>
      <c r="W537" s="237">
        <v>0.20271689999999998</v>
      </c>
      <c r="X537" s="216"/>
      <c r="Y537" s="217"/>
      <c r="Z537" s="217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40">
        <v>1</v>
      </c>
    </row>
    <row r="538" spans="1:65">
      <c r="A538" s="30"/>
      <c r="B538" s="19">
        <v>1</v>
      </c>
      <c r="C538" s="9">
        <v>2</v>
      </c>
      <c r="D538" s="24">
        <v>0.22</v>
      </c>
      <c r="E538" s="241">
        <v>0.2</v>
      </c>
      <c r="F538" s="24">
        <v>0.216</v>
      </c>
      <c r="G538" s="24">
        <v>0.22999999999999998</v>
      </c>
      <c r="H538" s="241">
        <v>0.2</v>
      </c>
      <c r="I538" s="24">
        <v>0.22</v>
      </c>
      <c r="J538" s="24">
        <v>0.24</v>
      </c>
      <c r="K538" s="24">
        <v>0.22</v>
      </c>
      <c r="L538" s="24">
        <v>0.21099999999999999</v>
      </c>
      <c r="M538" s="24">
        <v>0.22999999999999998</v>
      </c>
      <c r="N538" s="24">
        <v>0.22438063054047458</v>
      </c>
      <c r="O538" s="241">
        <v>0.2</v>
      </c>
      <c r="P538" s="24">
        <v>0.24</v>
      </c>
      <c r="Q538" s="24">
        <v>0.24</v>
      </c>
      <c r="R538" s="24">
        <v>0.22999999999999998</v>
      </c>
      <c r="S538" s="24">
        <v>0.19413823500000002</v>
      </c>
      <c r="T538" s="24">
        <v>0.22999999999999998</v>
      </c>
      <c r="U538" s="24">
        <v>0.25</v>
      </c>
      <c r="V538" s="24">
        <v>0.21</v>
      </c>
      <c r="W538" s="24">
        <v>0.20776256666666668</v>
      </c>
      <c r="X538" s="216"/>
      <c r="Y538" s="217"/>
      <c r="Z538" s="217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40" t="e">
        <v>#N/A</v>
      </c>
    </row>
    <row r="539" spans="1:65">
      <c r="A539" s="30"/>
      <c r="B539" s="19">
        <v>1</v>
      </c>
      <c r="C539" s="9">
        <v>3</v>
      </c>
      <c r="D539" s="24">
        <v>0.22</v>
      </c>
      <c r="E539" s="241">
        <v>0.2</v>
      </c>
      <c r="F539" s="24">
        <v>0.218</v>
      </c>
      <c r="G539" s="24">
        <v>0.24</v>
      </c>
      <c r="H539" s="241">
        <v>0.2</v>
      </c>
      <c r="I539" s="24">
        <v>0.22</v>
      </c>
      <c r="J539" s="24">
        <v>0.24</v>
      </c>
      <c r="K539" s="24">
        <v>0.22</v>
      </c>
      <c r="L539" s="24">
        <v>0.21099999999999999</v>
      </c>
      <c r="M539" s="24">
        <v>0.2</v>
      </c>
      <c r="N539" s="24">
        <v>0.22828382188855295</v>
      </c>
      <c r="O539" s="241">
        <v>0.2</v>
      </c>
      <c r="P539" s="24">
        <v>0.24</v>
      </c>
      <c r="Q539" s="24">
        <v>0.24</v>
      </c>
      <c r="R539" s="24">
        <v>0.22999999999999998</v>
      </c>
      <c r="S539" s="24">
        <v>0.19379007000000001</v>
      </c>
      <c r="T539" s="24">
        <v>0.22999999999999998</v>
      </c>
      <c r="U539" s="24">
        <v>0.25</v>
      </c>
      <c r="V539" s="24">
        <v>0.21</v>
      </c>
      <c r="W539" s="24">
        <v>0.20224303333333335</v>
      </c>
      <c r="X539" s="216"/>
      <c r="Y539" s="217"/>
      <c r="Z539" s="217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40">
        <v>16</v>
      </c>
    </row>
    <row r="540" spans="1:65">
      <c r="A540" s="30"/>
      <c r="B540" s="19">
        <v>1</v>
      </c>
      <c r="C540" s="9">
        <v>4</v>
      </c>
      <c r="D540" s="24">
        <v>0.21</v>
      </c>
      <c r="E540" s="241">
        <v>0.2</v>
      </c>
      <c r="F540" s="24">
        <v>0.216</v>
      </c>
      <c r="G540" s="24">
        <v>0.24</v>
      </c>
      <c r="H540" s="241">
        <v>0.2</v>
      </c>
      <c r="I540" s="24">
        <v>0.22</v>
      </c>
      <c r="J540" s="24">
        <v>0.24</v>
      </c>
      <c r="K540" s="24">
        <v>0.22</v>
      </c>
      <c r="L540" s="24">
        <v>0.22500000000000003</v>
      </c>
      <c r="M540" s="24">
        <v>0.22999999999999998</v>
      </c>
      <c r="N540" s="24">
        <v>0.22818246972711984</v>
      </c>
      <c r="O540" s="241">
        <v>0.2</v>
      </c>
      <c r="P540" s="24">
        <v>0.22999999999999998</v>
      </c>
      <c r="Q540" s="24">
        <v>0.24</v>
      </c>
      <c r="R540" s="24">
        <v>0.22999999999999998</v>
      </c>
      <c r="S540" s="24">
        <v>0.19187401499999995</v>
      </c>
      <c r="T540" s="24">
        <v>0.22999999999999998</v>
      </c>
      <c r="U540" s="24">
        <v>0.25</v>
      </c>
      <c r="V540" s="24">
        <v>0.21</v>
      </c>
      <c r="W540" s="24">
        <v>0.19970323333333334</v>
      </c>
      <c r="X540" s="216"/>
      <c r="Y540" s="217"/>
      <c r="Z540" s="217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240">
        <v>0.22339383399339929</v>
      </c>
    </row>
    <row r="541" spans="1:65">
      <c r="A541" s="30"/>
      <c r="B541" s="19">
        <v>1</v>
      </c>
      <c r="C541" s="9">
        <v>5</v>
      </c>
      <c r="D541" s="24">
        <v>0.21</v>
      </c>
      <c r="E541" s="241">
        <v>0.2</v>
      </c>
      <c r="F541" s="24">
        <v>0.22300000000000003</v>
      </c>
      <c r="G541" s="24">
        <v>0.24</v>
      </c>
      <c r="H541" s="241">
        <v>0.2</v>
      </c>
      <c r="I541" s="24">
        <v>0.22</v>
      </c>
      <c r="J541" s="24">
        <v>0.24</v>
      </c>
      <c r="K541" s="24">
        <v>0.22</v>
      </c>
      <c r="L541" s="24">
        <v>0.20499999999999996</v>
      </c>
      <c r="M541" s="24">
        <v>0.2</v>
      </c>
      <c r="N541" s="24">
        <v>0.22213685274003594</v>
      </c>
      <c r="O541" s="241">
        <v>0.2</v>
      </c>
      <c r="P541" s="24">
        <v>0.22999999999999998</v>
      </c>
      <c r="Q541" s="24">
        <v>0.24</v>
      </c>
      <c r="R541" s="24">
        <v>0.24</v>
      </c>
      <c r="S541" s="24">
        <v>0.19655257500000001</v>
      </c>
      <c r="T541" s="24">
        <v>0.22</v>
      </c>
      <c r="U541" s="24">
        <v>0.25</v>
      </c>
      <c r="V541" s="24">
        <v>0.21</v>
      </c>
      <c r="W541" s="24">
        <v>0.20248256666666667</v>
      </c>
      <c r="X541" s="216"/>
      <c r="Y541" s="217"/>
      <c r="Z541" s="217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240">
        <v>100</v>
      </c>
    </row>
    <row r="542" spans="1:65">
      <c r="A542" s="30"/>
      <c r="B542" s="19">
        <v>1</v>
      </c>
      <c r="C542" s="9">
        <v>6</v>
      </c>
      <c r="D542" s="24">
        <v>0.22</v>
      </c>
      <c r="E542" s="241">
        <v>0.2</v>
      </c>
      <c r="F542" s="24">
        <v>0.219</v>
      </c>
      <c r="G542" s="24">
        <v>0.24</v>
      </c>
      <c r="H542" s="241">
        <v>0.2</v>
      </c>
      <c r="I542" s="24">
        <v>0.22999999999999998</v>
      </c>
      <c r="J542" s="24">
        <v>0.25</v>
      </c>
      <c r="K542" s="24">
        <v>0.22</v>
      </c>
      <c r="L542" s="24">
        <v>0.21099999999999999</v>
      </c>
      <c r="M542" s="24">
        <v>0.21</v>
      </c>
      <c r="N542" s="24">
        <v>0.22479729508095683</v>
      </c>
      <c r="O542" s="241">
        <v>0.2</v>
      </c>
      <c r="P542" s="24">
        <v>0.22999999999999998</v>
      </c>
      <c r="Q542" s="24">
        <v>0.24</v>
      </c>
      <c r="R542" s="24">
        <v>0.24</v>
      </c>
      <c r="S542" s="24">
        <v>0.19405750500000002</v>
      </c>
      <c r="T542" s="24">
        <v>0.22999999999999998</v>
      </c>
      <c r="U542" s="24">
        <v>0.25</v>
      </c>
      <c r="V542" s="24">
        <v>0.21</v>
      </c>
      <c r="W542" s="24">
        <v>0.20087200000000002</v>
      </c>
      <c r="X542" s="216"/>
      <c r="Y542" s="217"/>
      <c r="Z542" s="217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6"/>
    </row>
    <row r="543" spans="1:65">
      <c r="A543" s="30"/>
      <c r="B543" s="20" t="s">
        <v>260</v>
      </c>
      <c r="C543" s="12"/>
      <c r="D543" s="242">
        <v>0.21666666666666667</v>
      </c>
      <c r="E543" s="242">
        <v>0.19999999999999998</v>
      </c>
      <c r="F543" s="242">
        <v>0.21883333333333335</v>
      </c>
      <c r="G543" s="242">
        <v>0.23833333333333331</v>
      </c>
      <c r="H543" s="242">
        <v>0.19999999999999998</v>
      </c>
      <c r="I543" s="242">
        <v>0.22166666666666668</v>
      </c>
      <c r="J543" s="242">
        <v>0.24166666666666667</v>
      </c>
      <c r="K543" s="242">
        <v>0.22</v>
      </c>
      <c r="L543" s="242">
        <v>0.21233333333333337</v>
      </c>
      <c r="M543" s="242">
        <v>0.21333333333333329</v>
      </c>
      <c r="N543" s="242">
        <v>0.22472589122112022</v>
      </c>
      <c r="O543" s="242">
        <v>0.19999999999999998</v>
      </c>
      <c r="P543" s="242">
        <v>0.23499999999999999</v>
      </c>
      <c r="Q543" s="242">
        <v>0.24</v>
      </c>
      <c r="R543" s="242">
        <v>0.23333333333333331</v>
      </c>
      <c r="S543" s="242">
        <v>0.19417257000000002</v>
      </c>
      <c r="T543" s="242">
        <v>0.22499999999999998</v>
      </c>
      <c r="U543" s="242">
        <v>0.25</v>
      </c>
      <c r="V543" s="242">
        <v>0.21</v>
      </c>
      <c r="W543" s="242">
        <v>0.20263005000000001</v>
      </c>
      <c r="X543" s="216"/>
      <c r="Y543" s="217"/>
      <c r="Z543" s="217"/>
      <c r="AA543" s="217"/>
      <c r="AB543" s="217"/>
      <c r="AC543" s="217"/>
      <c r="AD543" s="217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17"/>
      <c r="BA543" s="217"/>
      <c r="BB543" s="217"/>
      <c r="BC543" s="217"/>
      <c r="BD543" s="217"/>
      <c r="BE543" s="217"/>
      <c r="BF543" s="217"/>
      <c r="BG543" s="217"/>
      <c r="BH543" s="217"/>
      <c r="BI543" s="217"/>
      <c r="BJ543" s="217"/>
      <c r="BK543" s="217"/>
      <c r="BL543" s="217"/>
      <c r="BM543" s="56"/>
    </row>
    <row r="544" spans="1:65">
      <c r="A544" s="30"/>
      <c r="B544" s="3" t="s">
        <v>261</v>
      </c>
      <c r="C544" s="29"/>
      <c r="D544" s="24">
        <v>0.22</v>
      </c>
      <c r="E544" s="24">
        <v>0.2</v>
      </c>
      <c r="F544" s="24">
        <v>0.2185</v>
      </c>
      <c r="G544" s="24">
        <v>0.24</v>
      </c>
      <c r="H544" s="24">
        <v>0.2</v>
      </c>
      <c r="I544" s="24">
        <v>0.22</v>
      </c>
      <c r="J544" s="24">
        <v>0.24</v>
      </c>
      <c r="K544" s="24">
        <v>0.22</v>
      </c>
      <c r="L544" s="24">
        <v>0.21099999999999999</v>
      </c>
      <c r="M544" s="24">
        <v>0.21</v>
      </c>
      <c r="N544" s="24">
        <v>0.22458896281071572</v>
      </c>
      <c r="O544" s="24">
        <v>0.2</v>
      </c>
      <c r="P544" s="24">
        <v>0.23499999999999999</v>
      </c>
      <c r="Q544" s="24">
        <v>0.24</v>
      </c>
      <c r="R544" s="24">
        <v>0.22999999999999998</v>
      </c>
      <c r="S544" s="24">
        <v>0.19409787000000001</v>
      </c>
      <c r="T544" s="24">
        <v>0.22999999999999998</v>
      </c>
      <c r="U544" s="24">
        <v>0.25</v>
      </c>
      <c r="V544" s="24">
        <v>0.21</v>
      </c>
      <c r="W544" s="24">
        <v>0.20236280000000001</v>
      </c>
      <c r="X544" s="216"/>
      <c r="Y544" s="217"/>
      <c r="Z544" s="217"/>
      <c r="AA544" s="217"/>
      <c r="AB544" s="217"/>
      <c r="AC544" s="217"/>
      <c r="AD544" s="217"/>
      <c r="AE544" s="217"/>
      <c r="AF544" s="217"/>
      <c r="AG544" s="217"/>
      <c r="AH544" s="217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  <c r="AV544" s="217"/>
      <c r="AW544" s="217"/>
      <c r="AX544" s="217"/>
      <c r="AY544" s="217"/>
      <c r="AZ544" s="217"/>
      <c r="BA544" s="217"/>
      <c r="BB544" s="217"/>
      <c r="BC544" s="217"/>
      <c r="BD544" s="217"/>
      <c r="BE544" s="217"/>
      <c r="BF544" s="217"/>
      <c r="BG544" s="217"/>
      <c r="BH544" s="217"/>
      <c r="BI544" s="217"/>
      <c r="BJ544" s="217"/>
      <c r="BK544" s="217"/>
      <c r="BL544" s="217"/>
      <c r="BM544" s="56"/>
    </row>
    <row r="545" spans="1:65">
      <c r="A545" s="30"/>
      <c r="B545" s="3" t="s">
        <v>262</v>
      </c>
      <c r="C545" s="29"/>
      <c r="D545" s="24">
        <v>5.1639777949432277E-3</v>
      </c>
      <c r="E545" s="24">
        <v>3.0404709722440586E-17</v>
      </c>
      <c r="F545" s="24">
        <v>2.7868739954771456E-3</v>
      </c>
      <c r="G545" s="24">
        <v>4.0824829046386341E-3</v>
      </c>
      <c r="H545" s="24">
        <v>3.0404709722440586E-17</v>
      </c>
      <c r="I545" s="24">
        <v>4.0824829046386219E-3</v>
      </c>
      <c r="J545" s="24">
        <v>4.0824829046386332E-3</v>
      </c>
      <c r="K545" s="24">
        <v>0</v>
      </c>
      <c r="L545" s="24">
        <v>6.6533199732665017E-3</v>
      </c>
      <c r="M545" s="24">
        <v>1.3662601021279454E-2</v>
      </c>
      <c r="N545" s="24">
        <v>3.1199399688483305E-3</v>
      </c>
      <c r="O545" s="24">
        <v>3.0404709722440586E-17</v>
      </c>
      <c r="P545" s="24">
        <v>5.4772255750516656E-3</v>
      </c>
      <c r="Q545" s="24">
        <v>0</v>
      </c>
      <c r="R545" s="24">
        <v>5.1639777949432268E-3</v>
      </c>
      <c r="S545" s="24">
        <v>1.5040883741988214E-3</v>
      </c>
      <c r="T545" s="24">
        <v>8.3666002653407512E-3</v>
      </c>
      <c r="U545" s="24">
        <v>0</v>
      </c>
      <c r="V545" s="24">
        <v>0</v>
      </c>
      <c r="W545" s="24">
        <v>2.7632878638599251E-3</v>
      </c>
      <c r="X545" s="216"/>
      <c r="Y545" s="217"/>
      <c r="Z545" s="217"/>
      <c r="AA545" s="217"/>
      <c r="AB545" s="217"/>
      <c r="AC545" s="217"/>
      <c r="AD545" s="217"/>
      <c r="AE545" s="217"/>
      <c r="AF545" s="217"/>
      <c r="AG545" s="217"/>
      <c r="AH545" s="217"/>
      <c r="AI545" s="217"/>
      <c r="AJ545" s="217"/>
      <c r="AK545" s="217"/>
      <c r="AL545" s="217"/>
      <c r="AM545" s="217"/>
      <c r="AN545" s="217"/>
      <c r="AO545" s="217"/>
      <c r="AP545" s="217"/>
      <c r="AQ545" s="217"/>
      <c r="AR545" s="217"/>
      <c r="AS545" s="217"/>
      <c r="AT545" s="217"/>
      <c r="AU545" s="217"/>
      <c r="AV545" s="217"/>
      <c r="AW545" s="217"/>
      <c r="AX545" s="217"/>
      <c r="AY545" s="217"/>
      <c r="AZ545" s="217"/>
      <c r="BA545" s="217"/>
      <c r="BB545" s="217"/>
      <c r="BC545" s="217"/>
      <c r="BD545" s="217"/>
      <c r="BE545" s="217"/>
      <c r="BF545" s="217"/>
      <c r="BG545" s="217"/>
      <c r="BH545" s="217"/>
      <c r="BI545" s="217"/>
      <c r="BJ545" s="217"/>
      <c r="BK545" s="217"/>
      <c r="BL545" s="217"/>
      <c r="BM545" s="56"/>
    </row>
    <row r="546" spans="1:65">
      <c r="A546" s="30"/>
      <c r="B546" s="3" t="s">
        <v>86</v>
      </c>
      <c r="C546" s="29"/>
      <c r="D546" s="13">
        <v>2.3833743668968742E-2</v>
      </c>
      <c r="E546" s="13">
        <v>1.5202354861220294E-16</v>
      </c>
      <c r="F546" s="13">
        <v>1.2735143924495713E-2</v>
      </c>
      <c r="G546" s="13">
        <v>1.7129298900581683E-2</v>
      </c>
      <c r="H546" s="13">
        <v>1.5202354861220294E-16</v>
      </c>
      <c r="I546" s="13">
        <v>1.8417216111151678E-2</v>
      </c>
      <c r="J546" s="13">
        <v>1.6893032708849516E-2</v>
      </c>
      <c r="K546" s="13">
        <v>0</v>
      </c>
      <c r="L546" s="13">
        <v>3.1334316985556519E-2</v>
      </c>
      <c r="M546" s="13">
        <v>6.4043442287247454E-2</v>
      </c>
      <c r="N546" s="13">
        <v>1.3883313364094969E-2</v>
      </c>
      <c r="O546" s="13">
        <v>1.5202354861220294E-16</v>
      </c>
      <c r="P546" s="13">
        <v>2.3307342872560279E-2</v>
      </c>
      <c r="Q546" s="13">
        <v>0</v>
      </c>
      <c r="R546" s="13">
        <v>2.2131333406899545E-2</v>
      </c>
      <c r="S546" s="13">
        <v>7.7461423835448089E-3</v>
      </c>
      <c r="T546" s="13">
        <v>3.7184890068181119E-2</v>
      </c>
      <c r="U546" s="13">
        <v>0</v>
      </c>
      <c r="V546" s="13">
        <v>0</v>
      </c>
      <c r="W546" s="13">
        <v>1.3637107940603702E-2</v>
      </c>
      <c r="X546" s="155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263</v>
      </c>
      <c r="C547" s="29"/>
      <c r="D547" s="13">
        <v>-3.0113487048757936E-2</v>
      </c>
      <c r="E547" s="13">
        <v>-0.1047201418911613</v>
      </c>
      <c r="F547" s="13">
        <v>-2.0414621919245479E-2</v>
      </c>
      <c r="G547" s="13">
        <v>6.6875164246366081E-2</v>
      </c>
      <c r="H547" s="13">
        <v>-0.1047201418911613</v>
      </c>
      <c r="I547" s="13">
        <v>-7.7314905960369495E-3</v>
      </c>
      <c r="J547" s="13">
        <v>8.1796495214846887E-2</v>
      </c>
      <c r="K547" s="13">
        <v>-1.5192156080277353E-2</v>
      </c>
      <c r="L547" s="13">
        <v>-4.9511217307782629E-2</v>
      </c>
      <c r="M547" s="13">
        <v>-4.5034818017238853E-2</v>
      </c>
      <c r="N547" s="13">
        <v>5.9628200291341749E-3</v>
      </c>
      <c r="O547" s="13">
        <v>-0.1047201418911613</v>
      </c>
      <c r="P547" s="13">
        <v>5.1953833277885497E-2</v>
      </c>
      <c r="Q547" s="13">
        <v>7.4335829730606484E-2</v>
      </c>
      <c r="R547" s="13">
        <v>4.4493167793645094E-2</v>
      </c>
      <c r="S547" s="13">
        <v>-0.1308060454088571</v>
      </c>
      <c r="T547" s="13">
        <v>7.1898403724435234E-3</v>
      </c>
      <c r="U547" s="13">
        <v>0.11909982263604846</v>
      </c>
      <c r="V547" s="13">
        <v>-5.9956148985719326E-2</v>
      </c>
      <c r="W547" s="13">
        <v>-9.2946987937065462E-2</v>
      </c>
      <c r="X547" s="155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46" t="s">
        <v>264</v>
      </c>
      <c r="C548" s="47"/>
      <c r="D548" s="45">
        <v>0.28999999999999998</v>
      </c>
      <c r="E548" s="45" t="s">
        <v>265</v>
      </c>
      <c r="F548" s="45">
        <v>0.16</v>
      </c>
      <c r="G548" s="45">
        <v>0.96</v>
      </c>
      <c r="H548" s="45" t="s">
        <v>265</v>
      </c>
      <c r="I548" s="45">
        <v>0</v>
      </c>
      <c r="J548" s="45">
        <v>1.1599999999999999</v>
      </c>
      <c r="K548" s="45">
        <v>0.1</v>
      </c>
      <c r="L548" s="45">
        <v>0.54</v>
      </c>
      <c r="M548" s="45">
        <v>0.48</v>
      </c>
      <c r="N548" s="45">
        <v>0.18</v>
      </c>
      <c r="O548" s="45" t="s">
        <v>265</v>
      </c>
      <c r="P548" s="45">
        <v>0.77</v>
      </c>
      <c r="Q548" s="45">
        <v>1.06</v>
      </c>
      <c r="R548" s="45">
        <v>0.67</v>
      </c>
      <c r="S548" s="45">
        <v>1.59</v>
      </c>
      <c r="T548" s="45">
        <v>0.19</v>
      </c>
      <c r="U548" s="45">
        <v>1.64</v>
      </c>
      <c r="V548" s="45">
        <v>0.67</v>
      </c>
      <c r="W548" s="45">
        <v>1.1000000000000001</v>
      </c>
      <c r="X548" s="155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1" t="s">
        <v>308</v>
      </c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BM549" s="55"/>
    </row>
    <row r="550" spans="1:65">
      <c r="BM550" s="55"/>
    </row>
    <row r="551" spans="1:65" ht="15">
      <c r="B551" s="8" t="s">
        <v>530</v>
      </c>
      <c r="BM551" s="28" t="s">
        <v>66</v>
      </c>
    </row>
    <row r="552" spans="1:65" ht="15">
      <c r="A552" s="25" t="s">
        <v>56</v>
      </c>
      <c r="B552" s="18" t="s">
        <v>110</v>
      </c>
      <c r="C552" s="15" t="s">
        <v>111</v>
      </c>
      <c r="D552" s="16" t="s">
        <v>226</v>
      </c>
      <c r="E552" s="17" t="s">
        <v>226</v>
      </c>
      <c r="F552" s="17" t="s">
        <v>226</v>
      </c>
      <c r="G552" s="17" t="s">
        <v>226</v>
      </c>
      <c r="H552" s="17" t="s">
        <v>226</v>
      </c>
      <c r="I552" s="17" t="s">
        <v>226</v>
      </c>
      <c r="J552" s="17" t="s">
        <v>226</v>
      </c>
      <c r="K552" s="17" t="s">
        <v>226</v>
      </c>
      <c r="L552" s="17" t="s">
        <v>226</v>
      </c>
      <c r="M552" s="17" t="s">
        <v>226</v>
      </c>
      <c r="N552" s="17" t="s">
        <v>226</v>
      </c>
      <c r="O552" s="17" t="s">
        <v>226</v>
      </c>
      <c r="P552" s="17" t="s">
        <v>226</v>
      </c>
      <c r="Q552" s="17" t="s">
        <v>226</v>
      </c>
      <c r="R552" s="17" t="s">
        <v>226</v>
      </c>
      <c r="S552" s="17" t="s">
        <v>226</v>
      </c>
      <c r="T552" s="17" t="s">
        <v>226</v>
      </c>
      <c r="U552" s="17" t="s">
        <v>226</v>
      </c>
      <c r="V552" s="17" t="s">
        <v>226</v>
      </c>
      <c r="W552" s="17" t="s">
        <v>226</v>
      </c>
      <c r="X552" s="155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227</v>
      </c>
      <c r="C553" s="9" t="s">
        <v>227</v>
      </c>
      <c r="D553" s="153" t="s">
        <v>229</v>
      </c>
      <c r="E553" s="154" t="s">
        <v>230</v>
      </c>
      <c r="F553" s="154" t="s">
        <v>232</v>
      </c>
      <c r="G553" s="154" t="s">
        <v>233</v>
      </c>
      <c r="H553" s="154" t="s">
        <v>234</v>
      </c>
      <c r="I553" s="154" t="s">
        <v>235</v>
      </c>
      <c r="J553" s="154" t="s">
        <v>236</v>
      </c>
      <c r="K553" s="154" t="s">
        <v>237</v>
      </c>
      <c r="L553" s="154" t="s">
        <v>238</v>
      </c>
      <c r="M553" s="154" t="s">
        <v>239</v>
      </c>
      <c r="N553" s="154" t="s">
        <v>240</v>
      </c>
      <c r="O553" s="154" t="s">
        <v>242</v>
      </c>
      <c r="P553" s="154" t="s">
        <v>243</v>
      </c>
      <c r="Q553" s="154" t="s">
        <v>244</v>
      </c>
      <c r="R553" s="154" t="s">
        <v>245</v>
      </c>
      <c r="S553" s="154" t="s">
        <v>246</v>
      </c>
      <c r="T553" s="154" t="s">
        <v>248</v>
      </c>
      <c r="U553" s="154" t="s">
        <v>250</v>
      </c>
      <c r="V553" s="154" t="s">
        <v>251</v>
      </c>
      <c r="W553" s="154" t="s">
        <v>252</v>
      </c>
      <c r="X553" s="155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268</v>
      </c>
      <c r="E554" s="11" t="s">
        <v>292</v>
      </c>
      <c r="F554" s="11" t="s">
        <v>291</v>
      </c>
      <c r="G554" s="11" t="s">
        <v>291</v>
      </c>
      <c r="H554" s="11" t="s">
        <v>268</v>
      </c>
      <c r="I554" s="11" t="s">
        <v>291</v>
      </c>
      <c r="J554" s="11" t="s">
        <v>291</v>
      </c>
      <c r="K554" s="11" t="s">
        <v>268</v>
      </c>
      <c r="L554" s="11" t="s">
        <v>291</v>
      </c>
      <c r="M554" s="11" t="s">
        <v>292</v>
      </c>
      <c r="N554" s="11" t="s">
        <v>268</v>
      </c>
      <c r="O554" s="11" t="s">
        <v>268</v>
      </c>
      <c r="P554" s="11" t="s">
        <v>268</v>
      </c>
      <c r="Q554" s="11" t="s">
        <v>292</v>
      </c>
      <c r="R554" s="11" t="s">
        <v>292</v>
      </c>
      <c r="S554" s="11" t="s">
        <v>291</v>
      </c>
      <c r="T554" s="11" t="s">
        <v>292</v>
      </c>
      <c r="U554" s="11" t="s">
        <v>291</v>
      </c>
      <c r="V554" s="11" t="s">
        <v>292</v>
      </c>
      <c r="W554" s="11" t="s">
        <v>291</v>
      </c>
      <c r="X554" s="155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 t="s">
        <v>294</v>
      </c>
      <c r="E555" s="26" t="s">
        <v>295</v>
      </c>
      <c r="F555" s="26" t="s">
        <v>295</v>
      </c>
      <c r="G555" s="26" t="s">
        <v>298</v>
      </c>
      <c r="H555" s="26" t="s">
        <v>296</v>
      </c>
      <c r="I555" s="26" t="s">
        <v>298</v>
      </c>
      <c r="J555" s="26" t="s">
        <v>298</v>
      </c>
      <c r="K555" s="26" t="s">
        <v>117</v>
      </c>
      <c r="L555" s="26" t="s">
        <v>295</v>
      </c>
      <c r="M555" s="26" t="s">
        <v>296</v>
      </c>
      <c r="N555" s="26" t="s">
        <v>294</v>
      </c>
      <c r="O555" s="26" t="s">
        <v>296</v>
      </c>
      <c r="P555" s="26" t="s">
        <v>296</v>
      </c>
      <c r="Q555" s="26" t="s">
        <v>298</v>
      </c>
      <c r="R555" s="26" t="s">
        <v>295</v>
      </c>
      <c r="S555" s="26" t="s">
        <v>295</v>
      </c>
      <c r="T555" s="26" t="s">
        <v>295</v>
      </c>
      <c r="U555" s="26" t="s">
        <v>298</v>
      </c>
      <c r="V555" s="26" t="s">
        <v>294</v>
      </c>
      <c r="W555" s="26" t="s">
        <v>294</v>
      </c>
      <c r="X555" s="155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37">
        <v>2.86E-2</v>
      </c>
      <c r="E556" s="237">
        <v>2.7199999999999998E-2</v>
      </c>
      <c r="F556" s="237">
        <v>2.92E-2</v>
      </c>
      <c r="G556" s="237">
        <v>0.03</v>
      </c>
      <c r="H556" s="237">
        <v>2.81E-2</v>
      </c>
      <c r="I556" s="237">
        <v>2.9000000000000001E-2</v>
      </c>
      <c r="J556" s="238">
        <v>3.2000000000000001E-2</v>
      </c>
      <c r="K556" s="237">
        <v>2.8499999999999998E-2</v>
      </c>
      <c r="L556" s="237">
        <v>2.7099999999999999E-2</v>
      </c>
      <c r="M556" s="239">
        <v>2.75E-2</v>
      </c>
      <c r="N556" s="237">
        <v>2.8781407286886454E-2</v>
      </c>
      <c r="O556" s="237">
        <v>2.8400000000000002E-2</v>
      </c>
      <c r="P556" s="237">
        <v>2.87E-2</v>
      </c>
      <c r="Q556" s="238">
        <v>3.2000000000000001E-2</v>
      </c>
      <c r="R556" s="237">
        <v>2.8299999999999999E-2</v>
      </c>
      <c r="S556" s="237">
        <v>3.0109449999999996E-2</v>
      </c>
      <c r="T556" s="237">
        <v>2.92E-2</v>
      </c>
      <c r="U556" s="237">
        <v>3.0099999999999998E-2</v>
      </c>
      <c r="V556" s="237">
        <v>2.81E-2</v>
      </c>
      <c r="W556" s="237">
        <v>2.8516066666666666E-2</v>
      </c>
      <c r="X556" s="216"/>
      <c r="Y556" s="217"/>
      <c r="Z556" s="217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40">
        <v>1</v>
      </c>
    </row>
    <row r="557" spans="1:65">
      <c r="A557" s="30"/>
      <c r="B557" s="19">
        <v>1</v>
      </c>
      <c r="C557" s="9">
        <v>2</v>
      </c>
      <c r="D557" s="24">
        <v>2.9000000000000001E-2</v>
      </c>
      <c r="E557" s="24">
        <v>2.7999999999999997E-2</v>
      </c>
      <c r="F557" s="24">
        <v>2.8400000000000002E-2</v>
      </c>
      <c r="G557" s="24">
        <v>0.03</v>
      </c>
      <c r="H557" s="24">
        <v>2.7900000000000001E-2</v>
      </c>
      <c r="I557" s="24">
        <v>2.9000000000000001E-2</v>
      </c>
      <c r="J557" s="241">
        <v>3.2000000000000001E-2</v>
      </c>
      <c r="K557" s="24">
        <v>2.8299999999999999E-2</v>
      </c>
      <c r="L557" s="24">
        <v>2.7E-2</v>
      </c>
      <c r="M557" s="24">
        <v>3.0600000000000002E-2</v>
      </c>
      <c r="N557" s="24">
        <v>2.8946382736129071E-2</v>
      </c>
      <c r="O557" s="24">
        <v>2.8200000000000003E-2</v>
      </c>
      <c r="P557" s="24">
        <v>2.8499999999999998E-2</v>
      </c>
      <c r="Q557" s="241">
        <v>3.15E-2</v>
      </c>
      <c r="R557" s="24">
        <v>2.8799999999999999E-2</v>
      </c>
      <c r="S557" s="24">
        <v>3.0265339999999998E-2</v>
      </c>
      <c r="T557" s="24">
        <v>2.8400000000000002E-2</v>
      </c>
      <c r="U557" s="24">
        <v>3.0499999999999999E-2</v>
      </c>
      <c r="V557" s="24">
        <v>2.8200000000000003E-2</v>
      </c>
      <c r="W557" s="24">
        <v>2.8947900000000006E-2</v>
      </c>
      <c r="X557" s="216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40">
        <v>21</v>
      </c>
    </row>
    <row r="558" spans="1:65">
      <c r="A558" s="30"/>
      <c r="B558" s="19">
        <v>1</v>
      </c>
      <c r="C558" s="9">
        <v>3</v>
      </c>
      <c r="D558" s="24">
        <v>2.87E-2</v>
      </c>
      <c r="E558" s="24">
        <v>2.7199999999999998E-2</v>
      </c>
      <c r="F558" s="24">
        <v>2.8799999999999999E-2</v>
      </c>
      <c r="G558" s="24">
        <v>0.03</v>
      </c>
      <c r="H558" s="24">
        <v>2.7799999999999998E-2</v>
      </c>
      <c r="I558" s="24">
        <v>0.03</v>
      </c>
      <c r="J558" s="241">
        <v>3.2000000000000001E-2</v>
      </c>
      <c r="K558" s="24">
        <v>2.7700000000000002E-2</v>
      </c>
      <c r="L558" s="24">
        <v>2.7099999999999999E-2</v>
      </c>
      <c r="M558" s="24">
        <v>3.0400000000000003E-2</v>
      </c>
      <c r="N558" s="24">
        <v>2.9844309981559975E-2</v>
      </c>
      <c r="O558" s="24">
        <v>2.87E-2</v>
      </c>
      <c r="P558" s="24">
        <v>2.8200000000000003E-2</v>
      </c>
      <c r="Q558" s="241">
        <v>3.2099999999999997E-2</v>
      </c>
      <c r="R558" s="24">
        <v>2.9000000000000001E-2</v>
      </c>
      <c r="S558" s="24">
        <v>2.9600139999999997E-2</v>
      </c>
      <c r="T558" s="24">
        <v>2.9799999999999997E-2</v>
      </c>
      <c r="U558" s="24">
        <v>3.15E-2</v>
      </c>
      <c r="V558" s="24">
        <v>2.7900000000000001E-2</v>
      </c>
      <c r="W558" s="24">
        <v>2.9108633333333335E-2</v>
      </c>
      <c r="X558" s="216"/>
      <c r="Y558" s="217"/>
      <c r="Z558" s="217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240">
        <v>16</v>
      </c>
    </row>
    <row r="559" spans="1:65">
      <c r="A559" s="30"/>
      <c r="B559" s="19">
        <v>1</v>
      </c>
      <c r="C559" s="9">
        <v>4</v>
      </c>
      <c r="D559" s="24">
        <v>2.8299999999999999E-2</v>
      </c>
      <c r="E559" s="24">
        <v>2.7400000000000001E-2</v>
      </c>
      <c r="F559" s="24">
        <v>2.8499999999999998E-2</v>
      </c>
      <c r="G559" s="24">
        <v>0.03</v>
      </c>
      <c r="H559" s="24">
        <v>2.7700000000000002E-2</v>
      </c>
      <c r="I559" s="24">
        <v>2.9000000000000001E-2</v>
      </c>
      <c r="J559" s="241">
        <v>3.2000000000000001E-2</v>
      </c>
      <c r="K559" s="24">
        <v>2.8299999999999999E-2</v>
      </c>
      <c r="L559" s="24">
        <v>2.7999999999999997E-2</v>
      </c>
      <c r="M559" s="24">
        <v>3.0400000000000003E-2</v>
      </c>
      <c r="N559" s="24">
        <v>2.9309757218044283E-2</v>
      </c>
      <c r="O559" s="24">
        <v>2.8499999999999998E-2</v>
      </c>
      <c r="P559" s="24">
        <v>2.81E-2</v>
      </c>
      <c r="Q559" s="241">
        <v>3.2000000000000001E-2</v>
      </c>
      <c r="R559" s="24">
        <v>2.9000000000000001E-2</v>
      </c>
      <c r="S559" s="24">
        <v>2.9948909999999999E-2</v>
      </c>
      <c r="T559" s="24">
        <v>2.9000000000000001E-2</v>
      </c>
      <c r="U559" s="24">
        <v>3.0499999999999999E-2</v>
      </c>
      <c r="V559" s="24">
        <v>2.7999999999999997E-2</v>
      </c>
      <c r="W559" s="24">
        <v>2.9829833333333333E-2</v>
      </c>
      <c r="X559" s="216"/>
      <c r="Y559" s="217"/>
      <c r="Z559" s="217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240">
        <v>2.8867708326172508E-2</v>
      </c>
    </row>
    <row r="560" spans="1:65">
      <c r="A560" s="30"/>
      <c r="B560" s="19">
        <v>1</v>
      </c>
      <c r="C560" s="9">
        <v>5</v>
      </c>
      <c r="D560" s="24">
        <v>2.81E-2</v>
      </c>
      <c r="E560" s="24">
        <v>2.7700000000000002E-2</v>
      </c>
      <c r="F560" s="24">
        <v>2.9700000000000001E-2</v>
      </c>
      <c r="G560" s="24">
        <v>0.03</v>
      </c>
      <c r="H560" s="24">
        <v>2.7900000000000001E-2</v>
      </c>
      <c r="I560" s="24">
        <v>2.9000000000000001E-2</v>
      </c>
      <c r="J560" s="241">
        <v>3.2000000000000001E-2</v>
      </c>
      <c r="K560" s="24">
        <v>2.9100000000000001E-2</v>
      </c>
      <c r="L560" s="24">
        <v>2.7199999999999998E-2</v>
      </c>
      <c r="M560" s="24">
        <v>2.86E-2</v>
      </c>
      <c r="N560" s="24">
        <v>2.886668928815446E-2</v>
      </c>
      <c r="O560" s="24">
        <v>2.8299999999999999E-2</v>
      </c>
      <c r="P560" s="24">
        <v>2.7799999999999998E-2</v>
      </c>
      <c r="Q560" s="241">
        <v>3.1199999999999999E-2</v>
      </c>
      <c r="R560" s="24">
        <v>2.9799999999999997E-2</v>
      </c>
      <c r="S560" s="24">
        <v>3.025007E-2</v>
      </c>
      <c r="T560" s="24">
        <v>2.86E-2</v>
      </c>
      <c r="U560" s="24">
        <v>3.1399999999999997E-2</v>
      </c>
      <c r="V560" s="24">
        <v>2.8499999999999998E-2</v>
      </c>
      <c r="W560" s="24">
        <v>2.90458E-2</v>
      </c>
      <c r="X560" s="216"/>
      <c r="Y560" s="217"/>
      <c r="Z560" s="217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240">
        <v>101</v>
      </c>
    </row>
    <row r="561" spans="1:65">
      <c r="A561" s="30"/>
      <c r="B561" s="19">
        <v>1</v>
      </c>
      <c r="C561" s="9">
        <v>6</v>
      </c>
      <c r="D561" s="24">
        <v>2.87E-2</v>
      </c>
      <c r="E561" s="24">
        <v>2.7199999999999998E-2</v>
      </c>
      <c r="F561" s="24">
        <v>2.86E-2</v>
      </c>
      <c r="G561" s="24">
        <v>0.03</v>
      </c>
      <c r="H561" s="24">
        <v>2.8200000000000003E-2</v>
      </c>
      <c r="I561" s="24">
        <v>0.03</v>
      </c>
      <c r="J561" s="241">
        <v>3.2000000000000001E-2</v>
      </c>
      <c r="K561" s="24">
        <v>2.9300000000000003E-2</v>
      </c>
      <c r="L561" s="24">
        <v>2.7300000000000001E-2</v>
      </c>
      <c r="M561" s="24">
        <v>0.03</v>
      </c>
      <c r="N561" s="24">
        <v>2.9411742715856413E-2</v>
      </c>
      <c r="O561" s="24">
        <v>2.8499999999999998E-2</v>
      </c>
      <c r="P561" s="24">
        <v>2.8299999999999999E-2</v>
      </c>
      <c r="Q561" s="241">
        <v>3.1899999999999998E-2</v>
      </c>
      <c r="R561" s="24">
        <v>2.81E-2</v>
      </c>
      <c r="S561" s="24">
        <v>2.98503E-2</v>
      </c>
      <c r="T561" s="24">
        <v>2.8799999999999999E-2</v>
      </c>
      <c r="U561" s="24">
        <v>3.0699999999999998E-2</v>
      </c>
      <c r="V561" s="24">
        <v>2.7799999999999998E-2</v>
      </c>
      <c r="W561" s="24">
        <v>2.9079766666666666E-2</v>
      </c>
      <c r="X561" s="216"/>
      <c r="Y561" s="217"/>
      <c r="Z561" s="217"/>
      <c r="AA561" s="217"/>
      <c r="AB561" s="217"/>
      <c r="AC561" s="217"/>
      <c r="AD561" s="217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17"/>
      <c r="BA561" s="217"/>
      <c r="BB561" s="217"/>
      <c r="BC561" s="217"/>
      <c r="BD561" s="217"/>
      <c r="BE561" s="217"/>
      <c r="BF561" s="217"/>
      <c r="BG561" s="217"/>
      <c r="BH561" s="217"/>
      <c r="BI561" s="217"/>
      <c r="BJ561" s="217"/>
      <c r="BK561" s="217"/>
      <c r="BL561" s="217"/>
      <c r="BM561" s="56"/>
    </row>
    <row r="562" spans="1:65">
      <c r="A562" s="30"/>
      <c r="B562" s="20" t="s">
        <v>260</v>
      </c>
      <c r="C562" s="12"/>
      <c r="D562" s="242">
        <v>2.8566666666666667E-2</v>
      </c>
      <c r="E562" s="242">
        <v>2.7450000000000002E-2</v>
      </c>
      <c r="F562" s="242">
        <v>2.8866666666666669E-2</v>
      </c>
      <c r="G562" s="242">
        <v>0.03</v>
      </c>
      <c r="H562" s="242">
        <v>2.7933333333333334E-2</v>
      </c>
      <c r="I562" s="242">
        <v>2.9333333333333333E-2</v>
      </c>
      <c r="J562" s="242">
        <v>3.2000000000000001E-2</v>
      </c>
      <c r="K562" s="242">
        <v>2.8533333333333327E-2</v>
      </c>
      <c r="L562" s="242">
        <v>2.728333333333333E-2</v>
      </c>
      <c r="M562" s="242">
        <v>2.9583333333333336E-2</v>
      </c>
      <c r="N562" s="242">
        <v>2.9193381537771776E-2</v>
      </c>
      <c r="O562" s="242">
        <v>2.8433333333333335E-2</v>
      </c>
      <c r="P562" s="242">
        <v>2.8266666666666666E-2</v>
      </c>
      <c r="Q562" s="242">
        <v>3.178333333333333E-2</v>
      </c>
      <c r="R562" s="242">
        <v>2.8833333333333332E-2</v>
      </c>
      <c r="S562" s="242">
        <v>3.0004034999999998E-2</v>
      </c>
      <c r="T562" s="242">
        <v>2.8966666666666665E-2</v>
      </c>
      <c r="U562" s="242">
        <v>3.0783333333333333E-2</v>
      </c>
      <c r="V562" s="242">
        <v>2.8083333333333332E-2</v>
      </c>
      <c r="W562" s="242">
        <v>2.9088000000000003E-2</v>
      </c>
      <c r="X562" s="216"/>
      <c r="Y562" s="217"/>
      <c r="Z562" s="217"/>
      <c r="AA562" s="217"/>
      <c r="AB562" s="217"/>
      <c r="AC562" s="217"/>
      <c r="AD562" s="217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  <c r="AV562" s="217"/>
      <c r="AW562" s="217"/>
      <c r="AX562" s="217"/>
      <c r="AY562" s="217"/>
      <c r="AZ562" s="217"/>
      <c r="BA562" s="217"/>
      <c r="BB562" s="217"/>
      <c r="BC562" s="217"/>
      <c r="BD562" s="217"/>
      <c r="BE562" s="217"/>
      <c r="BF562" s="217"/>
      <c r="BG562" s="217"/>
      <c r="BH562" s="217"/>
      <c r="BI562" s="217"/>
      <c r="BJ562" s="217"/>
      <c r="BK562" s="217"/>
      <c r="BL562" s="217"/>
      <c r="BM562" s="56"/>
    </row>
    <row r="563" spans="1:65">
      <c r="A563" s="30"/>
      <c r="B563" s="3" t="s">
        <v>261</v>
      </c>
      <c r="C563" s="29"/>
      <c r="D563" s="24">
        <v>2.8650000000000002E-2</v>
      </c>
      <c r="E563" s="24">
        <v>2.7299999999999998E-2</v>
      </c>
      <c r="F563" s="24">
        <v>2.87E-2</v>
      </c>
      <c r="G563" s="24">
        <v>0.03</v>
      </c>
      <c r="H563" s="24">
        <v>2.7900000000000001E-2</v>
      </c>
      <c r="I563" s="24">
        <v>2.9000000000000001E-2</v>
      </c>
      <c r="J563" s="24">
        <v>3.2000000000000001E-2</v>
      </c>
      <c r="K563" s="24">
        <v>2.8399999999999998E-2</v>
      </c>
      <c r="L563" s="24">
        <v>2.7150000000000001E-2</v>
      </c>
      <c r="M563" s="24">
        <v>3.0200000000000001E-2</v>
      </c>
      <c r="N563" s="24">
        <v>2.9128069977086675E-2</v>
      </c>
      <c r="O563" s="24">
        <v>2.845E-2</v>
      </c>
      <c r="P563" s="24">
        <v>2.8250000000000001E-2</v>
      </c>
      <c r="Q563" s="24">
        <v>3.1949999999999999E-2</v>
      </c>
      <c r="R563" s="24">
        <v>2.8900000000000002E-2</v>
      </c>
      <c r="S563" s="24">
        <v>3.0029179999999996E-2</v>
      </c>
      <c r="T563" s="24">
        <v>2.8900000000000002E-2</v>
      </c>
      <c r="U563" s="24">
        <v>3.0599999999999999E-2</v>
      </c>
      <c r="V563" s="24">
        <v>2.8049999999999999E-2</v>
      </c>
      <c r="W563" s="24">
        <v>2.9062783333333335E-2</v>
      </c>
      <c r="X563" s="216"/>
      <c r="Y563" s="217"/>
      <c r="Z563" s="217"/>
      <c r="AA563" s="217"/>
      <c r="AB563" s="217"/>
      <c r="AC563" s="217"/>
      <c r="AD563" s="217"/>
      <c r="AE563" s="217"/>
      <c r="AF563" s="217"/>
      <c r="AG563" s="217"/>
      <c r="AH563" s="217"/>
      <c r="AI563" s="217"/>
      <c r="AJ563" s="217"/>
      <c r="AK563" s="217"/>
      <c r="AL563" s="217"/>
      <c r="AM563" s="217"/>
      <c r="AN563" s="217"/>
      <c r="AO563" s="217"/>
      <c r="AP563" s="217"/>
      <c r="AQ563" s="217"/>
      <c r="AR563" s="217"/>
      <c r="AS563" s="217"/>
      <c r="AT563" s="217"/>
      <c r="AU563" s="217"/>
      <c r="AV563" s="217"/>
      <c r="AW563" s="217"/>
      <c r="AX563" s="217"/>
      <c r="AY563" s="217"/>
      <c r="AZ563" s="217"/>
      <c r="BA563" s="217"/>
      <c r="BB563" s="217"/>
      <c r="BC563" s="217"/>
      <c r="BD563" s="217"/>
      <c r="BE563" s="217"/>
      <c r="BF563" s="217"/>
      <c r="BG563" s="217"/>
      <c r="BH563" s="217"/>
      <c r="BI563" s="217"/>
      <c r="BJ563" s="217"/>
      <c r="BK563" s="217"/>
      <c r="BL563" s="217"/>
      <c r="BM563" s="56"/>
    </row>
    <row r="564" spans="1:65">
      <c r="A564" s="30"/>
      <c r="B564" s="3" t="s">
        <v>262</v>
      </c>
      <c r="C564" s="29"/>
      <c r="D564" s="24">
        <v>3.2041639575194501E-4</v>
      </c>
      <c r="E564" s="24">
        <v>3.3316662497915369E-4</v>
      </c>
      <c r="F564" s="24">
        <v>4.9665548085837832E-4</v>
      </c>
      <c r="G564" s="24">
        <v>0</v>
      </c>
      <c r="H564" s="24">
        <v>1.8618986725025291E-4</v>
      </c>
      <c r="I564" s="24">
        <v>5.1639777949432102E-4</v>
      </c>
      <c r="J564" s="24">
        <v>0</v>
      </c>
      <c r="K564" s="24">
        <v>5.8537737116040568E-4</v>
      </c>
      <c r="L564" s="24">
        <v>3.6560452221856619E-4</v>
      </c>
      <c r="M564" s="24">
        <v>1.2528633870724571E-3</v>
      </c>
      <c r="N564" s="24">
        <v>4.055593074635087E-4</v>
      </c>
      <c r="O564" s="24">
        <v>1.7511900715418157E-4</v>
      </c>
      <c r="P564" s="24">
        <v>3.1411250638372653E-4</v>
      </c>
      <c r="Q564" s="24">
        <v>3.5449494589721099E-4</v>
      </c>
      <c r="R564" s="24">
        <v>6.0221812216726411E-4</v>
      </c>
      <c r="S564" s="24">
        <v>2.5679962357838494E-4</v>
      </c>
      <c r="T564" s="24">
        <v>4.9665548085837648E-4</v>
      </c>
      <c r="U564" s="24">
        <v>5.5287129303904607E-4</v>
      </c>
      <c r="V564" s="24">
        <v>2.4832774042918884E-4</v>
      </c>
      <c r="W564" s="24">
        <v>4.2410536531490461E-4</v>
      </c>
      <c r="X564" s="216"/>
      <c r="Y564" s="217"/>
      <c r="Z564" s="217"/>
      <c r="AA564" s="217"/>
      <c r="AB564" s="217"/>
      <c r="AC564" s="217"/>
      <c r="AD564" s="217"/>
      <c r="AE564" s="217"/>
      <c r="AF564" s="217"/>
      <c r="AG564" s="217"/>
      <c r="AH564" s="217"/>
      <c r="AI564" s="217"/>
      <c r="AJ564" s="217"/>
      <c r="AK564" s="217"/>
      <c r="AL564" s="217"/>
      <c r="AM564" s="217"/>
      <c r="AN564" s="217"/>
      <c r="AO564" s="217"/>
      <c r="AP564" s="217"/>
      <c r="AQ564" s="217"/>
      <c r="AR564" s="217"/>
      <c r="AS564" s="217"/>
      <c r="AT564" s="217"/>
      <c r="AU564" s="217"/>
      <c r="AV564" s="217"/>
      <c r="AW564" s="217"/>
      <c r="AX564" s="217"/>
      <c r="AY564" s="217"/>
      <c r="AZ564" s="217"/>
      <c r="BA564" s="217"/>
      <c r="BB564" s="217"/>
      <c r="BC564" s="217"/>
      <c r="BD564" s="217"/>
      <c r="BE564" s="217"/>
      <c r="BF564" s="217"/>
      <c r="BG564" s="217"/>
      <c r="BH564" s="217"/>
      <c r="BI564" s="217"/>
      <c r="BJ564" s="217"/>
      <c r="BK564" s="217"/>
      <c r="BL564" s="217"/>
      <c r="BM564" s="56"/>
    </row>
    <row r="565" spans="1:65">
      <c r="A565" s="30"/>
      <c r="B565" s="3" t="s">
        <v>86</v>
      </c>
      <c r="C565" s="29"/>
      <c r="D565" s="13">
        <v>1.1216443258527831E-2</v>
      </c>
      <c r="E565" s="13">
        <v>1.213721766772873E-2</v>
      </c>
      <c r="F565" s="13">
        <v>1.7205155226040818E-2</v>
      </c>
      <c r="G565" s="13">
        <v>0</v>
      </c>
      <c r="H565" s="13">
        <v>6.6655083741140658E-3</v>
      </c>
      <c r="I565" s="13">
        <v>1.7604469755488218E-2</v>
      </c>
      <c r="J565" s="13">
        <v>0</v>
      </c>
      <c r="K565" s="13">
        <v>2.0515562073378707E-2</v>
      </c>
      <c r="L565" s="13">
        <v>1.3400287924932178E-2</v>
      </c>
      <c r="M565" s="13">
        <v>4.2350311675688687E-2</v>
      </c>
      <c r="N565" s="13">
        <v>1.389216617262296E-2</v>
      </c>
      <c r="O565" s="13">
        <v>6.1589334286347563E-3</v>
      </c>
      <c r="P565" s="13">
        <v>1.1112470744707307E-2</v>
      </c>
      <c r="Q565" s="13">
        <v>1.1153485450357976E-2</v>
      </c>
      <c r="R565" s="13">
        <v>2.0886177647419565E-2</v>
      </c>
      <c r="S565" s="13">
        <v>8.5588362891319443E-3</v>
      </c>
      <c r="T565" s="13">
        <v>1.7145758832855344E-2</v>
      </c>
      <c r="U565" s="13">
        <v>1.796008531799825E-2</v>
      </c>
      <c r="V565" s="13">
        <v>8.8425308164696327E-3</v>
      </c>
      <c r="W565" s="13">
        <v>1.4580079940693914E-2</v>
      </c>
      <c r="X565" s="155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263</v>
      </c>
      <c r="C566" s="29"/>
      <c r="D566" s="13">
        <v>-1.0428318594064012E-2</v>
      </c>
      <c r="E566" s="13">
        <v>-4.9110525510165259E-2</v>
      </c>
      <c r="F566" s="13">
        <v>-3.6083900185945872E-5</v>
      </c>
      <c r="G566" s="13">
        <v>3.9223469387797305E-2</v>
      </c>
      <c r="H566" s="13">
        <v>-3.2367480725584152E-2</v>
      </c>
      <c r="I566" s="13">
        <v>1.6129614512512935E-2</v>
      </c>
      <c r="J566" s="13">
        <v>0.10850503401365064</v>
      </c>
      <c r="K566" s="13">
        <v>-1.1583011337828464E-2</v>
      </c>
      <c r="L566" s="13">
        <v>-5.4883989228986629E-2</v>
      </c>
      <c r="M566" s="13">
        <v>2.4789810090744879E-2</v>
      </c>
      <c r="N566" s="13">
        <v>1.1281574828161833E-2</v>
      </c>
      <c r="O566" s="13">
        <v>-1.504708956912082E-2</v>
      </c>
      <c r="P566" s="13">
        <v>-2.0820553287942078E-2</v>
      </c>
      <c r="Q566" s="13">
        <v>0.10099953117918314</v>
      </c>
      <c r="R566" s="13">
        <v>-1.1907766439502865E-3</v>
      </c>
      <c r="S566" s="13">
        <v>3.9363244944430109E-2</v>
      </c>
      <c r="T566" s="13">
        <v>3.4279943311066319E-3</v>
      </c>
      <c r="U566" s="13">
        <v>6.6358748866256478E-2</v>
      </c>
      <c r="V566" s="13">
        <v>-2.717136337864523E-2</v>
      </c>
      <c r="W566" s="13">
        <v>7.6310759184083921E-3</v>
      </c>
      <c r="X566" s="155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264</v>
      </c>
      <c r="C567" s="47"/>
      <c r="D567" s="45">
        <v>0.36</v>
      </c>
      <c r="E567" s="45">
        <v>1.5</v>
      </c>
      <c r="F567" s="45">
        <v>0.05</v>
      </c>
      <c r="G567" s="45">
        <v>1.1100000000000001</v>
      </c>
      <c r="H567" s="45">
        <v>1.01</v>
      </c>
      <c r="I567" s="45">
        <v>0.43</v>
      </c>
      <c r="J567" s="45">
        <v>3.16</v>
      </c>
      <c r="K567" s="45">
        <v>0.39</v>
      </c>
      <c r="L567" s="45">
        <v>1.67</v>
      </c>
      <c r="M567" s="45">
        <v>0.68</v>
      </c>
      <c r="N567" s="45">
        <v>0.28000000000000003</v>
      </c>
      <c r="O567" s="45">
        <v>0.5</v>
      </c>
      <c r="P567" s="45">
        <v>0.67</v>
      </c>
      <c r="Q567" s="45">
        <v>2.94</v>
      </c>
      <c r="R567" s="45">
        <v>0.09</v>
      </c>
      <c r="S567" s="45">
        <v>1.1100000000000001</v>
      </c>
      <c r="T567" s="45">
        <v>0.05</v>
      </c>
      <c r="U567" s="45">
        <v>1.91</v>
      </c>
      <c r="V567" s="45">
        <v>0.85</v>
      </c>
      <c r="W567" s="45">
        <v>0.18</v>
      </c>
      <c r="X567" s="155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BM568" s="55"/>
    </row>
    <row r="569" spans="1:65" ht="15">
      <c r="B569" s="8" t="s">
        <v>531</v>
      </c>
      <c r="BM569" s="28" t="s">
        <v>66</v>
      </c>
    </row>
    <row r="570" spans="1:65" ht="15">
      <c r="A570" s="25" t="s">
        <v>26</v>
      </c>
      <c r="B570" s="18" t="s">
        <v>110</v>
      </c>
      <c r="C570" s="15" t="s">
        <v>111</v>
      </c>
      <c r="D570" s="16" t="s">
        <v>226</v>
      </c>
      <c r="E570" s="17" t="s">
        <v>226</v>
      </c>
      <c r="F570" s="17" t="s">
        <v>226</v>
      </c>
      <c r="G570" s="17" t="s">
        <v>226</v>
      </c>
      <c r="H570" s="17" t="s">
        <v>226</v>
      </c>
      <c r="I570" s="17" t="s">
        <v>226</v>
      </c>
      <c r="J570" s="17" t="s">
        <v>226</v>
      </c>
      <c r="K570" s="17" t="s">
        <v>226</v>
      </c>
      <c r="L570" s="17" t="s">
        <v>226</v>
      </c>
      <c r="M570" s="17" t="s">
        <v>226</v>
      </c>
      <c r="N570" s="17" t="s">
        <v>226</v>
      </c>
      <c r="O570" s="17" t="s">
        <v>226</v>
      </c>
      <c r="P570" s="17" t="s">
        <v>226</v>
      </c>
      <c r="Q570" s="17" t="s">
        <v>226</v>
      </c>
      <c r="R570" s="17" t="s">
        <v>226</v>
      </c>
      <c r="S570" s="17" t="s">
        <v>226</v>
      </c>
      <c r="T570" s="17" t="s">
        <v>226</v>
      </c>
      <c r="U570" s="17" t="s">
        <v>226</v>
      </c>
      <c r="V570" s="17" t="s">
        <v>226</v>
      </c>
      <c r="W570" s="17" t="s">
        <v>226</v>
      </c>
      <c r="X570" s="155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227</v>
      </c>
      <c r="C571" s="9" t="s">
        <v>227</v>
      </c>
      <c r="D571" s="153" t="s">
        <v>229</v>
      </c>
      <c r="E571" s="154" t="s">
        <v>230</v>
      </c>
      <c r="F571" s="154" t="s">
        <v>232</v>
      </c>
      <c r="G571" s="154" t="s">
        <v>233</v>
      </c>
      <c r="H571" s="154" t="s">
        <v>234</v>
      </c>
      <c r="I571" s="154" t="s">
        <v>235</v>
      </c>
      <c r="J571" s="154" t="s">
        <v>236</v>
      </c>
      <c r="K571" s="154" t="s">
        <v>237</v>
      </c>
      <c r="L571" s="154" t="s">
        <v>238</v>
      </c>
      <c r="M571" s="154" t="s">
        <v>239</v>
      </c>
      <c r="N571" s="154" t="s">
        <v>240</v>
      </c>
      <c r="O571" s="154" t="s">
        <v>241</v>
      </c>
      <c r="P571" s="154" t="s">
        <v>242</v>
      </c>
      <c r="Q571" s="154" t="s">
        <v>243</v>
      </c>
      <c r="R571" s="154" t="s">
        <v>244</v>
      </c>
      <c r="S571" s="154" t="s">
        <v>245</v>
      </c>
      <c r="T571" s="154" t="s">
        <v>248</v>
      </c>
      <c r="U571" s="154" t="s">
        <v>250</v>
      </c>
      <c r="V571" s="154" t="s">
        <v>251</v>
      </c>
      <c r="W571" s="154" t="s">
        <v>252</v>
      </c>
      <c r="X571" s="155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268</v>
      </c>
      <c r="E572" s="11" t="s">
        <v>292</v>
      </c>
      <c r="F572" s="11" t="s">
        <v>268</v>
      </c>
      <c r="G572" s="11" t="s">
        <v>291</v>
      </c>
      <c r="H572" s="11" t="s">
        <v>268</v>
      </c>
      <c r="I572" s="11" t="s">
        <v>291</v>
      </c>
      <c r="J572" s="11" t="s">
        <v>291</v>
      </c>
      <c r="K572" s="11" t="s">
        <v>268</v>
      </c>
      <c r="L572" s="11" t="s">
        <v>291</v>
      </c>
      <c r="M572" s="11" t="s">
        <v>292</v>
      </c>
      <c r="N572" s="11" t="s">
        <v>268</v>
      </c>
      <c r="O572" s="11" t="s">
        <v>292</v>
      </c>
      <c r="P572" s="11" t="s">
        <v>268</v>
      </c>
      <c r="Q572" s="11" t="s">
        <v>292</v>
      </c>
      <c r="R572" s="11" t="s">
        <v>292</v>
      </c>
      <c r="S572" s="11" t="s">
        <v>292</v>
      </c>
      <c r="T572" s="11" t="s">
        <v>292</v>
      </c>
      <c r="U572" s="11" t="s">
        <v>268</v>
      </c>
      <c r="V572" s="11" t="s">
        <v>292</v>
      </c>
      <c r="W572" s="11" t="s">
        <v>291</v>
      </c>
      <c r="X572" s="155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/>
      <c r="C573" s="9"/>
      <c r="D573" s="26" t="s">
        <v>294</v>
      </c>
      <c r="E573" s="26" t="s">
        <v>295</v>
      </c>
      <c r="F573" s="26" t="s">
        <v>295</v>
      </c>
      <c r="G573" s="26" t="s">
        <v>298</v>
      </c>
      <c r="H573" s="26" t="s">
        <v>296</v>
      </c>
      <c r="I573" s="26" t="s">
        <v>298</v>
      </c>
      <c r="J573" s="26" t="s">
        <v>298</v>
      </c>
      <c r="K573" s="26" t="s">
        <v>117</v>
      </c>
      <c r="L573" s="26" t="s">
        <v>295</v>
      </c>
      <c r="M573" s="26" t="s">
        <v>296</v>
      </c>
      <c r="N573" s="26" t="s">
        <v>294</v>
      </c>
      <c r="O573" s="26" t="s">
        <v>296</v>
      </c>
      <c r="P573" s="26" t="s">
        <v>296</v>
      </c>
      <c r="Q573" s="26" t="s">
        <v>296</v>
      </c>
      <c r="R573" s="26" t="s">
        <v>298</v>
      </c>
      <c r="S573" s="26" t="s">
        <v>295</v>
      </c>
      <c r="T573" s="26" t="s">
        <v>295</v>
      </c>
      <c r="U573" s="26" t="s">
        <v>298</v>
      </c>
      <c r="V573" s="26" t="s">
        <v>294</v>
      </c>
      <c r="W573" s="26" t="s">
        <v>294</v>
      </c>
      <c r="X573" s="155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</v>
      </c>
    </row>
    <row r="574" spans="1:65">
      <c r="A574" s="30"/>
      <c r="B574" s="18">
        <v>1</v>
      </c>
      <c r="C574" s="14">
        <v>1</v>
      </c>
      <c r="D574" s="228">
        <v>11.8</v>
      </c>
      <c r="E574" s="228">
        <v>11.51</v>
      </c>
      <c r="F574" s="228">
        <v>11.37</v>
      </c>
      <c r="G574" s="235">
        <v>12</v>
      </c>
      <c r="H574" s="228">
        <v>11.55</v>
      </c>
      <c r="I574" s="235">
        <v>9</v>
      </c>
      <c r="J574" s="235">
        <v>11</v>
      </c>
      <c r="K574" s="228">
        <v>11.4</v>
      </c>
      <c r="L574" s="235">
        <v>11</v>
      </c>
      <c r="M574" s="228">
        <v>11.2</v>
      </c>
      <c r="N574" s="228">
        <v>11.112703733058618</v>
      </c>
      <c r="O574" s="228">
        <v>10.6</v>
      </c>
      <c r="P574" s="235">
        <v>12.9</v>
      </c>
      <c r="Q574" s="228">
        <v>11.29</v>
      </c>
      <c r="R574" s="228">
        <v>10.7</v>
      </c>
      <c r="S574" s="228">
        <v>11.2</v>
      </c>
      <c r="T574" s="228">
        <v>11.48</v>
      </c>
      <c r="U574" s="228">
        <v>11.2</v>
      </c>
      <c r="V574" s="228">
        <v>10.97</v>
      </c>
      <c r="W574" s="228">
        <v>10.663333333333334</v>
      </c>
      <c r="X574" s="229"/>
      <c r="Y574" s="230"/>
      <c r="Z574" s="230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0"/>
      <c r="AP574" s="230"/>
      <c r="AQ574" s="230"/>
      <c r="AR574" s="230"/>
      <c r="AS574" s="230"/>
      <c r="AT574" s="230"/>
      <c r="AU574" s="230"/>
      <c r="AV574" s="230"/>
      <c r="AW574" s="230"/>
      <c r="AX574" s="230"/>
      <c r="AY574" s="230"/>
      <c r="AZ574" s="230"/>
      <c r="BA574" s="230"/>
      <c r="BB574" s="230"/>
      <c r="BC574" s="230"/>
      <c r="BD574" s="230"/>
      <c r="BE574" s="230"/>
      <c r="BF574" s="230"/>
      <c r="BG574" s="230"/>
      <c r="BH574" s="230"/>
      <c r="BI574" s="230"/>
      <c r="BJ574" s="230"/>
      <c r="BK574" s="230"/>
      <c r="BL574" s="230"/>
      <c r="BM574" s="231">
        <v>1</v>
      </c>
    </row>
    <row r="575" spans="1:65">
      <c r="A575" s="30"/>
      <c r="B575" s="19">
        <v>1</v>
      </c>
      <c r="C575" s="9">
        <v>2</v>
      </c>
      <c r="D575" s="232">
        <v>11.84</v>
      </c>
      <c r="E575" s="232">
        <v>11.57</v>
      </c>
      <c r="F575" s="232">
        <v>11.31</v>
      </c>
      <c r="G575" s="236">
        <v>11</v>
      </c>
      <c r="H575" s="232">
        <v>12</v>
      </c>
      <c r="I575" s="236">
        <v>10</v>
      </c>
      <c r="J575" s="236">
        <v>14</v>
      </c>
      <c r="K575" s="232">
        <v>11.5</v>
      </c>
      <c r="L575" s="236">
        <v>11</v>
      </c>
      <c r="M575" s="244">
        <v>12.7</v>
      </c>
      <c r="N575" s="232">
        <v>11.438112145782108</v>
      </c>
      <c r="O575" s="232">
        <v>10.4</v>
      </c>
      <c r="P575" s="236">
        <v>13.45</v>
      </c>
      <c r="Q575" s="232">
        <v>11.07</v>
      </c>
      <c r="R575" s="232">
        <v>10.8</v>
      </c>
      <c r="S575" s="232">
        <v>11.2</v>
      </c>
      <c r="T575" s="232">
        <v>11.56</v>
      </c>
      <c r="U575" s="232">
        <v>11.2</v>
      </c>
      <c r="V575" s="232">
        <v>10.8</v>
      </c>
      <c r="W575" s="232">
        <v>10.730666666666666</v>
      </c>
      <c r="X575" s="229"/>
      <c r="Y575" s="230"/>
      <c r="Z575" s="230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0"/>
      <c r="AP575" s="230"/>
      <c r="AQ575" s="230"/>
      <c r="AR575" s="230"/>
      <c r="AS575" s="230"/>
      <c r="AT575" s="230"/>
      <c r="AU575" s="230"/>
      <c r="AV575" s="230"/>
      <c r="AW575" s="230"/>
      <c r="AX575" s="230"/>
      <c r="AY575" s="230"/>
      <c r="AZ575" s="230"/>
      <c r="BA575" s="230"/>
      <c r="BB575" s="230"/>
      <c r="BC575" s="230"/>
      <c r="BD575" s="230"/>
      <c r="BE575" s="230"/>
      <c r="BF575" s="230"/>
      <c r="BG575" s="230"/>
      <c r="BH575" s="230"/>
      <c r="BI575" s="230"/>
      <c r="BJ575" s="230"/>
      <c r="BK575" s="230"/>
      <c r="BL575" s="230"/>
      <c r="BM575" s="231">
        <v>22</v>
      </c>
    </row>
    <row r="576" spans="1:65">
      <c r="A576" s="30"/>
      <c r="B576" s="19">
        <v>1</v>
      </c>
      <c r="C576" s="9">
        <v>3</v>
      </c>
      <c r="D576" s="232">
        <v>11.49</v>
      </c>
      <c r="E576" s="232">
        <v>11.36</v>
      </c>
      <c r="F576" s="232">
        <v>11.36</v>
      </c>
      <c r="G576" s="236">
        <v>11</v>
      </c>
      <c r="H576" s="232">
        <v>11.45</v>
      </c>
      <c r="I576" s="236">
        <v>9</v>
      </c>
      <c r="J576" s="236">
        <v>14</v>
      </c>
      <c r="K576" s="232">
        <v>11.3</v>
      </c>
      <c r="L576" s="236">
        <v>11</v>
      </c>
      <c r="M576" s="232">
        <v>11.7</v>
      </c>
      <c r="N576" s="232">
        <v>11.158282406848237</v>
      </c>
      <c r="O576" s="232">
        <v>10.4</v>
      </c>
      <c r="P576" s="236">
        <v>13.85</v>
      </c>
      <c r="Q576" s="232">
        <v>11.14</v>
      </c>
      <c r="R576" s="232">
        <v>11.1</v>
      </c>
      <c r="S576" s="232">
        <v>11.1</v>
      </c>
      <c r="T576" s="232">
        <v>12.02</v>
      </c>
      <c r="U576" s="232">
        <v>11.4</v>
      </c>
      <c r="V576" s="232">
        <v>11.02</v>
      </c>
      <c r="W576" s="232">
        <v>10.364666666666666</v>
      </c>
      <c r="X576" s="229"/>
      <c r="Y576" s="230"/>
      <c r="Z576" s="230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0"/>
      <c r="AP576" s="230"/>
      <c r="AQ576" s="230"/>
      <c r="AR576" s="230"/>
      <c r="AS576" s="230"/>
      <c r="AT576" s="230"/>
      <c r="AU576" s="230"/>
      <c r="AV576" s="230"/>
      <c r="AW576" s="230"/>
      <c r="AX576" s="230"/>
      <c r="AY576" s="230"/>
      <c r="AZ576" s="230"/>
      <c r="BA576" s="230"/>
      <c r="BB576" s="230"/>
      <c r="BC576" s="230"/>
      <c r="BD576" s="230"/>
      <c r="BE576" s="230"/>
      <c r="BF576" s="230"/>
      <c r="BG576" s="230"/>
      <c r="BH576" s="230"/>
      <c r="BI576" s="230"/>
      <c r="BJ576" s="230"/>
      <c r="BK576" s="230"/>
      <c r="BL576" s="230"/>
      <c r="BM576" s="231">
        <v>16</v>
      </c>
    </row>
    <row r="577" spans="1:65">
      <c r="A577" s="30"/>
      <c r="B577" s="19">
        <v>1</v>
      </c>
      <c r="C577" s="9">
        <v>4</v>
      </c>
      <c r="D577" s="232">
        <v>11.6</v>
      </c>
      <c r="E577" s="232">
        <v>11.58</v>
      </c>
      <c r="F577" s="232">
        <v>11.53</v>
      </c>
      <c r="G577" s="236">
        <v>11</v>
      </c>
      <c r="H577" s="232">
        <v>11.85</v>
      </c>
      <c r="I577" s="236">
        <v>9</v>
      </c>
      <c r="J577" s="236">
        <v>14</v>
      </c>
      <c r="K577" s="232">
        <v>11.6</v>
      </c>
      <c r="L577" s="236">
        <v>11</v>
      </c>
      <c r="M577" s="232">
        <v>11.9</v>
      </c>
      <c r="N577" s="232">
        <v>11.207886812807525</v>
      </c>
      <c r="O577" s="232">
        <v>10.5</v>
      </c>
      <c r="P577" s="236">
        <v>13.65</v>
      </c>
      <c r="Q577" s="232">
        <v>11.31</v>
      </c>
      <c r="R577" s="232">
        <v>11</v>
      </c>
      <c r="S577" s="232">
        <v>11.2</v>
      </c>
      <c r="T577" s="232">
        <v>11.64</v>
      </c>
      <c r="U577" s="232">
        <v>11.3</v>
      </c>
      <c r="V577" s="232">
        <v>10.7</v>
      </c>
      <c r="W577" s="232">
        <v>10.363333333333333</v>
      </c>
      <c r="X577" s="229"/>
      <c r="Y577" s="230"/>
      <c r="Z577" s="230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0"/>
      <c r="AP577" s="230"/>
      <c r="AQ577" s="230"/>
      <c r="AR577" s="230"/>
      <c r="AS577" s="230"/>
      <c r="AT577" s="230"/>
      <c r="AU577" s="230"/>
      <c r="AV577" s="230"/>
      <c r="AW577" s="230"/>
      <c r="AX577" s="230"/>
      <c r="AY577" s="230"/>
      <c r="AZ577" s="230"/>
      <c r="BA577" s="230"/>
      <c r="BB577" s="230"/>
      <c r="BC577" s="230"/>
      <c r="BD577" s="230"/>
      <c r="BE577" s="230"/>
      <c r="BF577" s="230"/>
      <c r="BG577" s="230"/>
      <c r="BH577" s="230"/>
      <c r="BI577" s="230"/>
      <c r="BJ577" s="230"/>
      <c r="BK577" s="230"/>
      <c r="BL577" s="230"/>
      <c r="BM577" s="231">
        <v>11.275393128634768</v>
      </c>
    </row>
    <row r="578" spans="1:65">
      <c r="A578" s="30"/>
      <c r="B578" s="19">
        <v>1</v>
      </c>
      <c r="C578" s="9">
        <v>5</v>
      </c>
      <c r="D578" s="232">
        <v>11.8</v>
      </c>
      <c r="E578" s="232">
        <v>11.71</v>
      </c>
      <c r="F578" s="232">
        <v>11.95</v>
      </c>
      <c r="G578" s="236">
        <v>11</v>
      </c>
      <c r="H578" s="232">
        <v>12.1</v>
      </c>
      <c r="I578" s="236">
        <v>11</v>
      </c>
      <c r="J578" s="236">
        <v>12</v>
      </c>
      <c r="K578" s="232">
        <v>11.5</v>
      </c>
      <c r="L578" s="236">
        <v>11</v>
      </c>
      <c r="M578" s="232">
        <v>11.4</v>
      </c>
      <c r="N578" s="232">
        <v>11.023477911008479</v>
      </c>
      <c r="O578" s="232">
        <v>10.5</v>
      </c>
      <c r="P578" s="236">
        <v>12.85</v>
      </c>
      <c r="Q578" s="232">
        <v>11.22</v>
      </c>
      <c r="R578" s="232">
        <v>11.1</v>
      </c>
      <c r="S578" s="232">
        <v>11.6</v>
      </c>
      <c r="T578" s="232">
        <v>11.84</v>
      </c>
      <c r="U578" s="232">
        <v>11.5</v>
      </c>
      <c r="V578" s="232">
        <v>10.98</v>
      </c>
      <c r="W578" s="232">
        <v>10.951000000000001</v>
      </c>
      <c r="X578" s="229"/>
      <c r="Y578" s="230"/>
      <c r="Z578" s="230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0"/>
      <c r="AP578" s="230"/>
      <c r="AQ578" s="230"/>
      <c r="AR578" s="230"/>
      <c r="AS578" s="230"/>
      <c r="AT578" s="230"/>
      <c r="AU578" s="230"/>
      <c r="AV578" s="230"/>
      <c r="AW578" s="230"/>
      <c r="AX578" s="230"/>
      <c r="AY578" s="230"/>
      <c r="AZ578" s="230"/>
      <c r="BA578" s="230"/>
      <c r="BB578" s="230"/>
      <c r="BC578" s="230"/>
      <c r="BD578" s="230"/>
      <c r="BE578" s="230"/>
      <c r="BF578" s="230"/>
      <c r="BG578" s="230"/>
      <c r="BH578" s="230"/>
      <c r="BI578" s="230"/>
      <c r="BJ578" s="230"/>
      <c r="BK578" s="230"/>
      <c r="BL578" s="230"/>
      <c r="BM578" s="231">
        <v>102</v>
      </c>
    </row>
    <row r="579" spans="1:65">
      <c r="A579" s="30"/>
      <c r="B579" s="19">
        <v>1</v>
      </c>
      <c r="C579" s="9">
        <v>6</v>
      </c>
      <c r="D579" s="232">
        <v>11.54</v>
      </c>
      <c r="E579" s="232">
        <v>11.51</v>
      </c>
      <c r="F579" s="232">
        <v>11.79</v>
      </c>
      <c r="G579" s="236">
        <v>12</v>
      </c>
      <c r="H579" s="232">
        <v>11.5</v>
      </c>
      <c r="I579" s="236">
        <v>9</v>
      </c>
      <c r="J579" s="236">
        <v>14</v>
      </c>
      <c r="K579" s="232">
        <v>11.5</v>
      </c>
      <c r="L579" s="236">
        <v>10</v>
      </c>
      <c r="M579" s="232">
        <v>11.7</v>
      </c>
      <c r="N579" s="232">
        <v>11.152418567624316</v>
      </c>
      <c r="O579" s="232">
        <v>10.6</v>
      </c>
      <c r="P579" s="236">
        <v>12.45</v>
      </c>
      <c r="Q579" s="232">
        <v>11.18</v>
      </c>
      <c r="R579" s="232">
        <v>10.8</v>
      </c>
      <c r="S579" s="232">
        <v>11</v>
      </c>
      <c r="T579" s="232">
        <v>12</v>
      </c>
      <c r="U579" s="232">
        <v>11.4</v>
      </c>
      <c r="V579" s="232">
        <v>10.84</v>
      </c>
      <c r="W579" s="232">
        <v>10.4095</v>
      </c>
      <c r="X579" s="229"/>
      <c r="Y579" s="230"/>
      <c r="Z579" s="230"/>
      <c r="AA579" s="230"/>
      <c r="AB579" s="230"/>
      <c r="AC579" s="230"/>
      <c r="AD579" s="230"/>
      <c r="AE579" s="230"/>
      <c r="AF579" s="230"/>
      <c r="AG579" s="230"/>
      <c r="AH579" s="230"/>
      <c r="AI579" s="230"/>
      <c r="AJ579" s="230"/>
      <c r="AK579" s="230"/>
      <c r="AL579" s="230"/>
      <c r="AM579" s="230"/>
      <c r="AN579" s="230"/>
      <c r="AO579" s="230"/>
      <c r="AP579" s="230"/>
      <c r="AQ579" s="230"/>
      <c r="AR579" s="230"/>
      <c r="AS579" s="230"/>
      <c r="AT579" s="230"/>
      <c r="AU579" s="230"/>
      <c r="AV579" s="230"/>
      <c r="AW579" s="230"/>
      <c r="AX579" s="230"/>
      <c r="AY579" s="230"/>
      <c r="AZ579" s="230"/>
      <c r="BA579" s="230"/>
      <c r="BB579" s="230"/>
      <c r="BC579" s="230"/>
      <c r="BD579" s="230"/>
      <c r="BE579" s="230"/>
      <c r="BF579" s="230"/>
      <c r="BG579" s="230"/>
      <c r="BH579" s="230"/>
      <c r="BI579" s="230"/>
      <c r="BJ579" s="230"/>
      <c r="BK579" s="230"/>
      <c r="BL579" s="230"/>
      <c r="BM579" s="233"/>
    </row>
    <row r="580" spans="1:65">
      <c r="A580" s="30"/>
      <c r="B580" s="20" t="s">
        <v>260</v>
      </c>
      <c r="C580" s="12"/>
      <c r="D580" s="234">
        <v>11.678333333333333</v>
      </c>
      <c r="E580" s="234">
        <v>11.54</v>
      </c>
      <c r="F580" s="234">
        <v>11.551666666666668</v>
      </c>
      <c r="G580" s="234">
        <v>11.333333333333334</v>
      </c>
      <c r="H580" s="234">
        <v>11.741666666666667</v>
      </c>
      <c r="I580" s="234">
        <v>9.5</v>
      </c>
      <c r="J580" s="234">
        <v>13.166666666666666</v>
      </c>
      <c r="K580" s="234">
        <v>11.466666666666669</v>
      </c>
      <c r="L580" s="234">
        <v>10.833333333333334</v>
      </c>
      <c r="M580" s="234">
        <v>11.766666666666666</v>
      </c>
      <c r="N580" s="234">
        <v>11.182146929521545</v>
      </c>
      <c r="O580" s="234">
        <v>10.5</v>
      </c>
      <c r="P580" s="234">
        <v>13.191666666666668</v>
      </c>
      <c r="Q580" s="234">
        <v>11.201666666666668</v>
      </c>
      <c r="R580" s="234">
        <v>10.916666666666666</v>
      </c>
      <c r="S580" s="234">
        <v>11.216666666666669</v>
      </c>
      <c r="T580" s="234">
        <v>11.756666666666668</v>
      </c>
      <c r="U580" s="234">
        <v>11.333333333333334</v>
      </c>
      <c r="V580" s="234">
        <v>10.885000000000003</v>
      </c>
      <c r="W580" s="234">
        <v>10.580416666666666</v>
      </c>
      <c r="X580" s="229"/>
      <c r="Y580" s="230"/>
      <c r="Z580" s="230"/>
      <c r="AA580" s="230"/>
      <c r="AB580" s="230"/>
      <c r="AC580" s="230"/>
      <c r="AD580" s="230"/>
      <c r="AE580" s="230"/>
      <c r="AF580" s="230"/>
      <c r="AG580" s="230"/>
      <c r="AH580" s="230"/>
      <c r="AI580" s="230"/>
      <c r="AJ580" s="230"/>
      <c r="AK580" s="230"/>
      <c r="AL580" s="230"/>
      <c r="AM580" s="230"/>
      <c r="AN580" s="230"/>
      <c r="AO580" s="230"/>
      <c r="AP580" s="230"/>
      <c r="AQ580" s="230"/>
      <c r="AR580" s="230"/>
      <c r="AS580" s="230"/>
      <c r="AT580" s="230"/>
      <c r="AU580" s="230"/>
      <c r="AV580" s="230"/>
      <c r="AW580" s="230"/>
      <c r="AX580" s="230"/>
      <c r="AY580" s="230"/>
      <c r="AZ580" s="230"/>
      <c r="BA580" s="230"/>
      <c r="BB580" s="230"/>
      <c r="BC580" s="230"/>
      <c r="BD580" s="230"/>
      <c r="BE580" s="230"/>
      <c r="BF580" s="230"/>
      <c r="BG580" s="230"/>
      <c r="BH580" s="230"/>
      <c r="BI580" s="230"/>
      <c r="BJ580" s="230"/>
      <c r="BK580" s="230"/>
      <c r="BL580" s="230"/>
      <c r="BM580" s="233"/>
    </row>
    <row r="581" spans="1:65">
      <c r="A581" s="30"/>
      <c r="B581" s="3" t="s">
        <v>261</v>
      </c>
      <c r="C581" s="29"/>
      <c r="D581" s="232">
        <v>11.7</v>
      </c>
      <c r="E581" s="232">
        <v>11.54</v>
      </c>
      <c r="F581" s="232">
        <v>11.45</v>
      </c>
      <c r="G581" s="232">
        <v>11</v>
      </c>
      <c r="H581" s="232">
        <v>11.7</v>
      </c>
      <c r="I581" s="232">
        <v>9</v>
      </c>
      <c r="J581" s="232">
        <v>14</v>
      </c>
      <c r="K581" s="232">
        <v>11.5</v>
      </c>
      <c r="L581" s="232">
        <v>11</v>
      </c>
      <c r="M581" s="232">
        <v>11.7</v>
      </c>
      <c r="N581" s="232">
        <v>11.155350487236277</v>
      </c>
      <c r="O581" s="232">
        <v>10.5</v>
      </c>
      <c r="P581" s="232">
        <v>13.175000000000001</v>
      </c>
      <c r="Q581" s="232">
        <v>11.2</v>
      </c>
      <c r="R581" s="232">
        <v>10.9</v>
      </c>
      <c r="S581" s="232">
        <v>11.2</v>
      </c>
      <c r="T581" s="232">
        <v>11.74</v>
      </c>
      <c r="U581" s="232">
        <v>11.350000000000001</v>
      </c>
      <c r="V581" s="232">
        <v>10.905000000000001</v>
      </c>
      <c r="W581" s="232">
        <v>10.536416666666668</v>
      </c>
      <c r="X581" s="229"/>
      <c r="Y581" s="230"/>
      <c r="Z581" s="230"/>
      <c r="AA581" s="230"/>
      <c r="AB581" s="230"/>
      <c r="AC581" s="230"/>
      <c r="AD581" s="230"/>
      <c r="AE581" s="230"/>
      <c r="AF581" s="230"/>
      <c r="AG581" s="230"/>
      <c r="AH581" s="230"/>
      <c r="AI581" s="230"/>
      <c r="AJ581" s="230"/>
      <c r="AK581" s="230"/>
      <c r="AL581" s="230"/>
      <c r="AM581" s="230"/>
      <c r="AN581" s="230"/>
      <c r="AO581" s="230"/>
      <c r="AP581" s="230"/>
      <c r="AQ581" s="230"/>
      <c r="AR581" s="230"/>
      <c r="AS581" s="230"/>
      <c r="AT581" s="230"/>
      <c r="AU581" s="230"/>
      <c r="AV581" s="230"/>
      <c r="AW581" s="230"/>
      <c r="AX581" s="230"/>
      <c r="AY581" s="230"/>
      <c r="AZ581" s="230"/>
      <c r="BA581" s="230"/>
      <c r="BB581" s="230"/>
      <c r="BC581" s="230"/>
      <c r="BD581" s="230"/>
      <c r="BE581" s="230"/>
      <c r="BF581" s="230"/>
      <c r="BG581" s="230"/>
      <c r="BH581" s="230"/>
      <c r="BI581" s="230"/>
      <c r="BJ581" s="230"/>
      <c r="BK581" s="230"/>
      <c r="BL581" s="230"/>
      <c r="BM581" s="233"/>
    </row>
    <row r="582" spans="1:65">
      <c r="A582" s="30"/>
      <c r="B582" s="3" t="s">
        <v>262</v>
      </c>
      <c r="C582" s="29"/>
      <c r="D582" s="24">
        <v>0.15263245613783055</v>
      </c>
      <c r="E582" s="24">
        <v>0.11454256850621131</v>
      </c>
      <c r="F582" s="24">
        <v>0.26232930958371109</v>
      </c>
      <c r="G582" s="24">
        <v>0.5163977794943222</v>
      </c>
      <c r="H582" s="24">
        <v>0.27823850680067025</v>
      </c>
      <c r="I582" s="24">
        <v>0.83666002653407556</v>
      </c>
      <c r="J582" s="24">
        <v>1.3291601358251257</v>
      </c>
      <c r="K582" s="24">
        <v>0.10327955589886409</v>
      </c>
      <c r="L582" s="24">
        <v>0.40824829046386302</v>
      </c>
      <c r="M582" s="24">
        <v>0.52025634707004442</v>
      </c>
      <c r="N582" s="24">
        <v>0.1397370669803103</v>
      </c>
      <c r="O582" s="24">
        <v>8.9442719099991269E-2</v>
      </c>
      <c r="P582" s="24">
        <v>0.54075564413759647</v>
      </c>
      <c r="Q582" s="24">
        <v>9.1086039910990957E-2</v>
      </c>
      <c r="R582" s="24">
        <v>0.17224014243685068</v>
      </c>
      <c r="S582" s="24">
        <v>0.20412414523193145</v>
      </c>
      <c r="T582" s="24">
        <v>0.22992752481307344</v>
      </c>
      <c r="U582" s="24">
        <v>0.12110601416390003</v>
      </c>
      <c r="V582" s="24">
        <v>0.12485992151206905</v>
      </c>
      <c r="W582" s="24">
        <v>0.24069399083114298</v>
      </c>
      <c r="X582" s="15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86</v>
      </c>
      <c r="C583" s="29"/>
      <c r="D583" s="13">
        <v>1.3069712242428762E-2</v>
      </c>
      <c r="E583" s="13">
        <v>9.9256991773146713E-3</v>
      </c>
      <c r="F583" s="13">
        <v>2.2709217392905302E-2</v>
      </c>
      <c r="G583" s="13">
        <v>4.5564509955381367E-2</v>
      </c>
      <c r="H583" s="13">
        <v>2.3696679074578019E-2</v>
      </c>
      <c r="I583" s="13">
        <v>8.8069476477271105E-2</v>
      </c>
      <c r="J583" s="13">
        <v>0.100948871075326</v>
      </c>
      <c r="K583" s="13">
        <v>9.0069380144358197E-3</v>
      </c>
      <c r="L583" s="13">
        <v>3.7684457581279661E-2</v>
      </c>
      <c r="M583" s="13">
        <v>4.4214420430881966E-2</v>
      </c>
      <c r="N583" s="13">
        <v>1.2496443470206601E-2</v>
      </c>
      <c r="O583" s="13">
        <v>8.5183541999991688E-3</v>
      </c>
      <c r="P583" s="13">
        <v>4.0992215601081218E-2</v>
      </c>
      <c r="Q583" s="13">
        <v>8.1314720944196655E-3</v>
      </c>
      <c r="R583" s="13">
        <v>1.5777722971314568E-2</v>
      </c>
      <c r="S583" s="13">
        <v>1.8198289322311864E-2</v>
      </c>
      <c r="T583" s="13">
        <v>1.9557203698305083E-2</v>
      </c>
      <c r="U583" s="13">
        <v>1.0685824779167649E-2</v>
      </c>
      <c r="V583" s="13">
        <v>1.1470824208733948E-2</v>
      </c>
      <c r="W583" s="13">
        <v>2.2749008702978898E-2</v>
      </c>
      <c r="X583" s="15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263</v>
      </c>
      <c r="C584" s="29"/>
      <c r="D584" s="13">
        <v>3.5736244413089757E-2</v>
      </c>
      <c r="E584" s="13">
        <v>2.3467640404771339E-2</v>
      </c>
      <c r="F584" s="13">
        <v>2.4502341947641781E-2</v>
      </c>
      <c r="G584" s="13">
        <v>5.1386416453562678E-3</v>
      </c>
      <c r="H584" s="13">
        <v>4.1353195645813967E-2</v>
      </c>
      <c r="I584" s="13">
        <v>-0.1574573150913926</v>
      </c>
      <c r="J584" s="13">
        <v>0.1677345983821048</v>
      </c>
      <c r="K584" s="13">
        <v>1.6963802135301798E-2</v>
      </c>
      <c r="L584" s="13">
        <v>-3.9205710191938858E-2</v>
      </c>
      <c r="M584" s="13">
        <v>4.3570413237678629E-2</v>
      </c>
      <c r="N584" s="13">
        <v>-8.2698845219344452E-3</v>
      </c>
      <c r="O584" s="13">
        <v>-6.876861141680235E-2</v>
      </c>
      <c r="P584" s="13">
        <v>0.16995181597396991</v>
      </c>
      <c r="Q584" s="13">
        <v>-6.538704338464818E-3</v>
      </c>
      <c r="R584" s="13">
        <v>-3.1814984885723208E-2</v>
      </c>
      <c r="S584" s="13">
        <v>-5.208373783345821E-3</v>
      </c>
      <c r="T584" s="13">
        <v>4.2683526200932853E-2</v>
      </c>
      <c r="U584" s="13">
        <v>5.1386416453562678E-3</v>
      </c>
      <c r="V584" s="13">
        <v>-3.4623460502084868E-2</v>
      </c>
      <c r="W584" s="13">
        <v>-6.1636561496304143E-2</v>
      </c>
      <c r="X584" s="155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264</v>
      </c>
      <c r="C585" s="47"/>
      <c r="D585" s="45">
        <v>0.61</v>
      </c>
      <c r="E585" s="45">
        <v>0.3</v>
      </c>
      <c r="F585" s="45">
        <v>0.33</v>
      </c>
      <c r="G585" s="45" t="s">
        <v>265</v>
      </c>
      <c r="H585" s="45">
        <v>0.74</v>
      </c>
      <c r="I585" s="45" t="s">
        <v>265</v>
      </c>
      <c r="J585" s="45" t="s">
        <v>265</v>
      </c>
      <c r="K585" s="45">
        <v>0.15</v>
      </c>
      <c r="L585" s="45" t="s">
        <v>265</v>
      </c>
      <c r="M585" s="45">
        <v>0.8</v>
      </c>
      <c r="N585" s="45">
        <v>0.47</v>
      </c>
      <c r="O585" s="45">
        <v>1.96</v>
      </c>
      <c r="P585" s="45">
        <v>3.9</v>
      </c>
      <c r="Q585" s="45">
        <v>0.43</v>
      </c>
      <c r="R585" s="45">
        <v>1.05</v>
      </c>
      <c r="S585" s="45">
        <v>0.4</v>
      </c>
      <c r="T585" s="45">
        <v>0.78</v>
      </c>
      <c r="U585" s="45">
        <v>0.15</v>
      </c>
      <c r="V585" s="45">
        <v>1.1200000000000001</v>
      </c>
      <c r="W585" s="45">
        <v>1.78</v>
      </c>
      <c r="X585" s="155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302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BM586" s="55"/>
    </row>
    <row r="587" spans="1:65">
      <c r="BM587" s="55"/>
    </row>
    <row r="588" spans="1:65" ht="15">
      <c r="B588" s="8" t="s">
        <v>532</v>
      </c>
      <c r="BM588" s="28" t="s">
        <v>66</v>
      </c>
    </row>
    <row r="589" spans="1:65" ht="15">
      <c r="A589" s="25" t="s">
        <v>57</v>
      </c>
      <c r="B589" s="18" t="s">
        <v>110</v>
      </c>
      <c r="C589" s="15" t="s">
        <v>111</v>
      </c>
      <c r="D589" s="16" t="s">
        <v>226</v>
      </c>
      <c r="E589" s="17" t="s">
        <v>226</v>
      </c>
      <c r="F589" s="17" t="s">
        <v>226</v>
      </c>
      <c r="G589" s="17" t="s">
        <v>226</v>
      </c>
      <c r="H589" s="17" t="s">
        <v>226</v>
      </c>
      <c r="I589" s="17" t="s">
        <v>226</v>
      </c>
      <c r="J589" s="17" t="s">
        <v>226</v>
      </c>
      <c r="K589" s="17" t="s">
        <v>226</v>
      </c>
      <c r="L589" s="17" t="s">
        <v>226</v>
      </c>
      <c r="M589" s="17" t="s">
        <v>226</v>
      </c>
      <c r="N589" s="17" t="s">
        <v>226</v>
      </c>
      <c r="O589" s="17" t="s">
        <v>226</v>
      </c>
      <c r="P589" s="17" t="s">
        <v>226</v>
      </c>
      <c r="Q589" s="17" t="s">
        <v>226</v>
      </c>
      <c r="R589" s="17" t="s">
        <v>226</v>
      </c>
      <c r="S589" s="17" t="s">
        <v>226</v>
      </c>
      <c r="T589" s="17" t="s">
        <v>226</v>
      </c>
      <c r="U589" s="17" t="s">
        <v>226</v>
      </c>
      <c r="V589" s="17" t="s">
        <v>226</v>
      </c>
      <c r="W589" s="155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227</v>
      </c>
      <c r="C590" s="9" t="s">
        <v>227</v>
      </c>
      <c r="D590" s="153" t="s">
        <v>229</v>
      </c>
      <c r="E590" s="154" t="s">
        <v>230</v>
      </c>
      <c r="F590" s="154" t="s">
        <v>232</v>
      </c>
      <c r="G590" s="154" t="s">
        <v>233</v>
      </c>
      <c r="H590" s="154" t="s">
        <v>234</v>
      </c>
      <c r="I590" s="154" t="s">
        <v>235</v>
      </c>
      <c r="J590" s="154" t="s">
        <v>236</v>
      </c>
      <c r="K590" s="154" t="s">
        <v>237</v>
      </c>
      <c r="L590" s="154" t="s">
        <v>238</v>
      </c>
      <c r="M590" s="154" t="s">
        <v>239</v>
      </c>
      <c r="N590" s="154" t="s">
        <v>240</v>
      </c>
      <c r="O590" s="154" t="s">
        <v>242</v>
      </c>
      <c r="P590" s="154" t="s">
        <v>243</v>
      </c>
      <c r="Q590" s="154" t="s">
        <v>244</v>
      </c>
      <c r="R590" s="154" t="s">
        <v>245</v>
      </c>
      <c r="S590" s="154" t="s">
        <v>248</v>
      </c>
      <c r="T590" s="154" t="s">
        <v>250</v>
      </c>
      <c r="U590" s="154" t="s">
        <v>251</v>
      </c>
      <c r="V590" s="154" t="s">
        <v>252</v>
      </c>
      <c r="W590" s="155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268</v>
      </c>
      <c r="E591" s="11" t="s">
        <v>292</v>
      </c>
      <c r="F591" s="11" t="s">
        <v>291</v>
      </c>
      <c r="G591" s="11" t="s">
        <v>291</v>
      </c>
      <c r="H591" s="11" t="s">
        <v>268</v>
      </c>
      <c r="I591" s="11" t="s">
        <v>291</v>
      </c>
      <c r="J591" s="11" t="s">
        <v>291</v>
      </c>
      <c r="K591" s="11" t="s">
        <v>268</v>
      </c>
      <c r="L591" s="11" t="s">
        <v>291</v>
      </c>
      <c r="M591" s="11" t="s">
        <v>292</v>
      </c>
      <c r="N591" s="11" t="s">
        <v>268</v>
      </c>
      <c r="O591" s="11" t="s">
        <v>268</v>
      </c>
      <c r="P591" s="11" t="s">
        <v>292</v>
      </c>
      <c r="Q591" s="11" t="s">
        <v>292</v>
      </c>
      <c r="R591" s="11" t="s">
        <v>292</v>
      </c>
      <c r="S591" s="11" t="s">
        <v>292</v>
      </c>
      <c r="T591" s="11" t="s">
        <v>291</v>
      </c>
      <c r="U591" s="11" t="s">
        <v>292</v>
      </c>
      <c r="V591" s="11" t="s">
        <v>291</v>
      </c>
      <c r="W591" s="15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3</v>
      </c>
    </row>
    <row r="592" spans="1:65">
      <c r="A592" s="30"/>
      <c r="B592" s="19"/>
      <c r="C592" s="9"/>
      <c r="D592" s="26" t="s">
        <v>294</v>
      </c>
      <c r="E592" s="26" t="s">
        <v>295</v>
      </c>
      <c r="F592" s="26" t="s">
        <v>295</v>
      </c>
      <c r="G592" s="26" t="s">
        <v>298</v>
      </c>
      <c r="H592" s="26" t="s">
        <v>296</v>
      </c>
      <c r="I592" s="26" t="s">
        <v>298</v>
      </c>
      <c r="J592" s="26" t="s">
        <v>298</v>
      </c>
      <c r="K592" s="26" t="s">
        <v>117</v>
      </c>
      <c r="L592" s="26" t="s">
        <v>295</v>
      </c>
      <c r="M592" s="26" t="s">
        <v>296</v>
      </c>
      <c r="N592" s="26" t="s">
        <v>294</v>
      </c>
      <c r="O592" s="26" t="s">
        <v>296</v>
      </c>
      <c r="P592" s="26" t="s">
        <v>296</v>
      </c>
      <c r="Q592" s="26" t="s">
        <v>298</v>
      </c>
      <c r="R592" s="26" t="s">
        <v>295</v>
      </c>
      <c r="S592" s="26" t="s">
        <v>295</v>
      </c>
      <c r="T592" s="26" t="s">
        <v>298</v>
      </c>
      <c r="U592" s="26" t="s">
        <v>294</v>
      </c>
      <c r="V592" s="26" t="s">
        <v>294</v>
      </c>
      <c r="W592" s="15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37">
        <v>0.09</v>
      </c>
      <c r="E593" s="237">
        <v>0.08</v>
      </c>
      <c r="F593" s="237">
        <v>8.2000000000000003E-2</v>
      </c>
      <c r="G593" s="239">
        <v>0.05</v>
      </c>
      <c r="H593" s="237">
        <v>0.08</v>
      </c>
      <c r="I593" s="237">
        <v>0.1</v>
      </c>
      <c r="J593" s="238">
        <v>0.08</v>
      </c>
      <c r="K593" s="237">
        <v>0.08</v>
      </c>
      <c r="L593" s="237">
        <v>7.4999999999999997E-2</v>
      </c>
      <c r="M593" s="237">
        <v>0.08</v>
      </c>
      <c r="N593" s="237">
        <v>8.1472444730323237E-2</v>
      </c>
      <c r="O593" s="237">
        <v>0.08</v>
      </c>
      <c r="P593" s="237">
        <v>0.09</v>
      </c>
      <c r="Q593" s="237">
        <v>0.09</v>
      </c>
      <c r="R593" s="237">
        <v>0.08</v>
      </c>
      <c r="S593" s="237">
        <v>0.09</v>
      </c>
      <c r="T593" s="237">
        <v>0.08</v>
      </c>
      <c r="U593" s="237">
        <v>7.0000000000000007E-2</v>
      </c>
      <c r="V593" s="237">
        <v>7.1122033333333334E-2</v>
      </c>
      <c r="W593" s="216"/>
      <c r="X593" s="217"/>
      <c r="Y593" s="217"/>
      <c r="Z593" s="217"/>
      <c r="AA593" s="217"/>
      <c r="AB593" s="217"/>
      <c r="AC593" s="217"/>
      <c r="AD593" s="217"/>
      <c r="AE593" s="217"/>
      <c r="AF593" s="217"/>
      <c r="AG593" s="217"/>
      <c r="AH593" s="217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7"/>
      <c r="AT593" s="217"/>
      <c r="AU593" s="217"/>
      <c r="AV593" s="217"/>
      <c r="AW593" s="217"/>
      <c r="AX593" s="217"/>
      <c r="AY593" s="217"/>
      <c r="AZ593" s="217"/>
      <c r="BA593" s="217"/>
      <c r="BB593" s="217"/>
      <c r="BC593" s="217"/>
      <c r="BD593" s="217"/>
      <c r="BE593" s="217"/>
      <c r="BF593" s="217"/>
      <c r="BG593" s="217"/>
      <c r="BH593" s="217"/>
      <c r="BI593" s="217"/>
      <c r="BJ593" s="217"/>
      <c r="BK593" s="217"/>
      <c r="BL593" s="217"/>
      <c r="BM593" s="240">
        <v>1</v>
      </c>
    </row>
    <row r="594" spans="1:65">
      <c r="A594" s="30"/>
      <c r="B594" s="19">
        <v>1</v>
      </c>
      <c r="C594" s="9">
        <v>2</v>
      </c>
      <c r="D594" s="24">
        <v>0.09</v>
      </c>
      <c r="E594" s="24">
        <v>0.08</v>
      </c>
      <c r="F594" s="24">
        <v>8.1000000000000003E-2</v>
      </c>
      <c r="G594" s="241">
        <v>0.11</v>
      </c>
      <c r="H594" s="24">
        <v>0.09</v>
      </c>
      <c r="I594" s="245">
        <v>0.11</v>
      </c>
      <c r="J594" s="241">
        <v>0.13</v>
      </c>
      <c r="K594" s="24">
        <v>0.08</v>
      </c>
      <c r="L594" s="24">
        <v>7.4999999999999997E-2</v>
      </c>
      <c r="M594" s="24">
        <v>7.0000000000000007E-2</v>
      </c>
      <c r="N594" s="24">
        <v>8.2871344583327761E-2</v>
      </c>
      <c r="O594" s="24">
        <v>0.08</v>
      </c>
      <c r="P594" s="24">
        <v>0.09</v>
      </c>
      <c r="Q594" s="24">
        <v>0.09</v>
      </c>
      <c r="R594" s="24">
        <v>0.08</v>
      </c>
      <c r="S594" s="24">
        <v>0.09</v>
      </c>
      <c r="T594" s="24">
        <v>0.08</v>
      </c>
      <c r="U594" s="24">
        <v>0.08</v>
      </c>
      <c r="V594" s="24">
        <v>7.3365033333333329E-2</v>
      </c>
      <c r="W594" s="216"/>
      <c r="X594" s="217"/>
      <c r="Y594" s="217"/>
      <c r="Z594" s="217"/>
      <c r="AA594" s="217"/>
      <c r="AB594" s="217"/>
      <c r="AC594" s="217"/>
      <c r="AD594" s="217"/>
      <c r="AE594" s="217"/>
      <c r="AF594" s="217"/>
      <c r="AG594" s="217"/>
      <c r="AH594" s="217"/>
      <c r="AI594" s="217"/>
      <c r="AJ594" s="217"/>
      <c r="AK594" s="217"/>
      <c r="AL594" s="217"/>
      <c r="AM594" s="217"/>
      <c r="AN594" s="217"/>
      <c r="AO594" s="217"/>
      <c r="AP594" s="217"/>
      <c r="AQ594" s="217"/>
      <c r="AR594" s="217"/>
      <c r="AS594" s="217"/>
      <c r="AT594" s="217"/>
      <c r="AU594" s="217"/>
      <c r="AV594" s="217"/>
      <c r="AW594" s="217"/>
      <c r="AX594" s="217"/>
      <c r="AY594" s="217"/>
      <c r="AZ594" s="217"/>
      <c r="BA594" s="217"/>
      <c r="BB594" s="217"/>
      <c r="BC594" s="217"/>
      <c r="BD594" s="217"/>
      <c r="BE594" s="217"/>
      <c r="BF594" s="217"/>
      <c r="BG594" s="217"/>
      <c r="BH594" s="217"/>
      <c r="BI594" s="217"/>
      <c r="BJ594" s="217"/>
      <c r="BK594" s="217"/>
      <c r="BL594" s="217"/>
      <c r="BM594" s="240" t="e">
        <v>#N/A</v>
      </c>
    </row>
    <row r="595" spans="1:65">
      <c r="A595" s="30"/>
      <c r="B595" s="19">
        <v>1</v>
      </c>
      <c r="C595" s="9">
        <v>3</v>
      </c>
      <c r="D595" s="24">
        <v>0.09</v>
      </c>
      <c r="E595" s="24">
        <v>0.08</v>
      </c>
      <c r="F595" s="24">
        <v>8.2000000000000003E-2</v>
      </c>
      <c r="G595" s="241">
        <v>0.12</v>
      </c>
      <c r="H595" s="24">
        <v>0.08</v>
      </c>
      <c r="I595" s="24">
        <v>0.1</v>
      </c>
      <c r="J595" s="241">
        <v>0.12</v>
      </c>
      <c r="K595" s="24">
        <v>0.08</v>
      </c>
      <c r="L595" s="24">
        <v>7.5999999999999998E-2</v>
      </c>
      <c r="M595" s="24">
        <v>0.08</v>
      </c>
      <c r="N595" s="24">
        <v>8.3619035708895575E-2</v>
      </c>
      <c r="O595" s="24">
        <v>0.08</v>
      </c>
      <c r="P595" s="24">
        <v>0.09</v>
      </c>
      <c r="Q595" s="24">
        <v>0.09</v>
      </c>
      <c r="R595" s="24">
        <v>0.08</v>
      </c>
      <c r="S595" s="24">
        <v>0.09</v>
      </c>
      <c r="T595" s="24">
        <v>0.09</v>
      </c>
      <c r="U595" s="24">
        <v>0.08</v>
      </c>
      <c r="V595" s="24">
        <v>6.8845566666666677E-2</v>
      </c>
      <c r="W595" s="216"/>
      <c r="X595" s="217"/>
      <c r="Y595" s="217"/>
      <c r="Z595" s="217"/>
      <c r="AA595" s="217"/>
      <c r="AB595" s="217"/>
      <c r="AC595" s="217"/>
      <c r="AD595" s="217"/>
      <c r="AE595" s="217"/>
      <c r="AF595" s="217"/>
      <c r="AG595" s="217"/>
      <c r="AH595" s="217"/>
      <c r="AI595" s="217"/>
      <c r="AJ595" s="217"/>
      <c r="AK595" s="217"/>
      <c r="AL595" s="217"/>
      <c r="AM595" s="217"/>
      <c r="AN595" s="217"/>
      <c r="AO595" s="217"/>
      <c r="AP595" s="217"/>
      <c r="AQ595" s="217"/>
      <c r="AR595" s="217"/>
      <c r="AS595" s="217"/>
      <c r="AT595" s="217"/>
      <c r="AU595" s="217"/>
      <c r="AV595" s="217"/>
      <c r="AW595" s="217"/>
      <c r="AX595" s="217"/>
      <c r="AY595" s="217"/>
      <c r="AZ595" s="217"/>
      <c r="BA595" s="217"/>
      <c r="BB595" s="217"/>
      <c r="BC595" s="217"/>
      <c r="BD595" s="217"/>
      <c r="BE595" s="217"/>
      <c r="BF595" s="217"/>
      <c r="BG595" s="217"/>
      <c r="BH595" s="217"/>
      <c r="BI595" s="217"/>
      <c r="BJ595" s="217"/>
      <c r="BK595" s="217"/>
      <c r="BL595" s="217"/>
      <c r="BM595" s="240">
        <v>16</v>
      </c>
    </row>
    <row r="596" spans="1:65">
      <c r="A596" s="30"/>
      <c r="B596" s="19">
        <v>1</v>
      </c>
      <c r="C596" s="9">
        <v>4</v>
      </c>
      <c r="D596" s="24">
        <v>0.09</v>
      </c>
      <c r="E596" s="24">
        <v>0.08</v>
      </c>
      <c r="F596" s="24">
        <v>8.2000000000000003E-2</v>
      </c>
      <c r="G596" s="241">
        <v>0.11</v>
      </c>
      <c r="H596" s="24">
        <v>0.08</v>
      </c>
      <c r="I596" s="24">
        <v>0.1</v>
      </c>
      <c r="J596" s="241">
        <v>0.1</v>
      </c>
      <c r="K596" s="24">
        <v>0.08</v>
      </c>
      <c r="L596" s="245">
        <v>7.0999999999999994E-2</v>
      </c>
      <c r="M596" s="24">
        <v>7.0000000000000007E-2</v>
      </c>
      <c r="N596" s="24">
        <v>8.3984056301205839E-2</v>
      </c>
      <c r="O596" s="24">
        <v>0.08</v>
      </c>
      <c r="P596" s="24">
        <v>0.09</v>
      </c>
      <c r="Q596" s="24">
        <v>0.09</v>
      </c>
      <c r="R596" s="24">
        <v>0.08</v>
      </c>
      <c r="S596" s="24">
        <v>0.09</v>
      </c>
      <c r="T596" s="24">
        <v>0.08</v>
      </c>
      <c r="U596" s="24">
        <v>7.0000000000000007E-2</v>
      </c>
      <c r="V596" s="24">
        <v>7.2722766666666661E-2</v>
      </c>
      <c r="W596" s="216"/>
      <c r="X596" s="217"/>
      <c r="Y596" s="217"/>
      <c r="Z596" s="217"/>
      <c r="AA596" s="217"/>
      <c r="AB596" s="217"/>
      <c r="AC596" s="217"/>
      <c r="AD596" s="217"/>
      <c r="AE596" s="217"/>
      <c r="AF596" s="217"/>
      <c r="AG596" s="217"/>
      <c r="AH596" s="217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  <c r="AV596" s="217"/>
      <c r="AW596" s="217"/>
      <c r="AX596" s="217"/>
      <c r="AY596" s="217"/>
      <c r="AZ596" s="217"/>
      <c r="BA596" s="217"/>
      <c r="BB596" s="217"/>
      <c r="BC596" s="217"/>
      <c r="BD596" s="217"/>
      <c r="BE596" s="217"/>
      <c r="BF596" s="217"/>
      <c r="BG596" s="217"/>
      <c r="BH596" s="217"/>
      <c r="BI596" s="217"/>
      <c r="BJ596" s="217"/>
      <c r="BK596" s="217"/>
      <c r="BL596" s="217"/>
      <c r="BM596" s="240">
        <v>8.2464395012784769E-2</v>
      </c>
    </row>
    <row r="597" spans="1:65">
      <c r="A597" s="30"/>
      <c r="B597" s="19">
        <v>1</v>
      </c>
      <c r="C597" s="9">
        <v>5</v>
      </c>
      <c r="D597" s="24">
        <v>0.09</v>
      </c>
      <c r="E597" s="24">
        <v>0.08</v>
      </c>
      <c r="F597" s="24">
        <v>8.3000000000000004E-2</v>
      </c>
      <c r="G597" s="241">
        <v>0.11</v>
      </c>
      <c r="H597" s="24">
        <v>0.08</v>
      </c>
      <c r="I597" s="24">
        <v>0.1</v>
      </c>
      <c r="J597" s="241">
        <v>0.11</v>
      </c>
      <c r="K597" s="24">
        <v>0.08</v>
      </c>
      <c r="L597" s="24">
        <v>7.5999999999999998E-2</v>
      </c>
      <c r="M597" s="24">
        <v>7.0000000000000007E-2</v>
      </c>
      <c r="N597" s="24">
        <v>8.2484599271519105E-2</v>
      </c>
      <c r="O597" s="24">
        <v>0.08</v>
      </c>
      <c r="P597" s="24">
        <v>0.09</v>
      </c>
      <c r="Q597" s="24">
        <v>0.09</v>
      </c>
      <c r="R597" s="24">
        <v>0.08</v>
      </c>
      <c r="S597" s="24">
        <v>0.09</v>
      </c>
      <c r="T597" s="24">
        <v>0.09</v>
      </c>
      <c r="U597" s="24">
        <v>7.0000000000000007E-2</v>
      </c>
      <c r="V597" s="24">
        <v>7.1373133333333338E-2</v>
      </c>
      <c r="W597" s="216"/>
      <c r="X597" s="217"/>
      <c r="Y597" s="217"/>
      <c r="Z597" s="217"/>
      <c r="AA597" s="217"/>
      <c r="AB597" s="217"/>
      <c r="AC597" s="217"/>
      <c r="AD597" s="217"/>
      <c r="AE597" s="217"/>
      <c r="AF597" s="217"/>
      <c r="AG597" s="217"/>
      <c r="AH597" s="217"/>
      <c r="AI597" s="217"/>
      <c r="AJ597" s="217"/>
      <c r="AK597" s="217"/>
      <c r="AL597" s="217"/>
      <c r="AM597" s="217"/>
      <c r="AN597" s="217"/>
      <c r="AO597" s="217"/>
      <c r="AP597" s="217"/>
      <c r="AQ597" s="217"/>
      <c r="AR597" s="217"/>
      <c r="AS597" s="217"/>
      <c r="AT597" s="217"/>
      <c r="AU597" s="217"/>
      <c r="AV597" s="217"/>
      <c r="AW597" s="217"/>
      <c r="AX597" s="217"/>
      <c r="AY597" s="217"/>
      <c r="AZ597" s="217"/>
      <c r="BA597" s="217"/>
      <c r="BB597" s="217"/>
      <c r="BC597" s="217"/>
      <c r="BD597" s="217"/>
      <c r="BE597" s="217"/>
      <c r="BF597" s="217"/>
      <c r="BG597" s="217"/>
      <c r="BH597" s="217"/>
      <c r="BI597" s="217"/>
      <c r="BJ597" s="217"/>
      <c r="BK597" s="217"/>
      <c r="BL597" s="217"/>
      <c r="BM597" s="240">
        <v>103</v>
      </c>
    </row>
    <row r="598" spans="1:65">
      <c r="A598" s="30"/>
      <c r="B598" s="19">
        <v>1</v>
      </c>
      <c r="C598" s="9">
        <v>6</v>
      </c>
      <c r="D598" s="24">
        <v>0.09</v>
      </c>
      <c r="E598" s="24">
        <v>0.08</v>
      </c>
      <c r="F598" s="24">
        <v>0.08</v>
      </c>
      <c r="G598" s="241">
        <v>0.1</v>
      </c>
      <c r="H598" s="24">
        <v>0.08</v>
      </c>
      <c r="I598" s="24">
        <v>0.1</v>
      </c>
      <c r="J598" s="241">
        <v>0.1</v>
      </c>
      <c r="K598" s="24">
        <v>0.08</v>
      </c>
      <c r="L598" s="24">
        <v>7.5999999999999998E-2</v>
      </c>
      <c r="M598" s="24">
        <v>7.0000000000000007E-2</v>
      </c>
      <c r="N598" s="24">
        <v>8.2864244042106572E-2</v>
      </c>
      <c r="O598" s="24">
        <v>0.08</v>
      </c>
      <c r="P598" s="24">
        <v>0.08</v>
      </c>
      <c r="Q598" s="24">
        <v>0.09</v>
      </c>
      <c r="R598" s="24">
        <v>0.08</v>
      </c>
      <c r="S598" s="24">
        <v>0.09</v>
      </c>
      <c r="T598" s="24">
        <v>0.08</v>
      </c>
      <c r="U598" s="24">
        <v>7.0000000000000007E-2</v>
      </c>
      <c r="V598" s="24">
        <v>7.3044033333333327E-2</v>
      </c>
      <c r="W598" s="216"/>
      <c r="X598" s="217"/>
      <c r="Y598" s="217"/>
      <c r="Z598" s="217"/>
      <c r="AA598" s="217"/>
      <c r="AB598" s="217"/>
      <c r="AC598" s="217"/>
      <c r="AD598" s="217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17"/>
      <c r="BA598" s="217"/>
      <c r="BB598" s="217"/>
      <c r="BC598" s="217"/>
      <c r="BD598" s="217"/>
      <c r="BE598" s="217"/>
      <c r="BF598" s="217"/>
      <c r="BG598" s="217"/>
      <c r="BH598" s="217"/>
      <c r="BI598" s="217"/>
      <c r="BJ598" s="217"/>
      <c r="BK598" s="217"/>
      <c r="BL598" s="217"/>
      <c r="BM598" s="56"/>
    </row>
    <row r="599" spans="1:65">
      <c r="A599" s="30"/>
      <c r="B599" s="20" t="s">
        <v>260</v>
      </c>
      <c r="C599" s="12"/>
      <c r="D599" s="242">
        <v>8.9999999999999983E-2</v>
      </c>
      <c r="E599" s="242">
        <v>0.08</v>
      </c>
      <c r="F599" s="242">
        <v>8.1666666666666679E-2</v>
      </c>
      <c r="G599" s="242">
        <v>9.9999999999999992E-2</v>
      </c>
      <c r="H599" s="242">
        <v>8.1666666666666679E-2</v>
      </c>
      <c r="I599" s="242">
        <v>0.10166666666666667</v>
      </c>
      <c r="J599" s="242">
        <v>0.10666666666666667</v>
      </c>
      <c r="K599" s="242">
        <v>0.08</v>
      </c>
      <c r="L599" s="242">
        <v>7.4833333333333335E-2</v>
      </c>
      <c r="M599" s="242">
        <v>7.3333333333333348E-2</v>
      </c>
      <c r="N599" s="242">
        <v>8.2882620772896334E-2</v>
      </c>
      <c r="O599" s="242">
        <v>0.08</v>
      </c>
      <c r="P599" s="242">
        <v>8.8333333333333319E-2</v>
      </c>
      <c r="Q599" s="242">
        <v>8.9999999999999983E-2</v>
      </c>
      <c r="R599" s="242">
        <v>0.08</v>
      </c>
      <c r="S599" s="242">
        <v>8.9999999999999983E-2</v>
      </c>
      <c r="T599" s="242">
        <v>8.3333333333333329E-2</v>
      </c>
      <c r="U599" s="242">
        <v>7.3333333333333348E-2</v>
      </c>
      <c r="V599" s="242">
        <v>7.1745427777777773E-2</v>
      </c>
      <c r="W599" s="216"/>
      <c r="X599" s="217"/>
      <c r="Y599" s="217"/>
      <c r="Z599" s="217"/>
      <c r="AA599" s="217"/>
      <c r="AB599" s="217"/>
      <c r="AC599" s="217"/>
      <c r="AD599" s="217"/>
      <c r="AE599" s="217"/>
      <c r="AF599" s="217"/>
      <c r="AG599" s="217"/>
      <c r="AH599" s="217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17"/>
      <c r="AT599" s="217"/>
      <c r="AU599" s="217"/>
      <c r="AV599" s="217"/>
      <c r="AW599" s="217"/>
      <c r="AX599" s="217"/>
      <c r="AY599" s="217"/>
      <c r="AZ599" s="217"/>
      <c r="BA599" s="217"/>
      <c r="BB599" s="217"/>
      <c r="BC599" s="217"/>
      <c r="BD599" s="217"/>
      <c r="BE599" s="217"/>
      <c r="BF599" s="217"/>
      <c r="BG599" s="217"/>
      <c r="BH599" s="217"/>
      <c r="BI599" s="217"/>
      <c r="BJ599" s="217"/>
      <c r="BK599" s="217"/>
      <c r="BL599" s="217"/>
      <c r="BM599" s="56"/>
    </row>
    <row r="600" spans="1:65">
      <c r="A600" s="30"/>
      <c r="B600" s="3" t="s">
        <v>261</v>
      </c>
      <c r="C600" s="29"/>
      <c r="D600" s="24">
        <v>0.09</v>
      </c>
      <c r="E600" s="24">
        <v>0.08</v>
      </c>
      <c r="F600" s="24">
        <v>8.2000000000000003E-2</v>
      </c>
      <c r="G600" s="24">
        <v>0.11</v>
      </c>
      <c r="H600" s="24">
        <v>0.08</v>
      </c>
      <c r="I600" s="24">
        <v>0.1</v>
      </c>
      <c r="J600" s="24">
        <v>0.10500000000000001</v>
      </c>
      <c r="K600" s="24">
        <v>0.08</v>
      </c>
      <c r="L600" s="24">
        <v>7.5499999999999998E-2</v>
      </c>
      <c r="M600" s="24">
        <v>7.0000000000000007E-2</v>
      </c>
      <c r="N600" s="24">
        <v>8.2867794312717166E-2</v>
      </c>
      <c r="O600" s="24">
        <v>0.08</v>
      </c>
      <c r="P600" s="24">
        <v>0.09</v>
      </c>
      <c r="Q600" s="24">
        <v>0.09</v>
      </c>
      <c r="R600" s="24">
        <v>0.08</v>
      </c>
      <c r="S600" s="24">
        <v>0.09</v>
      </c>
      <c r="T600" s="24">
        <v>0.08</v>
      </c>
      <c r="U600" s="24">
        <v>7.0000000000000007E-2</v>
      </c>
      <c r="V600" s="24">
        <v>7.2047949999999999E-2</v>
      </c>
      <c r="W600" s="216"/>
      <c r="X600" s="217"/>
      <c r="Y600" s="217"/>
      <c r="Z600" s="217"/>
      <c r="AA600" s="217"/>
      <c r="AB600" s="217"/>
      <c r="AC600" s="217"/>
      <c r="AD600" s="217"/>
      <c r="AE600" s="217"/>
      <c r="AF600" s="217"/>
      <c r="AG600" s="217"/>
      <c r="AH600" s="217"/>
      <c r="AI600" s="217"/>
      <c r="AJ600" s="217"/>
      <c r="AK600" s="217"/>
      <c r="AL600" s="217"/>
      <c r="AM600" s="217"/>
      <c r="AN600" s="217"/>
      <c r="AO600" s="217"/>
      <c r="AP600" s="217"/>
      <c r="AQ600" s="217"/>
      <c r="AR600" s="217"/>
      <c r="AS600" s="217"/>
      <c r="AT600" s="217"/>
      <c r="AU600" s="217"/>
      <c r="AV600" s="217"/>
      <c r="AW600" s="217"/>
      <c r="AX600" s="217"/>
      <c r="AY600" s="217"/>
      <c r="AZ600" s="217"/>
      <c r="BA600" s="217"/>
      <c r="BB600" s="217"/>
      <c r="BC600" s="217"/>
      <c r="BD600" s="217"/>
      <c r="BE600" s="217"/>
      <c r="BF600" s="217"/>
      <c r="BG600" s="217"/>
      <c r="BH600" s="217"/>
      <c r="BI600" s="217"/>
      <c r="BJ600" s="217"/>
      <c r="BK600" s="217"/>
      <c r="BL600" s="217"/>
      <c r="BM600" s="56"/>
    </row>
    <row r="601" spans="1:65">
      <c r="A601" s="30"/>
      <c r="B601" s="3" t="s">
        <v>262</v>
      </c>
      <c r="C601" s="29"/>
      <c r="D601" s="24">
        <v>1.5202354861220293E-17</v>
      </c>
      <c r="E601" s="24">
        <v>0</v>
      </c>
      <c r="F601" s="24">
        <v>1.0327955589886455E-3</v>
      </c>
      <c r="G601" s="24">
        <v>2.5298221281347066E-2</v>
      </c>
      <c r="H601" s="24">
        <v>4.0824829046386289E-3</v>
      </c>
      <c r="I601" s="24">
        <v>4.0824829046386272E-3</v>
      </c>
      <c r="J601" s="24">
        <v>1.7511900715418249E-2</v>
      </c>
      <c r="K601" s="24">
        <v>0</v>
      </c>
      <c r="L601" s="24">
        <v>1.9407902170679532E-3</v>
      </c>
      <c r="M601" s="24">
        <v>5.1639777949432199E-3</v>
      </c>
      <c r="N601" s="24">
        <v>8.8351000269115416E-4</v>
      </c>
      <c r="O601" s="24">
        <v>0</v>
      </c>
      <c r="P601" s="24">
        <v>4.082482904638628E-3</v>
      </c>
      <c r="Q601" s="24">
        <v>1.5202354861220293E-17</v>
      </c>
      <c r="R601" s="24">
        <v>0</v>
      </c>
      <c r="S601" s="24">
        <v>1.5202354861220293E-17</v>
      </c>
      <c r="T601" s="24">
        <v>5.1639777949432199E-3</v>
      </c>
      <c r="U601" s="24">
        <v>5.1639777949432199E-3</v>
      </c>
      <c r="V601" s="24">
        <v>1.6852957069133949E-3</v>
      </c>
      <c r="W601" s="216"/>
      <c r="X601" s="217"/>
      <c r="Y601" s="217"/>
      <c r="Z601" s="217"/>
      <c r="AA601" s="217"/>
      <c r="AB601" s="217"/>
      <c r="AC601" s="217"/>
      <c r="AD601" s="217"/>
      <c r="AE601" s="217"/>
      <c r="AF601" s="217"/>
      <c r="AG601" s="217"/>
      <c r="AH601" s="217"/>
      <c r="AI601" s="217"/>
      <c r="AJ601" s="217"/>
      <c r="AK601" s="217"/>
      <c r="AL601" s="217"/>
      <c r="AM601" s="217"/>
      <c r="AN601" s="217"/>
      <c r="AO601" s="217"/>
      <c r="AP601" s="217"/>
      <c r="AQ601" s="217"/>
      <c r="AR601" s="217"/>
      <c r="AS601" s="217"/>
      <c r="AT601" s="217"/>
      <c r="AU601" s="217"/>
      <c r="AV601" s="217"/>
      <c r="AW601" s="217"/>
      <c r="AX601" s="217"/>
      <c r="AY601" s="217"/>
      <c r="AZ601" s="217"/>
      <c r="BA601" s="217"/>
      <c r="BB601" s="217"/>
      <c r="BC601" s="217"/>
      <c r="BD601" s="217"/>
      <c r="BE601" s="217"/>
      <c r="BF601" s="217"/>
      <c r="BG601" s="217"/>
      <c r="BH601" s="217"/>
      <c r="BI601" s="217"/>
      <c r="BJ601" s="217"/>
      <c r="BK601" s="217"/>
      <c r="BL601" s="217"/>
      <c r="BM601" s="56"/>
    </row>
    <row r="602" spans="1:65">
      <c r="A602" s="30"/>
      <c r="B602" s="3" t="s">
        <v>86</v>
      </c>
      <c r="C602" s="29"/>
      <c r="D602" s="13">
        <v>1.6891505401355884E-16</v>
      </c>
      <c r="E602" s="13">
        <v>0</v>
      </c>
      <c r="F602" s="13">
        <v>1.2646476232514024E-2</v>
      </c>
      <c r="G602" s="13">
        <v>0.25298221281347066</v>
      </c>
      <c r="H602" s="13">
        <v>4.9989586587411775E-2</v>
      </c>
      <c r="I602" s="13">
        <v>4.0155569553822559E-2</v>
      </c>
      <c r="J602" s="13">
        <v>0.16417406920704608</v>
      </c>
      <c r="K602" s="13">
        <v>0</v>
      </c>
      <c r="L602" s="13">
        <v>2.5934835862823427E-2</v>
      </c>
      <c r="M602" s="13">
        <v>7.0417879021952984E-2</v>
      </c>
      <c r="N602" s="13">
        <v>1.0659773960478734E-2</v>
      </c>
      <c r="O602" s="13">
        <v>0</v>
      </c>
      <c r="P602" s="13">
        <v>4.6216787599682591E-2</v>
      </c>
      <c r="Q602" s="13">
        <v>1.6891505401355884E-16</v>
      </c>
      <c r="R602" s="13">
        <v>0</v>
      </c>
      <c r="S602" s="13">
        <v>1.6891505401355884E-16</v>
      </c>
      <c r="T602" s="13">
        <v>6.1967733539318642E-2</v>
      </c>
      <c r="U602" s="13">
        <v>7.0417879021952984E-2</v>
      </c>
      <c r="V602" s="13">
        <v>2.3489938789317436E-2</v>
      </c>
      <c r="W602" s="155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263</v>
      </c>
      <c r="C603" s="29"/>
      <c r="D603" s="13">
        <v>9.1380103935121859E-2</v>
      </c>
      <c r="E603" s="13">
        <v>-2.9884352057669261E-2</v>
      </c>
      <c r="F603" s="13">
        <v>-9.6736093922039634E-3</v>
      </c>
      <c r="G603" s="13">
        <v>0.2126445599279132</v>
      </c>
      <c r="H603" s="13">
        <v>-9.6736093922039634E-3</v>
      </c>
      <c r="I603" s="13">
        <v>0.23285530259337861</v>
      </c>
      <c r="J603" s="13">
        <v>0.29348753058977439</v>
      </c>
      <c r="K603" s="13">
        <v>-2.9884352057669261E-2</v>
      </c>
      <c r="L603" s="13">
        <v>-9.2537654320611451E-2</v>
      </c>
      <c r="M603" s="13">
        <v>-0.11072732271953001</v>
      </c>
      <c r="N603" s="13">
        <v>5.0715919282100508E-3</v>
      </c>
      <c r="O603" s="13">
        <v>-2.9884352057669261E-2</v>
      </c>
      <c r="P603" s="13">
        <v>7.1169361269656672E-2</v>
      </c>
      <c r="Q603" s="13">
        <v>9.1380103935121859E-2</v>
      </c>
      <c r="R603" s="13">
        <v>-2.9884352057669261E-2</v>
      </c>
      <c r="S603" s="13">
        <v>9.1380103935121859E-2</v>
      </c>
      <c r="T603" s="13">
        <v>1.0537133273261112E-2</v>
      </c>
      <c r="U603" s="13">
        <v>-0.11072732271953001</v>
      </c>
      <c r="V603" s="13">
        <v>-0.12998297305576778</v>
      </c>
      <c r="W603" s="155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264</v>
      </c>
      <c r="C604" s="47"/>
      <c r="D604" s="45">
        <v>0.82</v>
      </c>
      <c r="E604" s="45">
        <v>0.16</v>
      </c>
      <c r="F604" s="45">
        <v>0</v>
      </c>
      <c r="G604" s="45">
        <v>1.81</v>
      </c>
      <c r="H604" s="45">
        <v>0</v>
      </c>
      <c r="I604" s="45">
        <v>1.97</v>
      </c>
      <c r="J604" s="45">
        <v>2.4700000000000002</v>
      </c>
      <c r="K604" s="45">
        <v>0.16</v>
      </c>
      <c r="L604" s="45">
        <v>0.67</v>
      </c>
      <c r="M604" s="45">
        <v>0.82</v>
      </c>
      <c r="N604" s="45">
        <v>0.12</v>
      </c>
      <c r="O604" s="45">
        <v>0.16</v>
      </c>
      <c r="P604" s="45">
        <v>0.66</v>
      </c>
      <c r="Q604" s="45">
        <v>0.82</v>
      </c>
      <c r="R604" s="45">
        <v>0.16</v>
      </c>
      <c r="S604" s="45">
        <v>0.82</v>
      </c>
      <c r="T604" s="45">
        <v>0.16</v>
      </c>
      <c r="U604" s="45">
        <v>0.82</v>
      </c>
      <c r="V604" s="45">
        <v>0.98</v>
      </c>
      <c r="W604" s="155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BM605" s="55"/>
    </row>
    <row r="606" spans="1:65" ht="15">
      <c r="B606" s="8" t="s">
        <v>533</v>
      </c>
      <c r="BM606" s="28" t="s">
        <v>66</v>
      </c>
    </row>
    <row r="607" spans="1:65" ht="15">
      <c r="A607" s="25" t="s">
        <v>29</v>
      </c>
      <c r="B607" s="18" t="s">
        <v>110</v>
      </c>
      <c r="C607" s="15" t="s">
        <v>111</v>
      </c>
      <c r="D607" s="16" t="s">
        <v>226</v>
      </c>
      <c r="E607" s="17" t="s">
        <v>226</v>
      </c>
      <c r="F607" s="17" t="s">
        <v>226</v>
      </c>
      <c r="G607" s="17" t="s">
        <v>226</v>
      </c>
      <c r="H607" s="17" t="s">
        <v>226</v>
      </c>
      <c r="I607" s="17" t="s">
        <v>226</v>
      </c>
      <c r="J607" s="17" t="s">
        <v>226</v>
      </c>
      <c r="K607" s="17" t="s">
        <v>226</v>
      </c>
      <c r="L607" s="17" t="s">
        <v>226</v>
      </c>
      <c r="M607" s="17" t="s">
        <v>226</v>
      </c>
      <c r="N607" s="17" t="s">
        <v>226</v>
      </c>
      <c r="O607" s="17" t="s">
        <v>226</v>
      </c>
      <c r="P607" s="17" t="s">
        <v>226</v>
      </c>
      <c r="Q607" s="17" t="s">
        <v>226</v>
      </c>
      <c r="R607" s="17" t="s">
        <v>226</v>
      </c>
      <c r="S607" s="155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227</v>
      </c>
      <c r="C608" s="9" t="s">
        <v>227</v>
      </c>
      <c r="D608" s="153" t="s">
        <v>229</v>
      </c>
      <c r="E608" s="154" t="s">
        <v>230</v>
      </c>
      <c r="F608" s="154" t="s">
        <v>232</v>
      </c>
      <c r="G608" s="154" t="s">
        <v>234</v>
      </c>
      <c r="H608" s="154" t="s">
        <v>237</v>
      </c>
      <c r="I608" s="154" t="s">
        <v>239</v>
      </c>
      <c r="J608" s="154" t="s">
        <v>240</v>
      </c>
      <c r="K608" s="154" t="s">
        <v>242</v>
      </c>
      <c r="L608" s="154" t="s">
        <v>243</v>
      </c>
      <c r="M608" s="154" t="s">
        <v>244</v>
      </c>
      <c r="N608" s="154" t="s">
        <v>245</v>
      </c>
      <c r="O608" s="154" t="s">
        <v>248</v>
      </c>
      <c r="P608" s="154" t="s">
        <v>250</v>
      </c>
      <c r="Q608" s="154" t="s">
        <v>251</v>
      </c>
      <c r="R608" s="154" t="s">
        <v>252</v>
      </c>
      <c r="S608" s="155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268</v>
      </c>
      <c r="E609" s="11" t="s">
        <v>292</v>
      </c>
      <c r="F609" s="11" t="s">
        <v>268</v>
      </c>
      <c r="G609" s="11" t="s">
        <v>268</v>
      </c>
      <c r="H609" s="11" t="s">
        <v>268</v>
      </c>
      <c r="I609" s="11" t="s">
        <v>292</v>
      </c>
      <c r="J609" s="11" t="s">
        <v>268</v>
      </c>
      <c r="K609" s="11" t="s">
        <v>268</v>
      </c>
      <c r="L609" s="11" t="s">
        <v>268</v>
      </c>
      <c r="M609" s="11" t="s">
        <v>292</v>
      </c>
      <c r="N609" s="11" t="s">
        <v>292</v>
      </c>
      <c r="O609" s="11" t="s">
        <v>292</v>
      </c>
      <c r="P609" s="11" t="s">
        <v>268</v>
      </c>
      <c r="Q609" s="11" t="s">
        <v>292</v>
      </c>
      <c r="R609" s="11" t="s">
        <v>291</v>
      </c>
      <c r="S609" s="155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 t="s">
        <v>294</v>
      </c>
      <c r="E610" s="26" t="s">
        <v>295</v>
      </c>
      <c r="F610" s="26" t="s">
        <v>295</v>
      </c>
      <c r="G610" s="26" t="s">
        <v>296</v>
      </c>
      <c r="H610" s="26" t="s">
        <v>117</v>
      </c>
      <c r="I610" s="26" t="s">
        <v>296</v>
      </c>
      <c r="J610" s="26" t="s">
        <v>294</v>
      </c>
      <c r="K610" s="26" t="s">
        <v>296</v>
      </c>
      <c r="L610" s="26" t="s">
        <v>296</v>
      </c>
      <c r="M610" s="26" t="s">
        <v>298</v>
      </c>
      <c r="N610" s="26" t="s">
        <v>295</v>
      </c>
      <c r="O610" s="26" t="s">
        <v>295</v>
      </c>
      <c r="P610" s="26" t="s">
        <v>298</v>
      </c>
      <c r="Q610" s="26" t="s">
        <v>294</v>
      </c>
      <c r="R610" s="26" t="s">
        <v>294</v>
      </c>
      <c r="S610" s="155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</v>
      </c>
    </row>
    <row r="611" spans="1:65">
      <c r="A611" s="30"/>
      <c r="B611" s="18">
        <v>1</v>
      </c>
      <c r="C611" s="14">
        <v>1</v>
      </c>
      <c r="D611" s="22">
        <v>1.0900000000000001</v>
      </c>
      <c r="E611" s="22">
        <v>1.73</v>
      </c>
      <c r="F611" s="22">
        <v>1.84</v>
      </c>
      <c r="G611" s="22">
        <v>1.22</v>
      </c>
      <c r="H611" s="22">
        <v>1.88</v>
      </c>
      <c r="I611" s="150">
        <v>0.8</v>
      </c>
      <c r="J611" s="22">
        <v>1.3409827562120524</v>
      </c>
      <c r="K611" s="22">
        <v>1.24</v>
      </c>
      <c r="L611" s="22">
        <v>1.99</v>
      </c>
      <c r="M611" s="22">
        <v>1.41</v>
      </c>
      <c r="N611" s="150">
        <v>1</v>
      </c>
      <c r="O611" s="22">
        <v>0.84</v>
      </c>
      <c r="P611" s="22">
        <v>1.39</v>
      </c>
      <c r="Q611" s="22">
        <v>1</v>
      </c>
      <c r="R611" s="150">
        <v>55.761666666666663</v>
      </c>
      <c r="S611" s="155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1.04</v>
      </c>
      <c r="E612" s="11">
        <v>1.65</v>
      </c>
      <c r="F612" s="11">
        <v>1.77</v>
      </c>
      <c r="G612" s="11">
        <v>1.24</v>
      </c>
      <c r="H612" s="11">
        <v>1.92</v>
      </c>
      <c r="I612" s="151">
        <v>1.1000000000000001</v>
      </c>
      <c r="J612" s="11">
        <v>1.3718473894789558</v>
      </c>
      <c r="K612" s="11">
        <v>1.39</v>
      </c>
      <c r="L612" s="11">
        <v>1.87</v>
      </c>
      <c r="M612" s="11">
        <v>1.45</v>
      </c>
      <c r="N612" s="151">
        <v>1</v>
      </c>
      <c r="O612" s="11">
        <v>0.83</v>
      </c>
      <c r="P612" s="11">
        <v>1.54</v>
      </c>
      <c r="Q612" s="11">
        <v>1.05</v>
      </c>
      <c r="R612" s="151">
        <v>57.443333333333328</v>
      </c>
      <c r="S612" s="155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23</v>
      </c>
    </row>
    <row r="613" spans="1:65">
      <c r="A613" s="30"/>
      <c r="B613" s="19">
        <v>1</v>
      </c>
      <c r="C613" s="9">
        <v>3</v>
      </c>
      <c r="D613" s="11">
        <v>1.05</v>
      </c>
      <c r="E613" s="11">
        <v>1.64</v>
      </c>
      <c r="F613" s="11">
        <v>1.68</v>
      </c>
      <c r="G613" s="11">
        <v>1.26</v>
      </c>
      <c r="H613" s="11">
        <v>1.86</v>
      </c>
      <c r="I613" s="151">
        <v>0.8</v>
      </c>
      <c r="J613" s="11">
        <v>1.3664338036608008</v>
      </c>
      <c r="K613" s="11">
        <v>1.3</v>
      </c>
      <c r="L613" s="11">
        <v>1.89</v>
      </c>
      <c r="M613" s="11">
        <v>1.46</v>
      </c>
      <c r="N613" s="151">
        <v>1</v>
      </c>
      <c r="O613" s="11">
        <v>0.94</v>
      </c>
      <c r="P613" s="11">
        <v>1.43</v>
      </c>
      <c r="Q613" s="11">
        <v>1.1000000000000001</v>
      </c>
      <c r="R613" s="151">
        <v>56.462666666666671</v>
      </c>
      <c r="S613" s="155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1.0900000000000001</v>
      </c>
      <c r="E614" s="156">
        <v>2.14</v>
      </c>
      <c r="F614" s="11">
        <v>1.71</v>
      </c>
      <c r="G614" s="11">
        <v>1.1299999999999999</v>
      </c>
      <c r="H614" s="11">
        <v>1.84</v>
      </c>
      <c r="I614" s="151">
        <v>1.2</v>
      </c>
      <c r="J614" s="11">
        <v>1.3516840204113114</v>
      </c>
      <c r="K614" s="11">
        <v>1.37</v>
      </c>
      <c r="L614" s="11">
        <v>1.99</v>
      </c>
      <c r="M614" s="11">
        <v>1.39</v>
      </c>
      <c r="N614" s="151">
        <v>1</v>
      </c>
      <c r="O614" s="11">
        <v>0.93</v>
      </c>
      <c r="P614" s="11">
        <v>1.46</v>
      </c>
      <c r="Q614" s="11">
        <v>1.1499999999999999</v>
      </c>
      <c r="R614" s="151">
        <v>54.059666666666665</v>
      </c>
      <c r="S614" s="155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1.4201134167361209</v>
      </c>
    </row>
    <row r="615" spans="1:65">
      <c r="A615" s="30"/>
      <c r="B615" s="19">
        <v>1</v>
      </c>
      <c r="C615" s="9">
        <v>5</v>
      </c>
      <c r="D615" s="11">
        <v>1.1499999999999999</v>
      </c>
      <c r="E615" s="11">
        <v>1.87</v>
      </c>
      <c r="F615" s="11">
        <v>1.73</v>
      </c>
      <c r="G615" s="11">
        <v>1.25</v>
      </c>
      <c r="H615" s="11">
        <v>1.95</v>
      </c>
      <c r="I615" s="151">
        <v>0.8</v>
      </c>
      <c r="J615" s="11">
        <v>1.381739483221238</v>
      </c>
      <c r="K615" s="11">
        <v>1.19</v>
      </c>
      <c r="L615" s="11">
        <v>1.83</v>
      </c>
      <c r="M615" s="11">
        <v>1.4</v>
      </c>
      <c r="N615" s="151">
        <v>1.1000000000000001</v>
      </c>
      <c r="O615" s="11">
        <v>0.92</v>
      </c>
      <c r="P615" s="11">
        <v>1.43</v>
      </c>
      <c r="Q615" s="11">
        <v>1.05</v>
      </c>
      <c r="R615" s="151">
        <v>55.248333333333335</v>
      </c>
      <c r="S615" s="155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104</v>
      </c>
    </row>
    <row r="616" spans="1:65">
      <c r="A616" s="30"/>
      <c r="B616" s="19">
        <v>1</v>
      </c>
      <c r="C616" s="9">
        <v>6</v>
      </c>
      <c r="D616" s="11">
        <v>1.1399999999999999</v>
      </c>
      <c r="E616" s="11">
        <v>1.66</v>
      </c>
      <c r="F616" s="11">
        <v>1.78</v>
      </c>
      <c r="G616" s="11">
        <v>1.2</v>
      </c>
      <c r="H616" s="11">
        <v>2.0099999999999998</v>
      </c>
      <c r="I616" s="151">
        <v>1.5</v>
      </c>
      <c r="J616" s="11">
        <v>1.3354785520163472</v>
      </c>
      <c r="K616" s="11">
        <v>1.18</v>
      </c>
      <c r="L616" s="11">
        <v>1.78</v>
      </c>
      <c r="M616" s="11">
        <v>1.46</v>
      </c>
      <c r="N616" s="151">
        <v>1</v>
      </c>
      <c r="O616" s="11">
        <v>0.88</v>
      </c>
      <c r="P616" s="11">
        <v>1.38</v>
      </c>
      <c r="Q616" s="11">
        <v>1.1000000000000001</v>
      </c>
      <c r="R616" s="151">
        <v>55.349666666666671</v>
      </c>
      <c r="S616" s="155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260</v>
      </c>
      <c r="C617" s="12"/>
      <c r="D617" s="23">
        <v>1.0933333333333333</v>
      </c>
      <c r="E617" s="23">
        <v>1.781666666666667</v>
      </c>
      <c r="F617" s="23">
        <v>1.7516666666666667</v>
      </c>
      <c r="G617" s="23">
        <v>1.2166666666666666</v>
      </c>
      <c r="H617" s="23">
        <v>1.91</v>
      </c>
      <c r="I617" s="23">
        <v>1.0333333333333334</v>
      </c>
      <c r="J617" s="23">
        <v>1.3580276675001175</v>
      </c>
      <c r="K617" s="23">
        <v>1.2783333333333333</v>
      </c>
      <c r="L617" s="23">
        <v>1.8916666666666666</v>
      </c>
      <c r="M617" s="23">
        <v>1.4283333333333335</v>
      </c>
      <c r="N617" s="23">
        <v>1.0166666666666666</v>
      </c>
      <c r="O617" s="23">
        <v>0.89</v>
      </c>
      <c r="P617" s="23">
        <v>1.4383333333333332</v>
      </c>
      <c r="Q617" s="23">
        <v>1.075</v>
      </c>
      <c r="R617" s="23">
        <v>55.720888888888886</v>
      </c>
      <c r="S617" s="155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261</v>
      </c>
      <c r="C618" s="29"/>
      <c r="D618" s="11">
        <v>1.0900000000000001</v>
      </c>
      <c r="E618" s="11">
        <v>1.6949999999999998</v>
      </c>
      <c r="F618" s="11">
        <v>1.75</v>
      </c>
      <c r="G618" s="11">
        <v>1.23</v>
      </c>
      <c r="H618" s="11">
        <v>1.9</v>
      </c>
      <c r="I618" s="11">
        <v>0.95000000000000007</v>
      </c>
      <c r="J618" s="11">
        <v>1.3590589120360561</v>
      </c>
      <c r="K618" s="11">
        <v>1.27</v>
      </c>
      <c r="L618" s="11">
        <v>1.88</v>
      </c>
      <c r="M618" s="11">
        <v>1.43</v>
      </c>
      <c r="N618" s="11">
        <v>1</v>
      </c>
      <c r="O618" s="11">
        <v>0.9</v>
      </c>
      <c r="P618" s="11">
        <v>1.43</v>
      </c>
      <c r="Q618" s="11">
        <v>1.0750000000000002</v>
      </c>
      <c r="R618" s="11">
        <v>55.555666666666667</v>
      </c>
      <c r="S618" s="155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262</v>
      </c>
      <c r="C619" s="29"/>
      <c r="D619" s="24">
        <v>4.5018514709690961E-2</v>
      </c>
      <c r="E619" s="24">
        <v>0.19549083524980576</v>
      </c>
      <c r="F619" s="24">
        <v>5.7067211835402233E-2</v>
      </c>
      <c r="G619" s="24">
        <v>4.7609522856952378E-2</v>
      </c>
      <c r="H619" s="24">
        <v>6.3245553203367486E-2</v>
      </c>
      <c r="I619" s="24">
        <v>0.28751811537130423</v>
      </c>
      <c r="J619" s="24">
        <v>1.8238045475447433E-2</v>
      </c>
      <c r="K619" s="24">
        <v>8.9758936416752796E-2</v>
      </c>
      <c r="L619" s="24">
        <v>8.4950966249164359E-2</v>
      </c>
      <c r="M619" s="24">
        <v>3.1885210782848346E-2</v>
      </c>
      <c r="N619" s="24">
        <v>4.0824829046386339E-2</v>
      </c>
      <c r="O619" s="24">
        <v>4.7328638264796948E-2</v>
      </c>
      <c r="P619" s="24">
        <v>5.7763887219149927E-2</v>
      </c>
      <c r="Q619" s="24">
        <v>5.2440442408507558E-2</v>
      </c>
      <c r="R619" s="24">
        <v>1.1523442129785626</v>
      </c>
      <c r="S619" s="155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86</v>
      </c>
      <c r="C620" s="29"/>
      <c r="D620" s="13">
        <v>4.1175470771058806E-2</v>
      </c>
      <c r="E620" s="13">
        <v>0.10972357450877777</v>
      </c>
      <c r="F620" s="13">
        <v>3.2578807898421824E-2</v>
      </c>
      <c r="G620" s="13">
        <v>3.9131114676947167E-2</v>
      </c>
      <c r="H620" s="13">
        <v>3.3112855080297113E-2</v>
      </c>
      <c r="I620" s="13">
        <v>0.27824333745610086</v>
      </c>
      <c r="J620" s="13">
        <v>1.3429804054743866E-2</v>
      </c>
      <c r="K620" s="13">
        <v>7.0215595632401151E-2</v>
      </c>
      <c r="L620" s="13">
        <v>4.4907999779293932E-2</v>
      </c>
      <c r="M620" s="13">
        <v>2.2323368109345397E-2</v>
      </c>
      <c r="N620" s="13">
        <v>4.0155569553822629E-2</v>
      </c>
      <c r="O620" s="13">
        <v>5.3178245241344888E-2</v>
      </c>
      <c r="P620" s="13">
        <v>4.0160292388748506E-2</v>
      </c>
      <c r="Q620" s="13">
        <v>4.8781806891634936E-2</v>
      </c>
      <c r="R620" s="13">
        <v>2.0680650218563683E-2</v>
      </c>
      <c r="S620" s="155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263</v>
      </c>
      <c r="C621" s="29"/>
      <c r="D621" s="13">
        <v>-0.23010844032009348</v>
      </c>
      <c r="E621" s="13">
        <v>0.25459463002716509</v>
      </c>
      <c r="F621" s="13">
        <v>0.23346955674326497</v>
      </c>
      <c r="G621" s="13">
        <v>-0.14326091681961617</v>
      </c>
      <c r="H621" s="13">
        <v>0.34496299907495875</v>
      </c>
      <c r="I621" s="13">
        <v>-0.27235858688789305</v>
      </c>
      <c r="J621" s="13">
        <v>-4.3718866749880125E-2</v>
      </c>
      <c r="K621" s="13">
        <v>-9.9837155069377514E-2</v>
      </c>
      <c r="L621" s="13">
        <v>0.33205323206813109</v>
      </c>
      <c r="M621" s="13">
        <v>5.7882113501219745E-3</v>
      </c>
      <c r="N621" s="13">
        <v>-0.28409473871228197</v>
      </c>
      <c r="O621" s="13">
        <v>-0.37328949257763699</v>
      </c>
      <c r="P621" s="13">
        <v>1.2829902444755126E-2</v>
      </c>
      <c r="Q621" s="13">
        <v>-0.24301820732692114</v>
      </c>
      <c r="R621" s="13">
        <v>38.236928707394007</v>
      </c>
      <c r="S621" s="155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264</v>
      </c>
      <c r="C622" s="47"/>
      <c r="D622" s="45">
        <v>0.67</v>
      </c>
      <c r="E622" s="45">
        <v>0.71</v>
      </c>
      <c r="F622" s="45">
        <v>0.65</v>
      </c>
      <c r="G622" s="45">
        <v>0.43</v>
      </c>
      <c r="H622" s="45">
        <v>0.97</v>
      </c>
      <c r="I622" s="45" t="s">
        <v>265</v>
      </c>
      <c r="J622" s="45">
        <v>0.14000000000000001</v>
      </c>
      <c r="K622" s="45">
        <v>0.3</v>
      </c>
      <c r="L622" s="45">
        <v>0.93</v>
      </c>
      <c r="M622" s="45">
        <v>0</v>
      </c>
      <c r="N622" s="45" t="s">
        <v>265</v>
      </c>
      <c r="O622" s="45">
        <v>1.08</v>
      </c>
      <c r="P622" s="45">
        <v>0.02</v>
      </c>
      <c r="Q622" s="45">
        <v>0.71</v>
      </c>
      <c r="R622" s="45">
        <v>109.28</v>
      </c>
      <c r="S622" s="155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 t="s">
        <v>305</v>
      </c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BM623" s="55"/>
    </row>
    <row r="624" spans="1:65">
      <c r="BM624" s="55"/>
    </row>
    <row r="625" spans="1:65" ht="15">
      <c r="B625" s="8" t="s">
        <v>534</v>
      </c>
      <c r="BM625" s="28" t="s">
        <v>66</v>
      </c>
    </row>
    <row r="626" spans="1:65" ht="15">
      <c r="A626" s="25" t="s">
        <v>31</v>
      </c>
      <c r="B626" s="18" t="s">
        <v>110</v>
      </c>
      <c r="C626" s="15" t="s">
        <v>111</v>
      </c>
      <c r="D626" s="16" t="s">
        <v>226</v>
      </c>
      <c r="E626" s="17" t="s">
        <v>226</v>
      </c>
      <c r="F626" s="17" t="s">
        <v>226</v>
      </c>
      <c r="G626" s="17" t="s">
        <v>226</v>
      </c>
      <c r="H626" s="17" t="s">
        <v>226</v>
      </c>
      <c r="I626" s="17" t="s">
        <v>226</v>
      </c>
      <c r="J626" s="17" t="s">
        <v>226</v>
      </c>
      <c r="K626" s="15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227</v>
      </c>
      <c r="C627" s="9" t="s">
        <v>227</v>
      </c>
      <c r="D627" s="153" t="s">
        <v>237</v>
      </c>
      <c r="E627" s="154" t="s">
        <v>239</v>
      </c>
      <c r="F627" s="154" t="s">
        <v>240</v>
      </c>
      <c r="G627" s="154" t="s">
        <v>243</v>
      </c>
      <c r="H627" s="154" t="s">
        <v>244</v>
      </c>
      <c r="I627" s="154" t="s">
        <v>246</v>
      </c>
      <c r="J627" s="154" t="s">
        <v>250</v>
      </c>
      <c r="K627" s="15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268</v>
      </c>
      <c r="E628" s="11" t="s">
        <v>292</v>
      </c>
      <c r="F628" s="11" t="s">
        <v>268</v>
      </c>
      <c r="G628" s="11" t="s">
        <v>268</v>
      </c>
      <c r="H628" s="11" t="s">
        <v>292</v>
      </c>
      <c r="I628" s="11" t="s">
        <v>268</v>
      </c>
      <c r="J628" s="11" t="s">
        <v>268</v>
      </c>
      <c r="K628" s="15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/>
      <c r="C629" s="9"/>
      <c r="D629" s="26" t="s">
        <v>117</v>
      </c>
      <c r="E629" s="26" t="s">
        <v>296</v>
      </c>
      <c r="F629" s="26" t="s">
        <v>294</v>
      </c>
      <c r="G629" s="26" t="s">
        <v>296</v>
      </c>
      <c r="H629" s="26" t="s">
        <v>298</v>
      </c>
      <c r="I629" s="26" t="s">
        <v>295</v>
      </c>
      <c r="J629" s="26" t="s">
        <v>298</v>
      </c>
      <c r="K629" s="15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8">
        <v>1</v>
      </c>
      <c r="C630" s="14">
        <v>1</v>
      </c>
      <c r="D630" s="228">
        <v>17.302</v>
      </c>
      <c r="E630" s="228">
        <v>18.5</v>
      </c>
      <c r="F630" s="228">
        <v>17.088824209252806</v>
      </c>
      <c r="G630" s="228">
        <v>17.5</v>
      </c>
      <c r="H630" s="235">
        <v>22.57</v>
      </c>
      <c r="I630" s="228">
        <v>16.657799572220501</v>
      </c>
      <c r="J630" s="235">
        <v>25.14</v>
      </c>
      <c r="K630" s="229"/>
      <c r="L630" s="230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0"/>
      <c r="AP630" s="230"/>
      <c r="AQ630" s="230"/>
      <c r="AR630" s="230"/>
      <c r="AS630" s="230"/>
      <c r="AT630" s="230"/>
      <c r="AU630" s="230"/>
      <c r="AV630" s="230"/>
      <c r="AW630" s="230"/>
      <c r="AX630" s="230"/>
      <c r="AY630" s="230"/>
      <c r="AZ630" s="230"/>
      <c r="BA630" s="230"/>
      <c r="BB630" s="230"/>
      <c r="BC630" s="230"/>
      <c r="BD630" s="230"/>
      <c r="BE630" s="230"/>
      <c r="BF630" s="230"/>
      <c r="BG630" s="230"/>
      <c r="BH630" s="230"/>
      <c r="BI630" s="230"/>
      <c r="BJ630" s="230"/>
      <c r="BK630" s="230"/>
      <c r="BL630" s="230"/>
      <c r="BM630" s="231">
        <v>1</v>
      </c>
    </row>
    <row r="631" spans="1:65">
      <c r="A631" s="30"/>
      <c r="B631" s="19">
        <v>1</v>
      </c>
      <c r="C631" s="9">
        <v>2</v>
      </c>
      <c r="D631" s="232">
        <v>17.297999999999998</v>
      </c>
      <c r="E631" s="232">
        <v>17.3</v>
      </c>
      <c r="F631" s="232">
        <v>17.028350160994474</v>
      </c>
      <c r="G631" s="232">
        <v>17.600000000000001</v>
      </c>
      <c r="H631" s="236">
        <v>21.95</v>
      </c>
      <c r="I631" s="232">
        <v>16.719118765435752</v>
      </c>
      <c r="J631" s="236">
        <v>24.8</v>
      </c>
      <c r="K631" s="229"/>
      <c r="L631" s="230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0"/>
      <c r="AP631" s="230"/>
      <c r="AQ631" s="230"/>
      <c r="AR631" s="230"/>
      <c r="AS631" s="230"/>
      <c r="AT631" s="230"/>
      <c r="AU631" s="230"/>
      <c r="AV631" s="230"/>
      <c r="AW631" s="230"/>
      <c r="AX631" s="230"/>
      <c r="AY631" s="230"/>
      <c r="AZ631" s="230"/>
      <c r="BA631" s="230"/>
      <c r="BB631" s="230"/>
      <c r="BC631" s="230"/>
      <c r="BD631" s="230"/>
      <c r="BE631" s="230"/>
      <c r="BF631" s="230"/>
      <c r="BG631" s="230"/>
      <c r="BH631" s="230"/>
      <c r="BI631" s="230"/>
      <c r="BJ631" s="230"/>
      <c r="BK631" s="230"/>
      <c r="BL631" s="230"/>
      <c r="BM631" s="231">
        <v>24</v>
      </c>
    </row>
    <row r="632" spans="1:65">
      <c r="A632" s="30"/>
      <c r="B632" s="19">
        <v>1</v>
      </c>
      <c r="C632" s="9">
        <v>3</v>
      </c>
      <c r="D632" s="232">
        <v>16.811</v>
      </c>
      <c r="E632" s="232">
        <v>19</v>
      </c>
      <c r="F632" s="232">
        <v>17.081978755329704</v>
      </c>
      <c r="G632" s="232">
        <v>17.100000000000001</v>
      </c>
      <c r="H632" s="236">
        <v>21.83</v>
      </c>
      <c r="I632" s="232">
        <v>16.496468320858661</v>
      </c>
      <c r="J632" s="236">
        <v>25.09</v>
      </c>
      <c r="K632" s="229"/>
      <c r="L632" s="230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0"/>
      <c r="AP632" s="230"/>
      <c r="AQ632" s="230"/>
      <c r="AR632" s="230"/>
      <c r="AS632" s="230"/>
      <c r="AT632" s="230"/>
      <c r="AU632" s="230"/>
      <c r="AV632" s="230"/>
      <c r="AW632" s="230"/>
      <c r="AX632" s="230"/>
      <c r="AY632" s="230"/>
      <c r="AZ632" s="230"/>
      <c r="BA632" s="230"/>
      <c r="BB632" s="230"/>
      <c r="BC632" s="230"/>
      <c r="BD632" s="230"/>
      <c r="BE632" s="230"/>
      <c r="BF632" s="230"/>
      <c r="BG632" s="230"/>
      <c r="BH632" s="230"/>
      <c r="BI632" s="230"/>
      <c r="BJ632" s="230"/>
      <c r="BK632" s="230"/>
      <c r="BL632" s="230"/>
      <c r="BM632" s="231">
        <v>16</v>
      </c>
    </row>
    <row r="633" spans="1:65">
      <c r="A633" s="30"/>
      <c r="B633" s="19">
        <v>1</v>
      </c>
      <c r="C633" s="9">
        <v>4</v>
      </c>
      <c r="D633" s="232">
        <v>17.135000000000002</v>
      </c>
      <c r="E633" s="232">
        <v>18</v>
      </c>
      <c r="F633" s="232">
        <v>16.939678563158605</v>
      </c>
      <c r="G633" s="232">
        <v>17.100000000000001</v>
      </c>
      <c r="H633" s="236">
        <v>21.58</v>
      </c>
      <c r="I633" s="232">
        <v>16.714210238768516</v>
      </c>
      <c r="J633" s="236">
        <v>25.04</v>
      </c>
      <c r="K633" s="229"/>
      <c r="L633" s="230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0"/>
      <c r="AP633" s="230"/>
      <c r="AQ633" s="230"/>
      <c r="AR633" s="230"/>
      <c r="AS633" s="230"/>
      <c r="AT633" s="230"/>
      <c r="AU633" s="230"/>
      <c r="AV633" s="230"/>
      <c r="AW633" s="230"/>
      <c r="AX633" s="230"/>
      <c r="AY633" s="230"/>
      <c r="AZ633" s="230"/>
      <c r="BA633" s="230"/>
      <c r="BB633" s="230"/>
      <c r="BC633" s="230"/>
      <c r="BD633" s="230"/>
      <c r="BE633" s="230"/>
      <c r="BF633" s="230"/>
      <c r="BG633" s="230"/>
      <c r="BH633" s="230"/>
      <c r="BI633" s="230"/>
      <c r="BJ633" s="230"/>
      <c r="BK633" s="230"/>
      <c r="BL633" s="230"/>
      <c r="BM633" s="231">
        <v>17.232539997508376</v>
      </c>
    </row>
    <row r="634" spans="1:65">
      <c r="A634" s="30"/>
      <c r="B634" s="19">
        <v>1</v>
      </c>
      <c r="C634" s="9">
        <v>5</v>
      </c>
      <c r="D634" s="232">
        <v>17.303000000000001</v>
      </c>
      <c r="E634" s="232">
        <v>18.5</v>
      </c>
      <c r="F634" s="232">
        <v>17.425699042878232</v>
      </c>
      <c r="G634" s="232">
        <v>16.899999999999999</v>
      </c>
      <c r="H634" s="236">
        <v>22.11</v>
      </c>
      <c r="I634" s="232">
        <v>16.71663429889497</v>
      </c>
      <c r="J634" s="236">
        <v>25.63</v>
      </c>
      <c r="K634" s="229"/>
      <c r="L634" s="230"/>
      <c r="M634" s="230"/>
      <c r="N634" s="230"/>
      <c r="O634" s="230"/>
      <c r="P634" s="230"/>
      <c r="Q634" s="230"/>
      <c r="R634" s="230"/>
      <c r="S634" s="230"/>
      <c r="T634" s="230"/>
      <c r="U634" s="230"/>
      <c r="V634" s="230"/>
      <c r="W634" s="230"/>
      <c r="X634" s="230"/>
      <c r="Y634" s="230"/>
      <c r="Z634" s="230"/>
      <c r="AA634" s="230"/>
      <c r="AB634" s="230"/>
      <c r="AC634" s="230"/>
      <c r="AD634" s="230"/>
      <c r="AE634" s="230"/>
      <c r="AF634" s="230"/>
      <c r="AG634" s="230"/>
      <c r="AH634" s="230"/>
      <c r="AI634" s="230"/>
      <c r="AJ634" s="230"/>
      <c r="AK634" s="230"/>
      <c r="AL634" s="230"/>
      <c r="AM634" s="230"/>
      <c r="AN634" s="230"/>
      <c r="AO634" s="230"/>
      <c r="AP634" s="230"/>
      <c r="AQ634" s="230"/>
      <c r="AR634" s="230"/>
      <c r="AS634" s="230"/>
      <c r="AT634" s="230"/>
      <c r="AU634" s="230"/>
      <c r="AV634" s="230"/>
      <c r="AW634" s="230"/>
      <c r="AX634" s="230"/>
      <c r="AY634" s="230"/>
      <c r="AZ634" s="230"/>
      <c r="BA634" s="230"/>
      <c r="BB634" s="230"/>
      <c r="BC634" s="230"/>
      <c r="BD634" s="230"/>
      <c r="BE634" s="230"/>
      <c r="BF634" s="230"/>
      <c r="BG634" s="230"/>
      <c r="BH634" s="230"/>
      <c r="BI634" s="230"/>
      <c r="BJ634" s="230"/>
      <c r="BK634" s="230"/>
      <c r="BL634" s="230"/>
      <c r="BM634" s="231">
        <v>105</v>
      </c>
    </row>
    <row r="635" spans="1:65">
      <c r="A635" s="30"/>
      <c r="B635" s="19">
        <v>1</v>
      </c>
      <c r="C635" s="9">
        <v>6</v>
      </c>
      <c r="D635" s="232">
        <v>17.306999999999999</v>
      </c>
      <c r="E635" s="232">
        <v>16.600000000000001</v>
      </c>
      <c r="F635" s="244">
        <v>16.268888940571852</v>
      </c>
      <c r="G635" s="232">
        <v>17.100000000000001</v>
      </c>
      <c r="H635" s="236">
        <v>21.61</v>
      </c>
      <c r="I635" s="232">
        <v>16.6385318511362</v>
      </c>
      <c r="J635" s="236">
        <v>25.36</v>
      </c>
      <c r="K635" s="229"/>
      <c r="L635" s="230"/>
      <c r="M635" s="230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  <c r="AN635" s="230"/>
      <c r="AO635" s="230"/>
      <c r="AP635" s="230"/>
      <c r="AQ635" s="230"/>
      <c r="AR635" s="230"/>
      <c r="AS635" s="230"/>
      <c r="AT635" s="230"/>
      <c r="AU635" s="230"/>
      <c r="AV635" s="230"/>
      <c r="AW635" s="230"/>
      <c r="AX635" s="230"/>
      <c r="AY635" s="230"/>
      <c r="AZ635" s="230"/>
      <c r="BA635" s="230"/>
      <c r="BB635" s="230"/>
      <c r="BC635" s="230"/>
      <c r="BD635" s="230"/>
      <c r="BE635" s="230"/>
      <c r="BF635" s="230"/>
      <c r="BG635" s="230"/>
      <c r="BH635" s="230"/>
      <c r="BI635" s="230"/>
      <c r="BJ635" s="230"/>
      <c r="BK635" s="230"/>
      <c r="BL635" s="230"/>
      <c r="BM635" s="233"/>
    </row>
    <row r="636" spans="1:65">
      <c r="A636" s="30"/>
      <c r="B636" s="20" t="s">
        <v>260</v>
      </c>
      <c r="C636" s="12"/>
      <c r="D636" s="234">
        <v>17.192666666666664</v>
      </c>
      <c r="E636" s="234">
        <v>17.983333333333334</v>
      </c>
      <c r="F636" s="234">
        <v>16.972236612030947</v>
      </c>
      <c r="G636" s="234">
        <v>17.216666666666669</v>
      </c>
      <c r="H636" s="234">
        <v>21.941666666666663</v>
      </c>
      <c r="I636" s="234">
        <v>16.657127174552432</v>
      </c>
      <c r="J636" s="234">
        <v>25.176666666666666</v>
      </c>
      <c r="K636" s="229"/>
      <c r="L636" s="230"/>
      <c r="M636" s="230"/>
      <c r="N636" s="230"/>
      <c r="O636" s="230"/>
      <c r="P636" s="230"/>
      <c r="Q636" s="230"/>
      <c r="R636" s="230"/>
      <c r="S636" s="230"/>
      <c r="T636" s="230"/>
      <c r="U636" s="230"/>
      <c r="V636" s="230"/>
      <c r="W636" s="230"/>
      <c r="X636" s="230"/>
      <c r="Y636" s="230"/>
      <c r="Z636" s="230"/>
      <c r="AA636" s="230"/>
      <c r="AB636" s="230"/>
      <c r="AC636" s="230"/>
      <c r="AD636" s="230"/>
      <c r="AE636" s="230"/>
      <c r="AF636" s="230"/>
      <c r="AG636" s="230"/>
      <c r="AH636" s="230"/>
      <c r="AI636" s="230"/>
      <c r="AJ636" s="230"/>
      <c r="AK636" s="230"/>
      <c r="AL636" s="230"/>
      <c r="AM636" s="230"/>
      <c r="AN636" s="230"/>
      <c r="AO636" s="230"/>
      <c r="AP636" s="230"/>
      <c r="AQ636" s="230"/>
      <c r="AR636" s="230"/>
      <c r="AS636" s="230"/>
      <c r="AT636" s="230"/>
      <c r="AU636" s="230"/>
      <c r="AV636" s="230"/>
      <c r="AW636" s="230"/>
      <c r="AX636" s="230"/>
      <c r="AY636" s="230"/>
      <c r="AZ636" s="230"/>
      <c r="BA636" s="230"/>
      <c r="BB636" s="230"/>
      <c r="BC636" s="230"/>
      <c r="BD636" s="230"/>
      <c r="BE636" s="230"/>
      <c r="BF636" s="230"/>
      <c r="BG636" s="230"/>
      <c r="BH636" s="230"/>
      <c r="BI636" s="230"/>
      <c r="BJ636" s="230"/>
      <c r="BK636" s="230"/>
      <c r="BL636" s="230"/>
      <c r="BM636" s="233"/>
    </row>
    <row r="637" spans="1:65">
      <c r="A637" s="30"/>
      <c r="B637" s="3" t="s">
        <v>261</v>
      </c>
      <c r="C637" s="29"/>
      <c r="D637" s="232">
        <v>17.299999999999997</v>
      </c>
      <c r="E637" s="232">
        <v>18.25</v>
      </c>
      <c r="F637" s="232">
        <v>17.055164458162089</v>
      </c>
      <c r="G637" s="232">
        <v>17.100000000000001</v>
      </c>
      <c r="H637" s="232">
        <v>21.89</v>
      </c>
      <c r="I637" s="232">
        <v>16.686004905494507</v>
      </c>
      <c r="J637" s="232">
        <v>25.115000000000002</v>
      </c>
      <c r="K637" s="229"/>
      <c r="L637" s="230"/>
      <c r="M637" s="230"/>
      <c r="N637" s="230"/>
      <c r="O637" s="230"/>
      <c r="P637" s="230"/>
      <c r="Q637" s="230"/>
      <c r="R637" s="230"/>
      <c r="S637" s="230"/>
      <c r="T637" s="230"/>
      <c r="U637" s="230"/>
      <c r="V637" s="230"/>
      <c r="W637" s="230"/>
      <c r="X637" s="230"/>
      <c r="Y637" s="230"/>
      <c r="Z637" s="230"/>
      <c r="AA637" s="230"/>
      <c r="AB637" s="230"/>
      <c r="AC637" s="230"/>
      <c r="AD637" s="230"/>
      <c r="AE637" s="230"/>
      <c r="AF637" s="230"/>
      <c r="AG637" s="230"/>
      <c r="AH637" s="230"/>
      <c r="AI637" s="230"/>
      <c r="AJ637" s="230"/>
      <c r="AK637" s="230"/>
      <c r="AL637" s="230"/>
      <c r="AM637" s="230"/>
      <c r="AN637" s="230"/>
      <c r="AO637" s="230"/>
      <c r="AP637" s="230"/>
      <c r="AQ637" s="230"/>
      <c r="AR637" s="230"/>
      <c r="AS637" s="230"/>
      <c r="AT637" s="230"/>
      <c r="AU637" s="230"/>
      <c r="AV637" s="230"/>
      <c r="AW637" s="230"/>
      <c r="AX637" s="230"/>
      <c r="AY637" s="230"/>
      <c r="AZ637" s="230"/>
      <c r="BA637" s="230"/>
      <c r="BB637" s="230"/>
      <c r="BC637" s="230"/>
      <c r="BD637" s="230"/>
      <c r="BE637" s="230"/>
      <c r="BF637" s="230"/>
      <c r="BG637" s="230"/>
      <c r="BH637" s="230"/>
      <c r="BI637" s="230"/>
      <c r="BJ637" s="230"/>
      <c r="BK637" s="230"/>
      <c r="BL637" s="230"/>
      <c r="BM637" s="233"/>
    </row>
    <row r="638" spans="1:65">
      <c r="A638" s="30"/>
      <c r="B638" s="3" t="s">
        <v>262</v>
      </c>
      <c r="C638" s="29"/>
      <c r="D638" s="24">
        <v>0.19864004295878138</v>
      </c>
      <c r="E638" s="24">
        <v>0.88863190729720354</v>
      </c>
      <c r="F638" s="24">
        <v>0.3821441837585095</v>
      </c>
      <c r="G638" s="24">
        <v>0.27141603981096413</v>
      </c>
      <c r="H638" s="24">
        <v>0.36782695206668464</v>
      </c>
      <c r="I638" s="24">
        <v>8.5790485311409273E-2</v>
      </c>
      <c r="J638" s="24">
        <v>0.28584378017838064</v>
      </c>
      <c r="K638" s="15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86</v>
      </c>
      <c r="C639" s="29"/>
      <c r="D639" s="13">
        <v>1.1553765731054795E-2</v>
      </c>
      <c r="E639" s="13">
        <v>4.9414193176860251E-2</v>
      </c>
      <c r="F639" s="13">
        <v>2.251584116424718E-2</v>
      </c>
      <c r="G639" s="13">
        <v>1.5764726416900143E-2</v>
      </c>
      <c r="H639" s="13">
        <v>1.6763856531713698E-2</v>
      </c>
      <c r="I639" s="13">
        <v>5.1503770375526609E-3</v>
      </c>
      <c r="J639" s="13">
        <v>1.1353519668146987E-2</v>
      </c>
      <c r="K639" s="15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263</v>
      </c>
      <c r="C640" s="29"/>
      <c r="D640" s="13">
        <v>-2.3138394483620539E-3</v>
      </c>
      <c r="E640" s="13">
        <v>4.3568350105876119E-2</v>
      </c>
      <c r="F640" s="13">
        <v>-1.5105340565875092E-2</v>
      </c>
      <c r="G640" s="13">
        <v>-9.2112543153832771E-4</v>
      </c>
      <c r="H640" s="13">
        <v>0.27326944663057051</v>
      </c>
      <c r="I640" s="13">
        <v>-3.3391062666278004E-2</v>
      </c>
      <c r="J640" s="13">
        <v>0.46099569014822639</v>
      </c>
      <c r="K640" s="15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264</v>
      </c>
      <c r="C641" s="47"/>
      <c r="D641" s="45">
        <v>0.03</v>
      </c>
      <c r="E641" s="45">
        <v>0.92</v>
      </c>
      <c r="F641" s="45">
        <v>0.28999999999999998</v>
      </c>
      <c r="G641" s="45">
        <v>0</v>
      </c>
      <c r="H641" s="45">
        <v>5.69</v>
      </c>
      <c r="I641" s="45">
        <v>0.67</v>
      </c>
      <c r="J641" s="45">
        <v>9.59</v>
      </c>
      <c r="K641" s="15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BM642" s="55"/>
    </row>
    <row r="643" spans="1:65" ht="15">
      <c r="B643" s="8" t="s">
        <v>535</v>
      </c>
      <c r="BM643" s="28" t="s">
        <v>66</v>
      </c>
    </row>
    <row r="644" spans="1:65" ht="15">
      <c r="A644" s="25" t="s">
        <v>34</v>
      </c>
      <c r="B644" s="18" t="s">
        <v>110</v>
      </c>
      <c r="C644" s="15" t="s">
        <v>111</v>
      </c>
      <c r="D644" s="16" t="s">
        <v>226</v>
      </c>
      <c r="E644" s="17" t="s">
        <v>226</v>
      </c>
      <c r="F644" s="17" t="s">
        <v>226</v>
      </c>
      <c r="G644" s="17" t="s">
        <v>226</v>
      </c>
      <c r="H644" s="17" t="s">
        <v>226</v>
      </c>
      <c r="I644" s="17" t="s">
        <v>226</v>
      </c>
      <c r="J644" s="17" t="s">
        <v>226</v>
      </c>
      <c r="K644" s="17" t="s">
        <v>226</v>
      </c>
      <c r="L644" s="17" t="s">
        <v>226</v>
      </c>
      <c r="M644" s="17" t="s">
        <v>226</v>
      </c>
      <c r="N644" s="17" t="s">
        <v>226</v>
      </c>
      <c r="O644" s="17" t="s">
        <v>226</v>
      </c>
      <c r="P644" s="17" t="s">
        <v>226</v>
      </c>
      <c r="Q644" s="17" t="s">
        <v>226</v>
      </c>
      <c r="R644" s="17" t="s">
        <v>226</v>
      </c>
      <c r="S644" s="17" t="s">
        <v>226</v>
      </c>
      <c r="T644" s="17" t="s">
        <v>226</v>
      </c>
      <c r="U644" s="17" t="s">
        <v>226</v>
      </c>
      <c r="V644" s="17" t="s">
        <v>226</v>
      </c>
      <c r="W644" s="155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227</v>
      </c>
      <c r="C645" s="9" t="s">
        <v>227</v>
      </c>
      <c r="D645" s="153" t="s">
        <v>229</v>
      </c>
      <c r="E645" s="154" t="s">
        <v>230</v>
      </c>
      <c r="F645" s="154" t="s">
        <v>232</v>
      </c>
      <c r="G645" s="154" t="s">
        <v>233</v>
      </c>
      <c r="H645" s="154" t="s">
        <v>234</v>
      </c>
      <c r="I645" s="154" t="s">
        <v>235</v>
      </c>
      <c r="J645" s="154" t="s">
        <v>236</v>
      </c>
      <c r="K645" s="154" t="s">
        <v>237</v>
      </c>
      <c r="L645" s="154" t="s">
        <v>238</v>
      </c>
      <c r="M645" s="154" t="s">
        <v>239</v>
      </c>
      <c r="N645" s="154" t="s">
        <v>240</v>
      </c>
      <c r="O645" s="154" t="s">
        <v>242</v>
      </c>
      <c r="P645" s="154" t="s">
        <v>243</v>
      </c>
      <c r="Q645" s="154" t="s">
        <v>244</v>
      </c>
      <c r="R645" s="154" t="s">
        <v>245</v>
      </c>
      <c r="S645" s="154" t="s">
        <v>248</v>
      </c>
      <c r="T645" s="154" t="s">
        <v>250</v>
      </c>
      <c r="U645" s="154" t="s">
        <v>251</v>
      </c>
      <c r="V645" s="154" t="s">
        <v>252</v>
      </c>
      <c r="W645" s="155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268</v>
      </c>
      <c r="E646" s="11" t="s">
        <v>292</v>
      </c>
      <c r="F646" s="11" t="s">
        <v>268</v>
      </c>
      <c r="G646" s="11" t="s">
        <v>291</v>
      </c>
      <c r="H646" s="11" t="s">
        <v>268</v>
      </c>
      <c r="I646" s="11" t="s">
        <v>291</v>
      </c>
      <c r="J646" s="11" t="s">
        <v>291</v>
      </c>
      <c r="K646" s="11" t="s">
        <v>268</v>
      </c>
      <c r="L646" s="11" t="s">
        <v>291</v>
      </c>
      <c r="M646" s="11" t="s">
        <v>292</v>
      </c>
      <c r="N646" s="11" t="s">
        <v>268</v>
      </c>
      <c r="O646" s="11" t="s">
        <v>268</v>
      </c>
      <c r="P646" s="11" t="s">
        <v>268</v>
      </c>
      <c r="Q646" s="11" t="s">
        <v>292</v>
      </c>
      <c r="R646" s="11" t="s">
        <v>292</v>
      </c>
      <c r="S646" s="11" t="s">
        <v>292</v>
      </c>
      <c r="T646" s="11" t="s">
        <v>291</v>
      </c>
      <c r="U646" s="11" t="s">
        <v>292</v>
      </c>
      <c r="V646" s="11" t="s">
        <v>291</v>
      </c>
      <c r="W646" s="155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</v>
      </c>
    </row>
    <row r="647" spans="1:65">
      <c r="A647" s="30"/>
      <c r="B647" s="19"/>
      <c r="C647" s="9"/>
      <c r="D647" s="26" t="s">
        <v>294</v>
      </c>
      <c r="E647" s="26" t="s">
        <v>295</v>
      </c>
      <c r="F647" s="26" t="s">
        <v>295</v>
      </c>
      <c r="G647" s="26" t="s">
        <v>298</v>
      </c>
      <c r="H647" s="26" t="s">
        <v>296</v>
      </c>
      <c r="I647" s="26" t="s">
        <v>298</v>
      </c>
      <c r="J647" s="26" t="s">
        <v>298</v>
      </c>
      <c r="K647" s="26" t="s">
        <v>117</v>
      </c>
      <c r="L647" s="26" t="s">
        <v>295</v>
      </c>
      <c r="M647" s="26" t="s">
        <v>296</v>
      </c>
      <c r="N647" s="26" t="s">
        <v>294</v>
      </c>
      <c r="O647" s="26" t="s">
        <v>296</v>
      </c>
      <c r="P647" s="26" t="s">
        <v>296</v>
      </c>
      <c r="Q647" s="26" t="s">
        <v>298</v>
      </c>
      <c r="R647" s="26" t="s">
        <v>295</v>
      </c>
      <c r="S647" s="26" t="s">
        <v>295</v>
      </c>
      <c r="T647" s="26" t="s">
        <v>298</v>
      </c>
      <c r="U647" s="26" t="s">
        <v>294</v>
      </c>
      <c r="V647" s="26" t="s">
        <v>294</v>
      </c>
      <c r="W647" s="155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3</v>
      </c>
    </row>
    <row r="648" spans="1:65">
      <c r="A648" s="30"/>
      <c r="B648" s="18">
        <v>1</v>
      </c>
      <c r="C648" s="14">
        <v>1</v>
      </c>
      <c r="D648" s="150">
        <v>9.6</v>
      </c>
      <c r="E648" s="22">
        <v>6.5</v>
      </c>
      <c r="F648" s="22">
        <v>7.4</v>
      </c>
      <c r="G648" s="22">
        <v>9</v>
      </c>
      <c r="H648" s="22">
        <v>8</v>
      </c>
      <c r="I648" s="22">
        <v>8</v>
      </c>
      <c r="J648" s="157">
        <v>5</v>
      </c>
      <c r="K648" s="22">
        <v>7.2</v>
      </c>
      <c r="L648" s="22">
        <v>7</v>
      </c>
      <c r="M648" s="22">
        <v>7.1</v>
      </c>
      <c r="N648" s="22">
        <v>6.5663609691413711</v>
      </c>
      <c r="O648" s="22">
        <v>8.3000000000000007</v>
      </c>
      <c r="P648" s="22">
        <v>7.6</v>
      </c>
      <c r="Q648" s="22">
        <v>7.6</v>
      </c>
      <c r="R648" s="22">
        <v>7.9</v>
      </c>
      <c r="S648" s="22">
        <v>7.9</v>
      </c>
      <c r="T648" s="22">
        <v>7</v>
      </c>
      <c r="U648" s="22">
        <v>7.7000000000000011</v>
      </c>
      <c r="V648" s="22">
        <v>7.2650000000000006</v>
      </c>
      <c r="W648" s="155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>
        <v>1</v>
      </c>
      <c r="C649" s="9">
        <v>2</v>
      </c>
      <c r="D649" s="151">
        <v>9.8000000000000007</v>
      </c>
      <c r="E649" s="11">
        <v>6.6</v>
      </c>
      <c r="F649" s="11">
        <v>7.3</v>
      </c>
      <c r="G649" s="11">
        <v>8</v>
      </c>
      <c r="H649" s="11">
        <v>7.9</v>
      </c>
      <c r="I649" s="11">
        <v>7</v>
      </c>
      <c r="J649" s="11">
        <v>9</v>
      </c>
      <c r="K649" s="11">
        <v>7.5</v>
      </c>
      <c r="L649" s="11">
        <v>8</v>
      </c>
      <c r="M649" s="11">
        <v>7.5</v>
      </c>
      <c r="N649" s="11">
        <v>6.7010256758656359</v>
      </c>
      <c r="O649" s="11">
        <v>8.6999999999999993</v>
      </c>
      <c r="P649" s="11">
        <v>7.4</v>
      </c>
      <c r="Q649" s="11">
        <v>7.7000000000000011</v>
      </c>
      <c r="R649" s="11">
        <v>7.8</v>
      </c>
      <c r="S649" s="11">
        <v>8.1</v>
      </c>
      <c r="T649" s="11">
        <v>8</v>
      </c>
      <c r="U649" s="11">
        <v>8.1</v>
      </c>
      <c r="V649" s="11">
        <v>7.2355</v>
      </c>
      <c r="W649" s="155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25</v>
      </c>
    </row>
    <row r="650" spans="1:65">
      <c r="A650" s="30"/>
      <c r="B650" s="19">
        <v>1</v>
      </c>
      <c r="C650" s="9">
        <v>3</v>
      </c>
      <c r="D650" s="151">
        <v>9.6999999999999993</v>
      </c>
      <c r="E650" s="11">
        <v>6.5</v>
      </c>
      <c r="F650" s="11">
        <v>7.3</v>
      </c>
      <c r="G650" s="11">
        <v>9</v>
      </c>
      <c r="H650" s="11">
        <v>7.9</v>
      </c>
      <c r="I650" s="11">
        <v>7</v>
      </c>
      <c r="J650" s="11">
        <v>7</v>
      </c>
      <c r="K650" s="11">
        <v>7.4</v>
      </c>
      <c r="L650" s="11">
        <v>8</v>
      </c>
      <c r="M650" s="11">
        <v>7.6</v>
      </c>
      <c r="N650" s="11">
        <v>7.0028870795405469</v>
      </c>
      <c r="O650" s="11">
        <v>9.1</v>
      </c>
      <c r="P650" s="11">
        <v>7.4</v>
      </c>
      <c r="Q650" s="11">
        <v>8.1999999999999993</v>
      </c>
      <c r="R650" s="11">
        <v>7.8</v>
      </c>
      <c r="S650" s="11">
        <v>8.1999999999999993</v>
      </c>
      <c r="T650" s="11">
        <v>8</v>
      </c>
      <c r="U650" s="11">
        <v>7.7000000000000011</v>
      </c>
      <c r="V650" s="11">
        <v>6.6255000000000006</v>
      </c>
      <c r="W650" s="155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16</v>
      </c>
    </row>
    <row r="651" spans="1:65">
      <c r="A651" s="30"/>
      <c r="B651" s="19">
        <v>1</v>
      </c>
      <c r="C651" s="9">
        <v>4</v>
      </c>
      <c r="D651" s="151">
        <v>9.6</v>
      </c>
      <c r="E651" s="156">
        <v>6.1</v>
      </c>
      <c r="F651" s="11">
        <v>7.2</v>
      </c>
      <c r="G651" s="11">
        <v>8</v>
      </c>
      <c r="H651" s="11">
        <v>7.7000000000000011</v>
      </c>
      <c r="I651" s="11">
        <v>7</v>
      </c>
      <c r="J651" s="11">
        <v>8</v>
      </c>
      <c r="K651" s="11">
        <v>7.4</v>
      </c>
      <c r="L651" s="11">
        <v>7</v>
      </c>
      <c r="M651" s="11">
        <v>7.6</v>
      </c>
      <c r="N651" s="11">
        <v>6.8492546494493327</v>
      </c>
      <c r="O651" s="11">
        <v>8.6999999999999993</v>
      </c>
      <c r="P651" s="11">
        <v>7.4</v>
      </c>
      <c r="Q651" s="11">
        <v>7.8</v>
      </c>
      <c r="R651" s="11">
        <v>7.7000000000000011</v>
      </c>
      <c r="S651" s="11">
        <v>8</v>
      </c>
      <c r="T651" s="11">
        <v>7</v>
      </c>
      <c r="U651" s="11">
        <v>7.8</v>
      </c>
      <c r="V651" s="11">
        <v>7.756333333333334</v>
      </c>
      <c r="W651" s="155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7.6185652778978188</v>
      </c>
    </row>
    <row r="652" spans="1:65">
      <c r="A652" s="30"/>
      <c r="B652" s="19">
        <v>1</v>
      </c>
      <c r="C652" s="9">
        <v>5</v>
      </c>
      <c r="D652" s="151">
        <v>9.4</v>
      </c>
      <c r="E652" s="11">
        <v>6.5</v>
      </c>
      <c r="F652" s="11">
        <v>8</v>
      </c>
      <c r="G652" s="11">
        <v>9</v>
      </c>
      <c r="H652" s="11">
        <v>7.9</v>
      </c>
      <c r="I652" s="11">
        <v>7</v>
      </c>
      <c r="J652" s="156">
        <v>5</v>
      </c>
      <c r="K652" s="11">
        <v>7.3</v>
      </c>
      <c r="L652" s="11">
        <v>8</v>
      </c>
      <c r="M652" s="11">
        <v>7.4</v>
      </c>
      <c r="N652" s="11">
        <v>6.721115278997658</v>
      </c>
      <c r="O652" s="11">
        <v>8.3000000000000007</v>
      </c>
      <c r="P652" s="11">
        <v>7.5</v>
      </c>
      <c r="Q652" s="11">
        <v>7.7000000000000011</v>
      </c>
      <c r="R652" s="11">
        <v>8.1</v>
      </c>
      <c r="S652" s="11">
        <v>8</v>
      </c>
      <c r="T652" s="11">
        <v>8</v>
      </c>
      <c r="U652" s="11">
        <v>8</v>
      </c>
      <c r="V652" s="11">
        <v>7.5910000000000002</v>
      </c>
      <c r="W652" s="155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106</v>
      </c>
    </row>
    <row r="653" spans="1:65">
      <c r="A653" s="30"/>
      <c r="B653" s="19">
        <v>1</v>
      </c>
      <c r="C653" s="9">
        <v>6</v>
      </c>
      <c r="D653" s="151">
        <v>9.9</v>
      </c>
      <c r="E653" s="11">
        <v>6.7</v>
      </c>
      <c r="F653" s="11">
        <v>7.3</v>
      </c>
      <c r="G653" s="11">
        <v>7</v>
      </c>
      <c r="H653" s="11">
        <v>7.7000000000000011</v>
      </c>
      <c r="I653" s="11">
        <v>8</v>
      </c>
      <c r="J653" s="11">
        <v>7</v>
      </c>
      <c r="K653" s="11">
        <v>7.4</v>
      </c>
      <c r="L653" s="11">
        <v>8</v>
      </c>
      <c r="M653" s="11">
        <v>8.1999999999999993</v>
      </c>
      <c r="N653" s="11">
        <v>6.6280730266366161</v>
      </c>
      <c r="O653" s="11">
        <v>8.1999999999999993</v>
      </c>
      <c r="P653" s="11">
        <v>7.5</v>
      </c>
      <c r="Q653" s="11">
        <v>8</v>
      </c>
      <c r="R653" s="11">
        <v>7.6</v>
      </c>
      <c r="S653" s="11">
        <v>8</v>
      </c>
      <c r="T653" s="11">
        <v>8</v>
      </c>
      <c r="U653" s="11">
        <v>7.6</v>
      </c>
      <c r="V653" s="11">
        <v>7.7030000000000003</v>
      </c>
      <c r="W653" s="155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20" t="s">
        <v>260</v>
      </c>
      <c r="C654" s="12"/>
      <c r="D654" s="23">
        <v>9.6666666666666661</v>
      </c>
      <c r="E654" s="23">
        <v>6.4833333333333343</v>
      </c>
      <c r="F654" s="23">
        <v>7.416666666666667</v>
      </c>
      <c r="G654" s="23">
        <v>8.3333333333333339</v>
      </c>
      <c r="H654" s="23">
        <v>7.8500000000000005</v>
      </c>
      <c r="I654" s="23">
        <v>7.333333333333333</v>
      </c>
      <c r="J654" s="23">
        <v>6.833333333333333</v>
      </c>
      <c r="K654" s="23">
        <v>7.3666666666666663</v>
      </c>
      <c r="L654" s="23">
        <v>7.666666666666667</v>
      </c>
      <c r="M654" s="23">
        <v>7.5666666666666655</v>
      </c>
      <c r="N654" s="23">
        <v>6.7447861132718598</v>
      </c>
      <c r="O654" s="23">
        <v>8.5499999999999989</v>
      </c>
      <c r="P654" s="23">
        <v>7.4666666666666659</v>
      </c>
      <c r="Q654" s="23">
        <v>7.833333333333333</v>
      </c>
      <c r="R654" s="23">
        <v>7.8166666666666673</v>
      </c>
      <c r="S654" s="23">
        <v>8.0333333333333332</v>
      </c>
      <c r="T654" s="23">
        <v>7.666666666666667</v>
      </c>
      <c r="U654" s="23">
        <v>7.8166666666666664</v>
      </c>
      <c r="V654" s="23">
        <v>7.3627222222222235</v>
      </c>
      <c r="W654" s="155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261</v>
      </c>
      <c r="C655" s="29"/>
      <c r="D655" s="11">
        <v>9.6499999999999986</v>
      </c>
      <c r="E655" s="11">
        <v>6.5</v>
      </c>
      <c r="F655" s="11">
        <v>7.3</v>
      </c>
      <c r="G655" s="11">
        <v>8.5</v>
      </c>
      <c r="H655" s="11">
        <v>7.9</v>
      </c>
      <c r="I655" s="11">
        <v>7</v>
      </c>
      <c r="J655" s="11">
        <v>7</v>
      </c>
      <c r="K655" s="11">
        <v>7.4</v>
      </c>
      <c r="L655" s="11">
        <v>8</v>
      </c>
      <c r="M655" s="11">
        <v>7.55</v>
      </c>
      <c r="N655" s="11">
        <v>6.7110704774316474</v>
      </c>
      <c r="O655" s="11">
        <v>8.5</v>
      </c>
      <c r="P655" s="11">
        <v>7.45</v>
      </c>
      <c r="Q655" s="11">
        <v>7.75</v>
      </c>
      <c r="R655" s="11">
        <v>7.8</v>
      </c>
      <c r="S655" s="11">
        <v>8</v>
      </c>
      <c r="T655" s="11">
        <v>8</v>
      </c>
      <c r="U655" s="11">
        <v>7.75</v>
      </c>
      <c r="V655" s="11">
        <v>7.4280000000000008</v>
      </c>
      <c r="W655" s="155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262</v>
      </c>
      <c r="C656" s="29"/>
      <c r="D656" s="24">
        <v>0.17511900715418274</v>
      </c>
      <c r="E656" s="24">
        <v>0.20412414523193165</v>
      </c>
      <c r="F656" s="24">
        <v>0.29268868558020256</v>
      </c>
      <c r="G656" s="24">
        <v>0.81649658092772603</v>
      </c>
      <c r="H656" s="24">
        <v>0.12247448713915847</v>
      </c>
      <c r="I656" s="24">
        <v>0.51639777949432231</v>
      </c>
      <c r="J656" s="24">
        <v>1.6020819787597209</v>
      </c>
      <c r="K656" s="24">
        <v>0.10327955589886448</v>
      </c>
      <c r="L656" s="24">
        <v>0.51639777949432231</v>
      </c>
      <c r="M656" s="24">
        <v>0.36147844564602538</v>
      </c>
      <c r="N656" s="24">
        <v>0.15840615187992305</v>
      </c>
      <c r="O656" s="24">
        <v>0.34496376621320651</v>
      </c>
      <c r="P656" s="24">
        <v>8.1649658092772304E-2</v>
      </c>
      <c r="Q656" s="24">
        <v>0.22509257354845469</v>
      </c>
      <c r="R656" s="24">
        <v>0.17224014243685073</v>
      </c>
      <c r="S656" s="24">
        <v>0.10327955589886409</v>
      </c>
      <c r="T656" s="24">
        <v>0.51639777949432231</v>
      </c>
      <c r="U656" s="24">
        <v>0.19407902170679486</v>
      </c>
      <c r="V656" s="24">
        <v>0.42238871863442279</v>
      </c>
      <c r="W656" s="216"/>
      <c r="X656" s="217"/>
      <c r="Y656" s="217"/>
      <c r="Z656" s="217"/>
      <c r="AA656" s="217"/>
      <c r="AB656" s="217"/>
      <c r="AC656" s="217"/>
      <c r="AD656" s="217"/>
      <c r="AE656" s="217"/>
      <c r="AF656" s="217"/>
      <c r="AG656" s="217"/>
      <c r="AH656" s="217"/>
      <c r="AI656" s="217"/>
      <c r="AJ656" s="217"/>
      <c r="AK656" s="217"/>
      <c r="AL656" s="217"/>
      <c r="AM656" s="217"/>
      <c r="AN656" s="217"/>
      <c r="AO656" s="217"/>
      <c r="AP656" s="217"/>
      <c r="AQ656" s="217"/>
      <c r="AR656" s="217"/>
      <c r="AS656" s="217"/>
      <c r="AT656" s="217"/>
      <c r="AU656" s="217"/>
      <c r="AV656" s="217"/>
      <c r="AW656" s="217"/>
      <c r="AX656" s="217"/>
      <c r="AY656" s="217"/>
      <c r="AZ656" s="217"/>
      <c r="BA656" s="217"/>
      <c r="BB656" s="217"/>
      <c r="BC656" s="217"/>
      <c r="BD656" s="217"/>
      <c r="BE656" s="217"/>
      <c r="BF656" s="217"/>
      <c r="BG656" s="217"/>
      <c r="BH656" s="217"/>
      <c r="BI656" s="217"/>
      <c r="BJ656" s="217"/>
      <c r="BK656" s="217"/>
      <c r="BL656" s="217"/>
      <c r="BM656" s="56"/>
    </row>
    <row r="657" spans="1:65">
      <c r="A657" s="30"/>
      <c r="B657" s="3" t="s">
        <v>86</v>
      </c>
      <c r="C657" s="29"/>
      <c r="D657" s="13">
        <v>1.8115759360777525E-2</v>
      </c>
      <c r="E657" s="13">
        <v>3.1484443994642411E-2</v>
      </c>
      <c r="F657" s="13">
        <v>3.9463642999577872E-2</v>
      </c>
      <c r="G657" s="13">
        <v>9.7979589711327114E-2</v>
      </c>
      <c r="H657" s="13">
        <v>1.5601845495434198E-2</v>
      </c>
      <c r="I657" s="13">
        <v>7.0417879021953039E-2</v>
      </c>
      <c r="J657" s="13">
        <v>0.23445102128191039</v>
      </c>
      <c r="K657" s="13">
        <v>1.4019849217040428E-2</v>
      </c>
      <c r="L657" s="13">
        <v>6.7356232107955077E-2</v>
      </c>
      <c r="M657" s="13">
        <v>4.7772481803439487E-2</v>
      </c>
      <c r="N657" s="13">
        <v>2.3485719075394235E-2</v>
      </c>
      <c r="O657" s="13">
        <v>4.0346639323182054E-2</v>
      </c>
      <c r="P657" s="13">
        <v>1.0935222065996291E-2</v>
      </c>
      <c r="Q657" s="13">
        <v>2.8735222155121875E-2</v>
      </c>
      <c r="R657" s="13">
        <v>2.2034986239255955E-2</v>
      </c>
      <c r="S657" s="13">
        <v>1.2856376252970633E-2</v>
      </c>
      <c r="T657" s="13">
        <v>6.7356232107955077E-2</v>
      </c>
      <c r="U657" s="13">
        <v>2.4828872713022799E-2</v>
      </c>
      <c r="V657" s="13">
        <v>5.7368552810476266E-2</v>
      </c>
      <c r="W657" s="155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263</v>
      </c>
      <c r="C658" s="29"/>
      <c r="D658" s="13">
        <v>0.26883032619154479</v>
      </c>
      <c r="E658" s="13">
        <v>-0.14900862605429133</v>
      </c>
      <c r="F658" s="13">
        <v>-2.650087042200433E-2</v>
      </c>
      <c r="G658" s="13">
        <v>9.3819246716849047E-2</v>
      </c>
      <c r="H658" s="13">
        <v>3.0377730407271875E-2</v>
      </c>
      <c r="I658" s="13">
        <v>-3.743906288917298E-2</v>
      </c>
      <c r="J658" s="13">
        <v>-0.10306821769218388</v>
      </c>
      <c r="K658" s="13">
        <v>-3.306378590230552E-2</v>
      </c>
      <c r="L658" s="13">
        <v>6.3137069795011769E-3</v>
      </c>
      <c r="M658" s="13">
        <v>-6.8121239811013146E-3</v>
      </c>
      <c r="N658" s="13">
        <v>-0.11469077611776524</v>
      </c>
      <c r="O658" s="13">
        <v>0.12225854713148698</v>
      </c>
      <c r="P658" s="13">
        <v>-1.9937954941703473E-2</v>
      </c>
      <c r="Q658" s="13">
        <v>2.8190091913838033E-2</v>
      </c>
      <c r="R658" s="13">
        <v>2.6002453420404414E-2</v>
      </c>
      <c r="S658" s="13">
        <v>5.444175383504235E-2</v>
      </c>
      <c r="T658" s="13">
        <v>6.3137069795011769E-3</v>
      </c>
      <c r="U658" s="13">
        <v>2.6002453420404414E-2</v>
      </c>
      <c r="V658" s="13">
        <v>-3.3581527012418011E-2</v>
      </c>
      <c r="W658" s="155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264</v>
      </c>
      <c r="C659" s="47"/>
      <c r="D659" s="45">
        <v>4.5</v>
      </c>
      <c r="E659" s="45">
        <v>2.66</v>
      </c>
      <c r="F659" s="45">
        <v>0.56000000000000005</v>
      </c>
      <c r="G659" s="45">
        <v>1.5</v>
      </c>
      <c r="H659" s="45">
        <v>0.41</v>
      </c>
      <c r="I659" s="45">
        <v>0.75</v>
      </c>
      <c r="J659" s="45">
        <v>1.87</v>
      </c>
      <c r="K659" s="45">
        <v>0.67</v>
      </c>
      <c r="L659" s="45">
        <v>0</v>
      </c>
      <c r="M659" s="45">
        <v>0.22</v>
      </c>
      <c r="N659" s="45">
        <v>2.0699999999999998</v>
      </c>
      <c r="O659" s="45">
        <v>1.99</v>
      </c>
      <c r="P659" s="45">
        <v>0.45</v>
      </c>
      <c r="Q659" s="45">
        <v>0.37</v>
      </c>
      <c r="R659" s="45">
        <v>0.34</v>
      </c>
      <c r="S659" s="45">
        <v>0.82</v>
      </c>
      <c r="T659" s="45">
        <v>0</v>
      </c>
      <c r="U659" s="45">
        <v>0.34</v>
      </c>
      <c r="V659" s="45">
        <v>0.68</v>
      </c>
      <c r="W659" s="155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BM660" s="55"/>
    </row>
    <row r="661" spans="1:65" ht="15">
      <c r="B661" s="8" t="s">
        <v>536</v>
      </c>
      <c r="BM661" s="28" t="s">
        <v>66</v>
      </c>
    </row>
    <row r="662" spans="1:65" ht="15">
      <c r="A662" s="25" t="s">
        <v>58</v>
      </c>
      <c r="B662" s="18" t="s">
        <v>110</v>
      </c>
      <c r="C662" s="15" t="s">
        <v>111</v>
      </c>
      <c r="D662" s="16" t="s">
        <v>226</v>
      </c>
      <c r="E662" s="17" t="s">
        <v>226</v>
      </c>
      <c r="F662" s="17" t="s">
        <v>226</v>
      </c>
      <c r="G662" s="17" t="s">
        <v>226</v>
      </c>
      <c r="H662" s="17" t="s">
        <v>226</v>
      </c>
      <c r="I662" s="17" t="s">
        <v>226</v>
      </c>
      <c r="J662" s="17" t="s">
        <v>226</v>
      </c>
      <c r="K662" s="17" t="s">
        <v>226</v>
      </c>
      <c r="L662" s="17" t="s">
        <v>226</v>
      </c>
      <c r="M662" s="17" t="s">
        <v>226</v>
      </c>
      <c r="N662" s="17" t="s">
        <v>226</v>
      </c>
      <c r="O662" s="17" t="s">
        <v>226</v>
      </c>
      <c r="P662" s="17" t="s">
        <v>226</v>
      </c>
      <c r="Q662" s="17" t="s">
        <v>226</v>
      </c>
      <c r="R662" s="17" t="s">
        <v>226</v>
      </c>
      <c r="S662" s="17" t="s">
        <v>226</v>
      </c>
      <c r="T662" s="17" t="s">
        <v>226</v>
      </c>
      <c r="U662" s="17" t="s">
        <v>226</v>
      </c>
      <c r="V662" s="17" t="s">
        <v>226</v>
      </c>
      <c r="W662" s="155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227</v>
      </c>
      <c r="C663" s="9" t="s">
        <v>227</v>
      </c>
      <c r="D663" s="153" t="s">
        <v>229</v>
      </c>
      <c r="E663" s="154" t="s">
        <v>230</v>
      </c>
      <c r="F663" s="154" t="s">
        <v>232</v>
      </c>
      <c r="G663" s="154" t="s">
        <v>233</v>
      </c>
      <c r="H663" s="154" t="s">
        <v>234</v>
      </c>
      <c r="I663" s="154" t="s">
        <v>235</v>
      </c>
      <c r="J663" s="154" t="s">
        <v>236</v>
      </c>
      <c r="K663" s="154" t="s">
        <v>237</v>
      </c>
      <c r="L663" s="154" t="s">
        <v>238</v>
      </c>
      <c r="M663" s="154" t="s">
        <v>239</v>
      </c>
      <c r="N663" s="154" t="s">
        <v>240</v>
      </c>
      <c r="O663" s="154" t="s">
        <v>242</v>
      </c>
      <c r="P663" s="154" t="s">
        <v>243</v>
      </c>
      <c r="Q663" s="154" t="s">
        <v>244</v>
      </c>
      <c r="R663" s="154" t="s">
        <v>245</v>
      </c>
      <c r="S663" s="154" t="s">
        <v>248</v>
      </c>
      <c r="T663" s="154" t="s">
        <v>250</v>
      </c>
      <c r="U663" s="154" t="s">
        <v>251</v>
      </c>
      <c r="V663" s="154" t="s">
        <v>252</v>
      </c>
      <c r="W663" s="155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268</v>
      </c>
      <c r="E664" s="11" t="s">
        <v>292</v>
      </c>
      <c r="F664" s="11" t="s">
        <v>291</v>
      </c>
      <c r="G664" s="11" t="s">
        <v>291</v>
      </c>
      <c r="H664" s="11" t="s">
        <v>268</v>
      </c>
      <c r="I664" s="11" t="s">
        <v>291</v>
      </c>
      <c r="J664" s="11" t="s">
        <v>291</v>
      </c>
      <c r="K664" s="11" t="s">
        <v>268</v>
      </c>
      <c r="L664" s="11" t="s">
        <v>291</v>
      </c>
      <c r="M664" s="11" t="s">
        <v>292</v>
      </c>
      <c r="N664" s="11" t="s">
        <v>268</v>
      </c>
      <c r="O664" s="11" t="s">
        <v>268</v>
      </c>
      <c r="P664" s="11" t="s">
        <v>268</v>
      </c>
      <c r="Q664" s="11" t="s">
        <v>292</v>
      </c>
      <c r="R664" s="11" t="s">
        <v>292</v>
      </c>
      <c r="S664" s="11" t="s">
        <v>292</v>
      </c>
      <c r="T664" s="11" t="s">
        <v>291</v>
      </c>
      <c r="U664" s="11" t="s">
        <v>292</v>
      </c>
      <c r="V664" s="11" t="s">
        <v>291</v>
      </c>
      <c r="W664" s="155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 t="s">
        <v>294</v>
      </c>
      <c r="E665" s="26" t="s">
        <v>295</v>
      </c>
      <c r="F665" s="26" t="s">
        <v>295</v>
      </c>
      <c r="G665" s="26" t="s">
        <v>298</v>
      </c>
      <c r="H665" s="26" t="s">
        <v>296</v>
      </c>
      <c r="I665" s="26" t="s">
        <v>298</v>
      </c>
      <c r="J665" s="26" t="s">
        <v>298</v>
      </c>
      <c r="K665" s="26" t="s">
        <v>117</v>
      </c>
      <c r="L665" s="26" t="s">
        <v>295</v>
      </c>
      <c r="M665" s="26" t="s">
        <v>296</v>
      </c>
      <c r="N665" s="26" t="s">
        <v>294</v>
      </c>
      <c r="O665" s="26" t="s">
        <v>296</v>
      </c>
      <c r="P665" s="26" t="s">
        <v>296</v>
      </c>
      <c r="Q665" s="26" t="s">
        <v>298</v>
      </c>
      <c r="R665" s="26" t="s">
        <v>295</v>
      </c>
      <c r="S665" s="26" t="s">
        <v>295</v>
      </c>
      <c r="T665" s="26" t="s">
        <v>298</v>
      </c>
      <c r="U665" s="26" t="s">
        <v>294</v>
      </c>
      <c r="V665" s="26" t="s">
        <v>294</v>
      </c>
      <c r="W665" s="155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37">
        <v>2.6600000000000002E-2</v>
      </c>
      <c r="E666" s="237">
        <v>2.3400000000000001E-2</v>
      </c>
      <c r="F666" s="237">
        <v>2.5999999999999999E-2</v>
      </c>
      <c r="G666" s="237">
        <v>0.03</v>
      </c>
      <c r="H666" s="237">
        <v>2.5999999999999999E-2</v>
      </c>
      <c r="I666" s="237">
        <v>2.7999999999999997E-2</v>
      </c>
      <c r="J666" s="237">
        <v>3.1E-2</v>
      </c>
      <c r="K666" s="237">
        <v>2.6600000000000002E-2</v>
      </c>
      <c r="L666" s="237">
        <v>2.9000000000000001E-2</v>
      </c>
      <c r="M666" s="237">
        <v>2.8000000000000004E-2</v>
      </c>
      <c r="N666" s="237">
        <v>2.6514333052510861E-2</v>
      </c>
      <c r="O666" s="237">
        <v>2.5999999999999999E-2</v>
      </c>
      <c r="P666" s="237">
        <v>2.6600000000000002E-2</v>
      </c>
      <c r="Q666" s="237">
        <v>2.9000000000000001E-2</v>
      </c>
      <c r="R666" s="237">
        <v>2.7E-2</v>
      </c>
      <c r="S666" s="237">
        <v>2.6600000000000002E-2</v>
      </c>
      <c r="T666" s="237">
        <v>3.0099999999999998E-2</v>
      </c>
      <c r="U666" s="237">
        <v>2.47E-2</v>
      </c>
      <c r="V666" s="239">
        <v>4.6780700000000001E-2</v>
      </c>
      <c r="W666" s="216"/>
      <c r="X666" s="217"/>
      <c r="Y666" s="217"/>
      <c r="Z666" s="217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40">
        <v>1</v>
      </c>
    </row>
    <row r="667" spans="1:65">
      <c r="A667" s="30"/>
      <c r="B667" s="19">
        <v>1</v>
      </c>
      <c r="C667" s="9">
        <v>2</v>
      </c>
      <c r="D667" s="24">
        <v>2.6600000000000002E-2</v>
      </c>
      <c r="E667" s="24">
        <v>2.35E-2</v>
      </c>
      <c r="F667" s="24">
        <v>2.5999999999999999E-2</v>
      </c>
      <c r="G667" s="24">
        <v>0.03</v>
      </c>
      <c r="H667" s="24">
        <v>2.5999999999999999E-2</v>
      </c>
      <c r="I667" s="24">
        <v>2.7999999999999997E-2</v>
      </c>
      <c r="J667" s="24">
        <v>0.03</v>
      </c>
      <c r="K667" s="24">
        <v>2.63E-2</v>
      </c>
      <c r="L667" s="24">
        <v>2.8000000000000004E-2</v>
      </c>
      <c r="M667" s="24">
        <v>2.9000000000000001E-2</v>
      </c>
      <c r="N667" s="24">
        <v>2.6939930204332104E-2</v>
      </c>
      <c r="O667" s="24">
        <v>2.5999999999999999E-2</v>
      </c>
      <c r="P667" s="24">
        <v>2.6400000000000003E-2</v>
      </c>
      <c r="Q667" s="24">
        <v>2.7999999999999997E-2</v>
      </c>
      <c r="R667" s="24">
        <v>2.8000000000000004E-2</v>
      </c>
      <c r="S667" s="24">
        <v>2.7400000000000001E-2</v>
      </c>
      <c r="T667" s="24">
        <v>3.0200000000000001E-2</v>
      </c>
      <c r="U667" s="24">
        <v>2.47E-2</v>
      </c>
      <c r="V667" s="241">
        <v>5.2143700000000001E-2</v>
      </c>
      <c r="W667" s="216"/>
      <c r="X667" s="217"/>
      <c r="Y667" s="217"/>
      <c r="Z667" s="217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40" t="e">
        <v>#N/A</v>
      </c>
    </row>
    <row r="668" spans="1:65">
      <c r="A668" s="30"/>
      <c r="B668" s="19">
        <v>1</v>
      </c>
      <c r="C668" s="9">
        <v>3</v>
      </c>
      <c r="D668" s="24">
        <v>2.6400000000000003E-2</v>
      </c>
      <c r="E668" s="24">
        <v>2.3800000000000002E-2</v>
      </c>
      <c r="F668" s="24">
        <v>2.5999999999999999E-2</v>
      </c>
      <c r="G668" s="24">
        <v>3.1E-2</v>
      </c>
      <c r="H668" s="24">
        <v>2.5999999999999999E-2</v>
      </c>
      <c r="I668" s="24">
        <v>2.9000000000000001E-2</v>
      </c>
      <c r="J668" s="24">
        <v>3.2000000000000001E-2</v>
      </c>
      <c r="K668" s="24">
        <v>2.6800000000000001E-2</v>
      </c>
      <c r="L668" s="24">
        <v>2.9000000000000001E-2</v>
      </c>
      <c r="M668" s="24">
        <v>0.03</v>
      </c>
      <c r="N668" s="24">
        <v>2.7556830351649159E-2</v>
      </c>
      <c r="O668" s="24">
        <v>2.7E-2</v>
      </c>
      <c r="P668" s="24">
        <v>2.5799999999999997E-2</v>
      </c>
      <c r="Q668" s="24">
        <v>2.9000000000000001E-2</v>
      </c>
      <c r="R668" s="24">
        <v>2.8000000000000004E-2</v>
      </c>
      <c r="S668" s="24">
        <v>2.7999999999999997E-2</v>
      </c>
      <c r="T668" s="24">
        <v>3.0699999999999998E-2</v>
      </c>
      <c r="U668" s="24">
        <v>2.47E-2</v>
      </c>
      <c r="V668" s="241">
        <v>5.1213099999999998E-2</v>
      </c>
      <c r="W668" s="216"/>
      <c r="X668" s="217"/>
      <c r="Y668" s="217"/>
      <c r="Z668" s="217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240">
        <v>16</v>
      </c>
    </row>
    <row r="669" spans="1:65">
      <c r="A669" s="30"/>
      <c r="B669" s="19">
        <v>1</v>
      </c>
      <c r="C669" s="9">
        <v>4</v>
      </c>
      <c r="D669" s="24">
        <v>2.5999999999999999E-2</v>
      </c>
      <c r="E669" s="24">
        <v>2.3699999999999999E-2</v>
      </c>
      <c r="F669" s="24">
        <v>2.5000000000000001E-2</v>
      </c>
      <c r="G669" s="24">
        <v>3.1E-2</v>
      </c>
      <c r="H669" s="24">
        <v>2.5999999999999999E-2</v>
      </c>
      <c r="I669" s="24">
        <v>2.7999999999999997E-2</v>
      </c>
      <c r="J669" s="24">
        <v>0.03</v>
      </c>
      <c r="K669" s="24">
        <v>2.6499999999999999E-2</v>
      </c>
      <c r="L669" s="24">
        <v>2.9000000000000001E-2</v>
      </c>
      <c r="M669" s="24">
        <v>0.03</v>
      </c>
      <c r="N669" s="24">
        <v>2.735141490079691E-2</v>
      </c>
      <c r="O669" s="24">
        <v>2.5999999999999999E-2</v>
      </c>
      <c r="P669" s="24">
        <v>2.5500000000000002E-2</v>
      </c>
      <c r="Q669" s="24">
        <v>2.9000000000000001E-2</v>
      </c>
      <c r="R669" s="24">
        <v>2.8000000000000004E-2</v>
      </c>
      <c r="S669" s="24">
        <v>2.76E-2</v>
      </c>
      <c r="T669" s="24">
        <v>3.0200000000000001E-2</v>
      </c>
      <c r="U669" s="24">
        <v>2.4899999999999999E-2</v>
      </c>
      <c r="V669" s="241">
        <v>5.2820250000000006E-2</v>
      </c>
      <c r="W669" s="216"/>
      <c r="X669" s="217"/>
      <c r="Y669" s="217"/>
      <c r="Z669" s="217"/>
      <c r="AA669" s="217"/>
      <c r="AB669" s="217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240">
        <v>2.7417990850828858E-2</v>
      </c>
    </row>
    <row r="670" spans="1:65">
      <c r="A670" s="30"/>
      <c r="B670" s="19">
        <v>1</v>
      </c>
      <c r="C670" s="9">
        <v>5</v>
      </c>
      <c r="D670" s="24">
        <v>2.5999999999999999E-2</v>
      </c>
      <c r="E670" s="24">
        <v>2.4E-2</v>
      </c>
      <c r="F670" s="24">
        <v>2.5999999999999999E-2</v>
      </c>
      <c r="G670" s="24">
        <v>0.03</v>
      </c>
      <c r="H670" s="24">
        <v>2.5999999999999999E-2</v>
      </c>
      <c r="I670" s="24">
        <v>2.7999999999999997E-2</v>
      </c>
      <c r="J670" s="24">
        <v>3.1E-2</v>
      </c>
      <c r="K670" s="24">
        <v>2.63E-2</v>
      </c>
      <c r="L670" s="24">
        <v>2.8000000000000004E-2</v>
      </c>
      <c r="M670" s="24">
        <v>2.8000000000000004E-2</v>
      </c>
      <c r="N670" s="24">
        <v>2.6502776133322897E-2</v>
      </c>
      <c r="O670" s="24">
        <v>2.7E-2</v>
      </c>
      <c r="P670" s="24">
        <v>2.5599999999999998E-2</v>
      </c>
      <c r="Q670" s="24">
        <v>2.9000000000000001E-2</v>
      </c>
      <c r="R670" s="24">
        <v>0.03</v>
      </c>
      <c r="S670" s="24">
        <v>2.7E-2</v>
      </c>
      <c r="T670" s="24">
        <v>3.1100000000000003E-2</v>
      </c>
      <c r="U670" s="24">
        <v>2.46E-2</v>
      </c>
      <c r="V670" s="241">
        <v>5.15452666666667E-2</v>
      </c>
      <c r="W670" s="216"/>
      <c r="X670" s="217"/>
      <c r="Y670" s="217"/>
      <c r="Z670" s="217"/>
      <c r="AA670" s="217"/>
      <c r="AB670" s="217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240">
        <v>107</v>
      </c>
    </row>
    <row r="671" spans="1:65">
      <c r="A671" s="30"/>
      <c r="B671" s="19">
        <v>1</v>
      </c>
      <c r="C671" s="9">
        <v>6</v>
      </c>
      <c r="D671" s="24">
        <v>2.6400000000000003E-2</v>
      </c>
      <c r="E671" s="24">
        <v>2.3599999999999999E-2</v>
      </c>
      <c r="F671" s="24">
        <v>2.5999999999999999E-2</v>
      </c>
      <c r="G671" s="24">
        <v>3.1E-2</v>
      </c>
      <c r="H671" s="24">
        <v>2.5999999999999999E-2</v>
      </c>
      <c r="I671" s="24">
        <v>2.9000000000000001E-2</v>
      </c>
      <c r="J671" s="24">
        <v>3.1E-2</v>
      </c>
      <c r="K671" s="24">
        <v>2.6499999999999999E-2</v>
      </c>
      <c r="L671" s="24">
        <v>2.7E-2</v>
      </c>
      <c r="M671" s="24">
        <v>2.8000000000000004E-2</v>
      </c>
      <c r="N671" s="24">
        <v>2.6777727246904984E-2</v>
      </c>
      <c r="O671" s="24">
        <v>2.5999999999999999E-2</v>
      </c>
      <c r="P671" s="24">
        <v>2.5899999999999999E-2</v>
      </c>
      <c r="Q671" s="24">
        <v>2.7999999999999997E-2</v>
      </c>
      <c r="R671" s="24">
        <v>2.7E-2</v>
      </c>
      <c r="S671" s="24">
        <v>2.75E-2</v>
      </c>
      <c r="T671" s="24">
        <v>3.0400000000000003E-2</v>
      </c>
      <c r="U671" s="24">
        <v>2.4299999999999999E-2</v>
      </c>
      <c r="V671" s="241">
        <v>4.9895250000000002E-2</v>
      </c>
      <c r="W671" s="216"/>
      <c r="X671" s="217"/>
      <c r="Y671" s="217"/>
      <c r="Z671" s="217"/>
      <c r="AA671" s="217"/>
      <c r="AB671" s="217"/>
      <c r="AC671" s="217"/>
      <c r="AD671" s="217"/>
      <c r="AE671" s="217"/>
      <c r="AF671" s="217"/>
      <c r="AG671" s="217"/>
      <c r="AH671" s="217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17"/>
      <c r="BA671" s="217"/>
      <c r="BB671" s="217"/>
      <c r="BC671" s="217"/>
      <c r="BD671" s="217"/>
      <c r="BE671" s="217"/>
      <c r="BF671" s="217"/>
      <c r="BG671" s="217"/>
      <c r="BH671" s="217"/>
      <c r="BI671" s="217"/>
      <c r="BJ671" s="217"/>
      <c r="BK671" s="217"/>
      <c r="BL671" s="217"/>
      <c r="BM671" s="56"/>
    </row>
    <row r="672" spans="1:65">
      <c r="A672" s="30"/>
      <c r="B672" s="20" t="s">
        <v>260</v>
      </c>
      <c r="C672" s="12"/>
      <c r="D672" s="242">
        <v>2.6333333333333334E-2</v>
      </c>
      <c r="E672" s="242">
        <v>2.3666666666666669E-2</v>
      </c>
      <c r="F672" s="242">
        <v>2.5833333333333333E-2</v>
      </c>
      <c r="G672" s="242">
        <v>3.0499999999999999E-2</v>
      </c>
      <c r="H672" s="242">
        <v>2.5999999999999999E-2</v>
      </c>
      <c r="I672" s="242">
        <v>2.8333333333333332E-2</v>
      </c>
      <c r="J672" s="242">
        <v>3.0833333333333334E-2</v>
      </c>
      <c r="K672" s="242">
        <v>2.6499999999999999E-2</v>
      </c>
      <c r="L672" s="242">
        <v>2.8333333333333335E-2</v>
      </c>
      <c r="M672" s="242">
        <v>2.8833333333333336E-2</v>
      </c>
      <c r="N672" s="242">
        <v>2.6940501981586151E-2</v>
      </c>
      <c r="O672" s="242">
        <v>2.6333333333333334E-2</v>
      </c>
      <c r="P672" s="242">
        <v>2.5966666666666669E-2</v>
      </c>
      <c r="Q672" s="242">
        <v>2.8666666666666663E-2</v>
      </c>
      <c r="R672" s="242">
        <v>2.8000000000000001E-2</v>
      </c>
      <c r="S672" s="242">
        <v>2.7349999999999999E-2</v>
      </c>
      <c r="T672" s="242">
        <v>3.0450000000000001E-2</v>
      </c>
      <c r="U672" s="242">
        <v>2.4650000000000002E-2</v>
      </c>
      <c r="V672" s="242">
        <v>5.0733044444444451E-2</v>
      </c>
      <c r="W672" s="216"/>
      <c r="X672" s="217"/>
      <c r="Y672" s="217"/>
      <c r="Z672" s="217"/>
      <c r="AA672" s="217"/>
      <c r="AB672" s="217"/>
      <c r="AC672" s="217"/>
      <c r="AD672" s="217"/>
      <c r="AE672" s="217"/>
      <c r="AF672" s="217"/>
      <c r="AG672" s="217"/>
      <c r="AH672" s="217"/>
      <c r="AI672" s="217"/>
      <c r="AJ672" s="217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  <c r="AV672" s="217"/>
      <c r="AW672" s="217"/>
      <c r="AX672" s="217"/>
      <c r="AY672" s="217"/>
      <c r="AZ672" s="217"/>
      <c r="BA672" s="217"/>
      <c r="BB672" s="217"/>
      <c r="BC672" s="217"/>
      <c r="BD672" s="217"/>
      <c r="BE672" s="217"/>
      <c r="BF672" s="217"/>
      <c r="BG672" s="217"/>
      <c r="BH672" s="217"/>
      <c r="BI672" s="217"/>
      <c r="BJ672" s="217"/>
      <c r="BK672" s="217"/>
      <c r="BL672" s="217"/>
      <c r="BM672" s="56"/>
    </row>
    <row r="673" spans="1:65">
      <c r="A673" s="30"/>
      <c r="B673" s="3" t="s">
        <v>261</v>
      </c>
      <c r="C673" s="29"/>
      <c r="D673" s="24">
        <v>2.6400000000000003E-2</v>
      </c>
      <c r="E673" s="24">
        <v>2.3649999999999997E-2</v>
      </c>
      <c r="F673" s="24">
        <v>2.5999999999999999E-2</v>
      </c>
      <c r="G673" s="24">
        <v>3.0499999999999999E-2</v>
      </c>
      <c r="H673" s="24">
        <v>2.5999999999999999E-2</v>
      </c>
      <c r="I673" s="24">
        <v>2.7999999999999997E-2</v>
      </c>
      <c r="J673" s="24">
        <v>3.1E-2</v>
      </c>
      <c r="K673" s="24">
        <v>2.6499999999999999E-2</v>
      </c>
      <c r="L673" s="24">
        <v>2.8500000000000004E-2</v>
      </c>
      <c r="M673" s="24">
        <v>2.8500000000000004E-2</v>
      </c>
      <c r="N673" s="24">
        <v>2.6858828725618546E-2</v>
      </c>
      <c r="O673" s="24">
        <v>2.5999999999999999E-2</v>
      </c>
      <c r="P673" s="24">
        <v>2.5849999999999998E-2</v>
      </c>
      <c r="Q673" s="24">
        <v>2.9000000000000001E-2</v>
      </c>
      <c r="R673" s="24">
        <v>2.8000000000000004E-2</v>
      </c>
      <c r="S673" s="24">
        <v>2.7450000000000002E-2</v>
      </c>
      <c r="T673" s="24">
        <v>3.0300000000000001E-2</v>
      </c>
      <c r="U673" s="24">
        <v>2.47E-2</v>
      </c>
      <c r="V673" s="24">
        <v>5.1379183333333349E-2</v>
      </c>
      <c r="W673" s="216"/>
      <c r="X673" s="217"/>
      <c r="Y673" s="217"/>
      <c r="Z673" s="217"/>
      <c r="AA673" s="217"/>
      <c r="AB673" s="217"/>
      <c r="AC673" s="217"/>
      <c r="AD673" s="217"/>
      <c r="AE673" s="217"/>
      <c r="AF673" s="217"/>
      <c r="AG673" s="217"/>
      <c r="AH673" s="217"/>
      <c r="AI673" s="217"/>
      <c r="AJ673" s="217"/>
      <c r="AK673" s="217"/>
      <c r="AL673" s="217"/>
      <c r="AM673" s="217"/>
      <c r="AN673" s="217"/>
      <c r="AO673" s="217"/>
      <c r="AP673" s="217"/>
      <c r="AQ673" s="217"/>
      <c r="AR673" s="217"/>
      <c r="AS673" s="217"/>
      <c r="AT673" s="217"/>
      <c r="AU673" s="217"/>
      <c r="AV673" s="217"/>
      <c r="AW673" s="217"/>
      <c r="AX673" s="217"/>
      <c r="AY673" s="217"/>
      <c r="AZ673" s="217"/>
      <c r="BA673" s="217"/>
      <c r="BB673" s="217"/>
      <c r="BC673" s="217"/>
      <c r="BD673" s="217"/>
      <c r="BE673" s="217"/>
      <c r="BF673" s="217"/>
      <c r="BG673" s="217"/>
      <c r="BH673" s="217"/>
      <c r="BI673" s="217"/>
      <c r="BJ673" s="217"/>
      <c r="BK673" s="217"/>
      <c r="BL673" s="217"/>
      <c r="BM673" s="56"/>
    </row>
    <row r="674" spans="1:65">
      <c r="A674" s="30"/>
      <c r="B674" s="3" t="s">
        <v>262</v>
      </c>
      <c r="C674" s="29"/>
      <c r="D674" s="24">
        <v>2.7325202042559105E-4</v>
      </c>
      <c r="E674" s="24">
        <v>2.1602468994692887E-4</v>
      </c>
      <c r="F674" s="24">
        <v>4.08248290463862E-4</v>
      </c>
      <c r="G674" s="24">
        <v>5.4772255750516665E-4</v>
      </c>
      <c r="H674" s="24">
        <v>0</v>
      </c>
      <c r="I674" s="24">
        <v>5.1639777949432448E-4</v>
      </c>
      <c r="J674" s="24">
        <v>7.5277265270908174E-4</v>
      </c>
      <c r="K674" s="24">
        <v>1.8973665961010308E-4</v>
      </c>
      <c r="L674" s="24">
        <v>8.1649658092772628E-4</v>
      </c>
      <c r="M674" s="24">
        <v>9.8319208025017253E-4</v>
      </c>
      <c r="N674" s="24">
        <v>4.3552954031742766E-4</v>
      </c>
      <c r="O674" s="24">
        <v>5.1639777949432275E-4</v>
      </c>
      <c r="P674" s="24">
        <v>4.4121045620731616E-4</v>
      </c>
      <c r="Q674" s="24">
        <v>5.1639777949432448E-4</v>
      </c>
      <c r="R674" s="24">
        <v>1.095445115010332E-3</v>
      </c>
      <c r="S674" s="24">
        <v>4.8887626246321117E-4</v>
      </c>
      <c r="T674" s="24">
        <v>3.8340579025361685E-4</v>
      </c>
      <c r="U674" s="24">
        <v>1.9748417658131505E-4</v>
      </c>
      <c r="V674" s="24">
        <v>2.1706893163659321E-3</v>
      </c>
      <c r="W674" s="216"/>
      <c r="X674" s="217"/>
      <c r="Y674" s="217"/>
      <c r="Z674" s="217"/>
      <c r="AA674" s="217"/>
      <c r="AB674" s="217"/>
      <c r="AC674" s="217"/>
      <c r="AD674" s="217"/>
      <c r="AE674" s="217"/>
      <c r="AF674" s="217"/>
      <c r="AG674" s="217"/>
      <c r="AH674" s="217"/>
      <c r="AI674" s="217"/>
      <c r="AJ674" s="217"/>
      <c r="AK674" s="217"/>
      <c r="AL674" s="217"/>
      <c r="AM674" s="217"/>
      <c r="AN674" s="217"/>
      <c r="AO674" s="217"/>
      <c r="AP674" s="217"/>
      <c r="AQ674" s="217"/>
      <c r="AR674" s="217"/>
      <c r="AS674" s="217"/>
      <c r="AT674" s="217"/>
      <c r="AU674" s="217"/>
      <c r="AV674" s="217"/>
      <c r="AW674" s="217"/>
      <c r="AX674" s="217"/>
      <c r="AY674" s="217"/>
      <c r="AZ674" s="217"/>
      <c r="BA674" s="217"/>
      <c r="BB674" s="217"/>
      <c r="BC674" s="217"/>
      <c r="BD674" s="217"/>
      <c r="BE674" s="217"/>
      <c r="BF674" s="217"/>
      <c r="BG674" s="217"/>
      <c r="BH674" s="217"/>
      <c r="BI674" s="217"/>
      <c r="BJ674" s="217"/>
      <c r="BK674" s="217"/>
      <c r="BL674" s="217"/>
      <c r="BM674" s="56"/>
    </row>
    <row r="675" spans="1:65">
      <c r="A675" s="30"/>
      <c r="B675" s="3" t="s">
        <v>86</v>
      </c>
      <c r="C675" s="29"/>
      <c r="D675" s="13">
        <v>1.0376659003503458E-2</v>
      </c>
      <c r="E675" s="13">
        <v>9.1278038005744577E-3</v>
      </c>
      <c r="F675" s="13">
        <v>1.5803159630859175E-2</v>
      </c>
      <c r="G675" s="13">
        <v>1.795811663951366E-2</v>
      </c>
      <c r="H675" s="13">
        <v>0</v>
      </c>
      <c r="I675" s="13">
        <v>1.8225803982152629E-2</v>
      </c>
      <c r="J675" s="13">
        <v>2.4414248195970219E-2</v>
      </c>
      <c r="K675" s="13">
        <v>7.1598739475510599E-3</v>
      </c>
      <c r="L675" s="13">
        <v>2.8817526385684456E-2</v>
      </c>
      <c r="M675" s="13">
        <v>3.4099147291913497E-2</v>
      </c>
      <c r="N675" s="13">
        <v>1.6166348370758362E-2</v>
      </c>
      <c r="O675" s="13">
        <v>1.9610042259278079E-2</v>
      </c>
      <c r="P675" s="13">
        <v>1.6991416798741315E-2</v>
      </c>
      <c r="Q675" s="13">
        <v>1.8013876028871785E-2</v>
      </c>
      <c r="R675" s="13">
        <v>3.9123039821797573E-2</v>
      </c>
      <c r="S675" s="13">
        <v>1.7874817640336788E-2</v>
      </c>
      <c r="T675" s="13">
        <v>1.259132316103832E-2</v>
      </c>
      <c r="U675" s="13">
        <v>8.0115284617166341E-3</v>
      </c>
      <c r="V675" s="13">
        <v>4.2786498230812056E-2</v>
      </c>
      <c r="W675" s="155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263</v>
      </c>
      <c r="C676" s="29"/>
      <c r="D676" s="13">
        <v>-3.9560065629780983E-2</v>
      </c>
      <c r="E676" s="13">
        <v>-0.13681980581917019</v>
      </c>
      <c r="F676" s="13">
        <v>-5.7796266915291494E-2</v>
      </c>
      <c r="G676" s="13">
        <v>0.11240827841613976</v>
      </c>
      <c r="H676" s="13">
        <v>-5.1717533153454731E-2</v>
      </c>
      <c r="I676" s="13">
        <v>3.3384739512260841E-2</v>
      </c>
      <c r="J676" s="13">
        <v>0.12456574593981329</v>
      </c>
      <c r="K676" s="13">
        <v>-3.348133186794422E-2</v>
      </c>
      <c r="L676" s="13">
        <v>3.3384739512261064E-2</v>
      </c>
      <c r="M676" s="13">
        <v>5.1620940797771464E-2</v>
      </c>
      <c r="N676" s="13">
        <v>-1.7415166262201631E-2</v>
      </c>
      <c r="O676" s="13">
        <v>-3.9560065629780983E-2</v>
      </c>
      <c r="P676" s="13">
        <v>-5.2933279905821973E-2</v>
      </c>
      <c r="Q676" s="13">
        <v>4.5542207035934368E-2</v>
      </c>
      <c r="R676" s="13">
        <v>2.1227271988587315E-2</v>
      </c>
      <c r="S676" s="13">
        <v>-2.4797896825763388E-3</v>
      </c>
      <c r="T676" s="13">
        <v>0.11058465828758868</v>
      </c>
      <c r="U676" s="13">
        <v>-0.1009552766243329</v>
      </c>
      <c r="V676" s="13">
        <v>0.85035602063127724</v>
      </c>
      <c r="W676" s="155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264</v>
      </c>
      <c r="C677" s="47"/>
      <c r="D677" s="45">
        <v>0.51</v>
      </c>
      <c r="E677" s="45">
        <v>1.84</v>
      </c>
      <c r="F677" s="45">
        <v>0.76</v>
      </c>
      <c r="G677" s="45">
        <v>1.57</v>
      </c>
      <c r="H677" s="45">
        <v>0.67</v>
      </c>
      <c r="I677" s="45">
        <v>0.49</v>
      </c>
      <c r="J677" s="45">
        <v>1.74</v>
      </c>
      <c r="K677" s="45">
        <v>0.42</v>
      </c>
      <c r="L677" s="45">
        <v>0.49</v>
      </c>
      <c r="M677" s="45">
        <v>0.74</v>
      </c>
      <c r="N677" s="45">
        <v>0.2</v>
      </c>
      <c r="O677" s="45">
        <v>0.51</v>
      </c>
      <c r="P677" s="45">
        <v>0.69</v>
      </c>
      <c r="Q677" s="45">
        <v>0.66</v>
      </c>
      <c r="R677" s="45">
        <v>0.32</v>
      </c>
      <c r="S677" s="45">
        <v>0</v>
      </c>
      <c r="T677" s="45">
        <v>1.55</v>
      </c>
      <c r="U677" s="45">
        <v>1.35</v>
      </c>
      <c r="V677" s="45">
        <v>11.68</v>
      </c>
      <c r="W677" s="155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BM678" s="55"/>
    </row>
    <row r="679" spans="1:65" ht="15">
      <c r="B679" s="8" t="s">
        <v>537</v>
      </c>
      <c r="BM679" s="28" t="s">
        <v>66</v>
      </c>
    </row>
    <row r="680" spans="1:65" ht="15">
      <c r="A680" s="25" t="s">
        <v>37</v>
      </c>
      <c r="B680" s="18" t="s">
        <v>110</v>
      </c>
      <c r="C680" s="15" t="s">
        <v>111</v>
      </c>
      <c r="D680" s="16" t="s">
        <v>226</v>
      </c>
      <c r="E680" s="17" t="s">
        <v>226</v>
      </c>
      <c r="F680" s="17" t="s">
        <v>226</v>
      </c>
      <c r="G680" s="17" t="s">
        <v>226</v>
      </c>
      <c r="H680" s="17" t="s">
        <v>226</v>
      </c>
      <c r="I680" s="17" t="s">
        <v>226</v>
      </c>
      <c r="J680" s="17" t="s">
        <v>226</v>
      </c>
      <c r="K680" s="17" t="s">
        <v>226</v>
      </c>
      <c r="L680" s="17" t="s">
        <v>226</v>
      </c>
      <c r="M680" s="17" t="s">
        <v>226</v>
      </c>
      <c r="N680" s="17" t="s">
        <v>226</v>
      </c>
      <c r="O680" s="17" t="s">
        <v>226</v>
      </c>
      <c r="P680" s="17" t="s">
        <v>226</v>
      </c>
      <c r="Q680" s="17" t="s">
        <v>226</v>
      </c>
      <c r="R680" s="17" t="s">
        <v>226</v>
      </c>
      <c r="S680" s="17" t="s">
        <v>226</v>
      </c>
      <c r="T680" s="17" t="s">
        <v>226</v>
      </c>
      <c r="U680" s="17" t="s">
        <v>226</v>
      </c>
      <c r="V680" s="17" t="s">
        <v>226</v>
      </c>
      <c r="W680" s="17" t="s">
        <v>226</v>
      </c>
      <c r="X680" s="17" t="s">
        <v>226</v>
      </c>
      <c r="Y680" s="155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227</v>
      </c>
      <c r="C681" s="9" t="s">
        <v>227</v>
      </c>
      <c r="D681" s="153" t="s">
        <v>229</v>
      </c>
      <c r="E681" s="154" t="s">
        <v>230</v>
      </c>
      <c r="F681" s="154" t="s">
        <v>232</v>
      </c>
      <c r="G681" s="154" t="s">
        <v>233</v>
      </c>
      <c r="H681" s="154" t="s">
        <v>234</v>
      </c>
      <c r="I681" s="154" t="s">
        <v>235</v>
      </c>
      <c r="J681" s="154" t="s">
        <v>236</v>
      </c>
      <c r="K681" s="154" t="s">
        <v>237</v>
      </c>
      <c r="L681" s="154" t="s">
        <v>238</v>
      </c>
      <c r="M681" s="154" t="s">
        <v>239</v>
      </c>
      <c r="N681" s="154" t="s">
        <v>240</v>
      </c>
      <c r="O681" s="154" t="s">
        <v>241</v>
      </c>
      <c r="P681" s="154" t="s">
        <v>242</v>
      </c>
      <c r="Q681" s="154" t="s">
        <v>243</v>
      </c>
      <c r="R681" s="154" t="s">
        <v>244</v>
      </c>
      <c r="S681" s="154" t="s">
        <v>245</v>
      </c>
      <c r="T681" s="154" t="s">
        <v>246</v>
      </c>
      <c r="U681" s="154" t="s">
        <v>248</v>
      </c>
      <c r="V681" s="154" t="s">
        <v>250</v>
      </c>
      <c r="W681" s="154" t="s">
        <v>251</v>
      </c>
      <c r="X681" s="154" t="s">
        <v>252</v>
      </c>
      <c r="Y681" s="155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1</v>
      </c>
    </row>
    <row r="682" spans="1:65">
      <c r="A682" s="30"/>
      <c r="B682" s="19"/>
      <c r="C682" s="9"/>
      <c r="D682" s="10" t="s">
        <v>268</v>
      </c>
      <c r="E682" s="11" t="s">
        <v>292</v>
      </c>
      <c r="F682" s="11" t="s">
        <v>268</v>
      </c>
      <c r="G682" s="11" t="s">
        <v>291</v>
      </c>
      <c r="H682" s="11" t="s">
        <v>268</v>
      </c>
      <c r="I682" s="11" t="s">
        <v>291</v>
      </c>
      <c r="J682" s="11" t="s">
        <v>291</v>
      </c>
      <c r="K682" s="11" t="s">
        <v>268</v>
      </c>
      <c r="L682" s="11" t="s">
        <v>291</v>
      </c>
      <c r="M682" s="11" t="s">
        <v>292</v>
      </c>
      <c r="N682" s="11" t="s">
        <v>268</v>
      </c>
      <c r="O682" s="11" t="s">
        <v>292</v>
      </c>
      <c r="P682" s="11" t="s">
        <v>268</v>
      </c>
      <c r="Q682" s="11" t="s">
        <v>268</v>
      </c>
      <c r="R682" s="11" t="s">
        <v>292</v>
      </c>
      <c r="S682" s="11" t="s">
        <v>292</v>
      </c>
      <c r="T682" s="11" t="s">
        <v>291</v>
      </c>
      <c r="U682" s="11" t="s">
        <v>292</v>
      </c>
      <c r="V682" s="11" t="s">
        <v>291</v>
      </c>
      <c r="W682" s="11" t="s">
        <v>292</v>
      </c>
      <c r="X682" s="11" t="s">
        <v>291</v>
      </c>
      <c r="Y682" s="155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9"/>
      <c r="C683" s="9"/>
      <c r="D683" s="26" t="s">
        <v>294</v>
      </c>
      <c r="E683" s="26" t="s">
        <v>295</v>
      </c>
      <c r="F683" s="26" t="s">
        <v>295</v>
      </c>
      <c r="G683" s="26" t="s">
        <v>298</v>
      </c>
      <c r="H683" s="26" t="s">
        <v>296</v>
      </c>
      <c r="I683" s="26" t="s">
        <v>298</v>
      </c>
      <c r="J683" s="26" t="s">
        <v>298</v>
      </c>
      <c r="K683" s="26" t="s">
        <v>117</v>
      </c>
      <c r="L683" s="26" t="s">
        <v>295</v>
      </c>
      <c r="M683" s="26" t="s">
        <v>296</v>
      </c>
      <c r="N683" s="26" t="s">
        <v>294</v>
      </c>
      <c r="O683" s="26" t="s">
        <v>296</v>
      </c>
      <c r="P683" s="26" t="s">
        <v>296</v>
      </c>
      <c r="Q683" s="26" t="s">
        <v>296</v>
      </c>
      <c r="R683" s="26" t="s">
        <v>298</v>
      </c>
      <c r="S683" s="26" t="s">
        <v>295</v>
      </c>
      <c r="T683" s="26" t="s">
        <v>295</v>
      </c>
      <c r="U683" s="26" t="s">
        <v>295</v>
      </c>
      <c r="V683" s="26" t="s">
        <v>298</v>
      </c>
      <c r="W683" s="26" t="s">
        <v>294</v>
      </c>
      <c r="X683" s="26" t="s">
        <v>294</v>
      </c>
      <c r="Y683" s="155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3</v>
      </c>
    </row>
    <row r="684" spans="1:65">
      <c r="A684" s="30"/>
      <c r="B684" s="18">
        <v>1</v>
      </c>
      <c r="C684" s="14">
        <v>1</v>
      </c>
      <c r="D684" s="237">
        <v>0.13695000000000002</v>
      </c>
      <c r="E684" s="237">
        <v>0.12759999999999999</v>
      </c>
      <c r="F684" s="237">
        <v>0.12889999999999999</v>
      </c>
      <c r="G684" s="237">
        <v>0.13999999999999999</v>
      </c>
      <c r="H684" s="237">
        <v>0.13300000000000001</v>
      </c>
      <c r="I684" s="237">
        <v>0.13400000000000001</v>
      </c>
      <c r="J684" s="238">
        <v>0.14300000000000002</v>
      </c>
      <c r="K684" s="237">
        <v>0.13904000000000002</v>
      </c>
      <c r="L684" s="237">
        <v>0.13220000000000001</v>
      </c>
      <c r="M684" s="237">
        <v>0.126</v>
      </c>
      <c r="N684" s="237">
        <v>0.13024324618193092</v>
      </c>
      <c r="O684" s="238">
        <v>0.1263</v>
      </c>
      <c r="P684" s="237">
        <v>0.13450000000000001</v>
      </c>
      <c r="Q684" s="237">
        <v>0.13600000000000001</v>
      </c>
      <c r="R684" s="237">
        <v>0.13899999999999998</v>
      </c>
      <c r="S684" s="238">
        <v>0.12322000000000001</v>
      </c>
      <c r="T684" s="237">
        <v>0.12606614999999999</v>
      </c>
      <c r="U684" s="237">
        <v>0.13442000000000001</v>
      </c>
      <c r="V684" s="237">
        <v>0.13290000000000002</v>
      </c>
      <c r="W684" s="237">
        <v>0.1341</v>
      </c>
      <c r="X684" s="238">
        <v>0.14707706666666664</v>
      </c>
      <c r="Y684" s="216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17"/>
      <c r="BA684" s="217"/>
      <c r="BB684" s="217"/>
      <c r="BC684" s="217"/>
      <c r="BD684" s="217"/>
      <c r="BE684" s="217"/>
      <c r="BF684" s="217"/>
      <c r="BG684" s="217"/>
      <c r="BH684" s="217"/>
      <c r="BI684" s="217"/>
      <c r="BJ684" s="217"/>
      <c r="BK684" s="217"/>
      <c r="BL684" s="217"/>
      <c r="BM684" s="240">
        <v>1</v>
      </c>
    </row>
    <row r="685" spans="1:65">
      <c r="A685" s="30"/>
      <c r="B685" s="19">
        <v>1</v>
      </c>
      <c r="C685" s="9">
        <v>2</v>
      </c>
      <c r="D685" s="24">
        <v>0.13749999999999998</v>
      </c>
      <c r="E685" s="24">
        <v>0.12957000000000002</v>
      </c>
      <c r="F685" s="24">
        <v>0.12759999999999999</v>
      </c>
      <c r="G685" s="24">
        <v>0.13699999999999998</v>
      </c>
      <c r="H685" s="24">
        <v>0.13300000000000001</v>
      </c>
      <c r="I685" s="24">
        <v>0.13400000000000001</v>
      </c>
      <c r="J685" s="241">
        <v>0.14499999999999999</v>
      </c>
      <c r="K685" s="24">
        <v>0.13964000000000001</v>
      </c>
      <c r="L685" s="24">
        <v>0.13290000000000002</v>
      </c>
      <c r="M685" s="24">
        <v>0.13500000000000001</v>
      </c>
      <c r="N685" s="24">
        <v>0.13295106653930813</v>
      </c>
      <c r="O685" s="241">
        <v>0.12409999999999999</v>
      </c>
      <c r="P685" s="24">
        <v>0.13300000000000001</v>
      </c>
      <c r="Q685" s="24">
        <v>0.13719999999999999</v>
      </c>
      <c r="R685" s="24">
        <v>0.13899999999999998</v>
      </c>
      <c r="S685" s="241">
        <v>0.12069000000000001</v>
      </c>
      <c r="T685" s="24">
        <v>0.12734524999999999</v>
      </c>
      <c r="U685" s="24">
        <v>0.13365999999999997</v>
      </c>
      <c r="V685" s="24">
        <v>0.1336</v>
      </c>
      <c r="W685" s="24">
        <v>0.13400000000000001</v>
      </c>
      <c r="X685" s="241">
        <v>0.14892360000000002</v>
      </c>
      <c r="Y685" s="216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17"/>
      <c r="BA685" s="217"/>
      <c r="BB685" s="217"/>
      <c r="BC685" s="217"/>
      <c r="BD685" s="217"/>
      <c r="BE685" s="217"/>
      <c r="BF685" s="217"/>
      <c r="BG685" s="217"/>
      <c r="BH685" s="217"/>
      <c r="BI685" s="217"/>
      <c r="BJ685" s="217"/>
      <c r="BK685" s="217"/>
      <c r="BL685" s="217"/>
      <c r="BM685" s="240">
        <v>26</v>
      </c>
    </row>
    <row r="686" spans="1:65">
      <c r="A686" s="30"/>
      <c r="B686" s="19">
        <v>1</v>
      </c>
      <c r="C686" s="9">
        <v>3</v>
      </c>
      <c r="D686" s="24">
        <v>0.1361</v>
      </c>
      <c r="E686" s="24">
        <v>0.12825</v>
      </c>
      <c r="F686" s="24">
        <v>0.1293</v>
      </c>
      <c r="G686" s="24">
        <v>0.14300000000000002</v>
      </c>
      <c r="H686" s="24">
        <v>0.13250000000000001</v>
      </c>
      <c r="I686" s="24">
        <v>0.13500000000000001</v>
      </c>
      <c r="J686" s="241">
        <v>0.14200000000000002</v>
      </c>
      <c r="K686" s="24">
        <v>0.13757</v>
      </c>
      <c r="L686" s="24">
        <v>0.13290000000000002</v>
      </c>
      <c r="M686" s="24">
        <v>0.13100000000000001</v>
      </c>
      <c r="N686" s="24">
        <v>0.13419077372113139</v>
      </c>
      <c r="O686" s="241">
        <v>0.12260000000000001</v>
      </c>
      <c r="P686" s="24">
        <v>0.13550000000000001</v>
      </c>
      <c r="Q686" s="24">
        <v>0.1341</v>
      </c>
      <c r="R686" s="24">
        <v>0.13699999999999998</v>
      </c>
      <c r="S686" s="241">
        <v>0.12232999999999998</v>
      </c>
      <c r="T686" s="24">
        <v>0.12431039999999996</v>
      </c>
      <c r="U686" s="24">
        <v>0.13955999999999999</v>
      </c>
      <c r="V686" s="24">
        <v>0.13649999999999998</v>
      </c>
      <c r="W686" s="24">
        <v>0.13420000000000001</v>
      </c>
      <c r="X686" s="241">
        <v>0.14804629999999999</v>
      </c>
      <c r="Y686" s="216"/>
      <c r="Z686" s="217"/>
      <c r="AA686" s="217"/>
      <c r="AB686" s="217"/>
      <c r="AC686" s="217"/>
      <c r="AD686" s="217"/>
      <c r="AE686" s="217"/>
      <c r="AF686" s="217"/>
      <c r="AG686" s="217"/>
      <c r="AH686" s="217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17"/>
      <c r="BA686" s="217"/>
      <c r="BB686" s="217"/>
      <c r="BC686" s="217"/>
      <c r="BD686" s="217"/>
      <c r="BE686" s="217"/>
      <c r="BF686" s="217"/>
      <c r="BG686" s="217"/>
      <c r="BH686" s="217"/>
      <c r="BI686" s="217"/>
      <c r="BJ686" s="217"/>
      <c r="BK686" s="217"/>
      <c r="BL686" s="217"/>
      <c r="BM686" s="240">
        <v>16</v>
      </c>
    </row>
    <row r="687" spans="1:65">
      <c r="A687" s="30"/>
      <c r="B687" s="19">
        <v>1</v>
      </c>
      <c r="C687" s="9">
        <v>4</v>
      </c>
      <c r="D687" s="24">
        <v>0.13593</v>
      </c>
      <c r="E687" s="24">
        <v>0.13009999999999999</v>
      </c>
      <c r="F687" s="24">
        <v>0.12959999999999999</v>
      </c>
      <c r="G687" s="24">
        <v>0.14100000000000001</v>
      </c>
      <c r="H687" s="24">
        <v>0.13200000000000001</v>
      </c>
      <c r="I687" s="24">
        <v>0.13400000000000001</v>
      </c>
      <c r="J687" s="241">
        <v>0.14300000000000002</v>
      </c>
      <c r="K687" s="24">
        <v>0.14062999999999998</v>
      </c>
      <c r="L687" s="24">
        <v>0.13439999999999999</v>
      </c>
      <c r="M687" s="24">
        <v>0.13899999999999998</v>
      </c>
      <c r="N687" s="24">
        <v>0.13546453629035463</v>
      </c>
      <c r="O687" s="241">
        <v>0.12559999999999999</v>
      </c>
      <c r="P687" s="24">
        <v>0.13450000000000001</v>
      </c>
      <c r="Q687" s="24">
        <v>0.13500000000000001</v>
      </c>
      <c r="R687" s="24">
        <v>0.13899999999999998</v>
      </c>
      <c r="S687" s="241">
        <v>0.11933000000000001</v>
      </c>
      <c r="T687" s="24">
        <v>0.12603045000000002</v>
      </c>
      <c r="U687" s="24">
        <v>0.13699999999999998</v>
      </c>
      <c r="V687" s="24">
        <v>0.1333</v>
      </c>
      <c r="W687" s="24">
        <v>0.13489999999999999</v>
      </c>
      <c r="X687" s="241">
        <v>0.1483158</v>
      </c>
      <c r="Y687" s="216"/>
      <c r="Z687" s="217"/>
      <c r="AA687" s="217"/>
      <c r="AB687" s="217"/>
      <c r="AC687" s="217"/>
      <c r="AD687" s="217"/>
      <c r="AE687" s="217"/>
      <c r="AF687" s="217"/>
      <c r="AG687" s="217"/>
      <c r="AH687" s="217"/>
      <c r="AI687" s="217"/>
      <c r="AJ687" s="217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  <c r="AV687" s="217"/>
      <c r="AW687" s="217"/>
      <c r="AX687" s="217"/>
      <c r="AY687" s="217"/>
      <c r="AZ687" s="217"/>
      <c r="BA687" s="217"/>
      <c r="BB687" s="217"/>
      <c r="BC687" s="217"/>
      <c r="BD687" s="217"/>
      <c r="BE687" s="217"/>
      <c r="BF687" s="217"/>
      <c r="BG687" s="217"/>
      <c r="BH687" s="217"/>
      <c r="BI687" s="217"/>
      <c r="BJ687" s="217"/>
      <c r="BK687" s="217"/>
      <c r="BL687" s="217"/>
      <c r="BM687" s="240">
        <v>0.13405628250724058</v>
      </c>
    </row>
    <row r="688" spans="1:65">
      <c r="A688" s="30"/>
      <c r="B688" s="19">
        <v>1</v>
      </c>
      <c r="C688" s="9">
        <v>5</v>
      </c>
      <c r="D688" s="24">
        <v>0.13496</v>
      </c>
      <c r="E688" s="24">
        <v>0.12967999999999999</v>
      </c>
      <c r="F688" s="245">
        <v>0.13439999999999999</v>
      </c>
      <c r="G688" s="24">
        <v>0.13899999999999998</v>
      </c>
      <c r="H688" s="24">
        <v>0.13300000000000001</v>
      </c>
      <c r="I688" s="24">
        <v>0.13100000000000001</v>
      </c>
      <c r="J688" s="241">
        <v>0.14300000000000002</v>
      </c>
      <c r="K688" s="24">
        <v>0.13872000000000001</v>
      </c>
      <c r="L688" s="24">
        <v>0.13420000000000001</v>
      </c>
      <c r="M688" s="24">
        <v>0.13100000000000001</v>
      </c>
      <c r="N688" s="24">
        <v>0.13074832120427457</v>
      </c>
      <c r="O688" s="241">
        <v>0.125</v>
      </c>
      <c r="P688" s="24">
        <v>0.13500000000000001</v>
      </c>
      <c r="Q688" s="24">
        <v>0.13639999999999999</v>
      </c>
      <c r="R688" s="24">
        <v>0.13899999999999998</v>
      </c>
      <c r="S688" s="245">
        <v>0.12830999999999998</v>
      </c>
      <c r="T688" s="24">
        <v>0.12734524999999999</v>
      </c>
      <c r="U688" s="24">
        <v>0.13552</v>
      </c>
      <c r="V688" s="24">
        <v>0.13719999999999999</v>
      </c>
      <c r="W688" s="24">
        <v>0.13420000000000001</v>
      </c>
      <c r="X688" s="241">
        <v>0.14901066666666665</v>
      </c>
      <c r="Y688" s="216"/>
      <c r="Z688" s="217"/>
      <c r="AA688" s="217"/>
      <c r="AB688" s="217"/>
      <c r="AC688" s="217"/>
      <c r="AD688" s="217"/>
      <c r="AE688" s="217"/>
      <c r="AF688" s="217"/>
      <c r="AG688" s="217"/>
      <c r="AH688" s="217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  <c r="AV688" s="217"/>
      <c r="AW688" s="217"/>
      <c r="AX688" s="217"/>
      <c r="AY688" s="217"/>
      <c r="AZ688" s="217"/>
      <c r="BA688" s="217"/>
      <c r="BB688" s="217"/>
      <c r="BC688" s="217"/>
      <c r="BD688" s="217"/>
      <c r="BE688" s="217"/>
      <c r="BF688" s="217"/>
      <c r="BG688" s="217"/>
      <c r="BH688" s="217"/>
      <c r="BI688" s="217"/>
      <c r="BJ688" s="217"/>
      <c r="BK688" s="217"/>
      <c r="BL688" s="217"/>
      <c r="BM688" s="240">
        <v>108</v>
      </c>
    </row>
    <row r="689" spans="1:65">
      <c r="A689" s="30"/>
      <c r="B689" s="19">
        <v>1</v>
      </c>
      <c r="C689" s="9">
        <v>6</v>
      </c>
      <c r="D689" s="24">
        <v>0.13535999999999998</v>
      </c>
      <c r="E689" s="24">
        <v>0.12872</v>
      </c>
      <c r="F689" s="24">
        <v>0.13040000000000002</v>
      </c>
      <c r="G689" s="24">
        <v>0.13999999999999999</v>
      </c>
      <c r="H689" s="24">
        <v>0.13500000000000001</v>
      </c>
      <c r="I689" s="24">
        <v>0.13600000000000001</v>
      </c>
      <c r="J689" s="241">
        <v>0.14400000000000002</v>
      </c>
      <c r="K689" s="24">
        <v>0.13839000000000001</v>
      </c>
      <c r="L689" s="24">
        <v>0.13400000000000001</v>
      </c>
      <c r="M689" s="24">
        <v>0.13400000000000001</v>
      </c>
      <c r="N689" s="24">
        <v>0.13233467180154296</v>
      </c>
      <c r="O689" s="241">
        <v>0.12489999999999998</v>
      </c>
      <c r="P689" s="24">
        <v>0.13600000000000001</v>
      </c>
      <c r="Q689" s="24">
        <v>0.13619999999999999</v>
      </c>
      <c r="R689" s="24">
        <v>0.14100000000000001</v>
      </c>
      <c r="S689" s="241">
        <v>0.12247</v>
      </c>
      <c r="T689" s="24">
        <v>0.12546070000000001</v>
      </c>
      <c r="U689" s="24">
        <v>0.13432000000000002</v>
      </c>
      <c r="V689" s="24">
        <v>0.13370000000000001</v>
      </c>
      <c r="W689" s="24">
        <v>0.13200000000000001</v>
      </c>
      <c r="X689" s="241">
        <v>0.14786156666666664</v>
      </c>
      <c r="Y689" s="216"/>
      <c r="Z689" s="217"/>
      <c r="AA689" s="217"/>
      <c r="AB689" s="217"/>
      <c r="AC689" s="217"/>
      <c r="AD689" s="217"/>
      <c r="AE689" s="217"/>
      <c r="AF689" s="217"/>
      <c r="AG689" s="217"/>
      <c r="AH689" s="217"/>
      <c r="AI689" s="217"/>
      <c r="AJ689" s="217"/>
      <c r="AK689" s="217"/>
      <c r="AL689" s="217"/>
      <c r="AM689" s="217"/>
      <c r="AN689" s="217"/>
      <c r="AO689" s="217"/>
      <c r="AP689" s="217"/>
      <c r="AQ689" s="217"/>
      <c r="AR689" s="217"/>
      <c r="AS689" s="217"/>
      <c r="AT689" s="217"/>
      <c r="AU689" s="217"/>
      <c r="AV689" s="217"/>
      <c r="AW689" s="217"/>
      <c r="AX689" s="217"/>
      <c r="AY689" s="217"/>
      <c r="AZ689" s="217"/>
      <c r="BA689" s="217"/>
      <c r="BB689" s="217"/>
      <c r="BC689" s="217"/>
      <c r="BD689" s="217"/>
      <c r="BE689" s="217"/>
      <c r="BF689" s="217"/>
      <c r="BG689" s="217"/>
      <c r="BH689" s="217"/>
      <c r="BI689" s="217"/>
      <c r="BJ689" s="217"/>
      <c r="BK689" s="217"/>
      <c r="BL689" s="217"/>
      <c r="BM689" s="56"/>
    </row>
    <row r="690" spans="1:65">
      <c r="A690" s="30"/>
      <c r="B690" s="20" t="s">
        <v>260</v>
      </c>
      <c r="C690" s="12"/>
      <c r="D690" s="242">
        <v>0.13613333333333333</v>
      </c>
      <c r="E690" s="242">
        <v>0.12898666666666667</v>
      </c>
      <c r="F690" s="242">
        <v>0.13003333333333331</v>
      </c>
      <c r="G690" s="242">
        <v>0.13999999999999999</v>
      </c>
      <c r="H690" s="242">
        <v>0.13308333333333333</v>
      </c>
      <c r="I690" s="242">
        <v>0.13400000000000001</v>
      </c>
      <c r="J690" s="242">
        <v>0.14333333333333334</v>
      </c>
      <c r="K690" s="242">
        <v>0.13899833333333333</v>
      </c>
      <c r="L690" s="242">
        <v>0.13343333333333332</v>
      </c>
      <c r="M690" s="242">
        <v>0.13266666666666668</v>
      </c>
      <c r="N690" s="242">
        <v>0.13265543595642379</v>
      </c>
      <c r="O690" s="242">
        <v>0.12474999999999999</v>
      </c>
      <c r="P690" s="242">
        <v>0.13475000000000001</v>
      </c>
      <c r="Q690" s="242">
        <v>0.13581666666666667</v>
      </c>
      <c r="R690" s="242">
        <v>0.13899999999999998</v>
      </c>
      <c r="S690" s="242">
        <v>0.12272499999999999</v>
      </c>
      <c r="T690" s="242">
        <v>0.1260930333333333</v>
      </c>
      <c r="U690" s="242">
        <v>0.13574666666666665</v>
      </c>
      <c r="V690" s="242">
        <v>0.13453333333333334</v>
      </c>
      <c r="W690" s="242">
        <v>0.13389999999999999</v>
      </c>
      <c r="X690" s="242">
        <v>0.14820583333333331</v>
      </c>
      <c r="Y690" s="216"/>
      <c r="Z690" s="217"/>
      <c r="AA690" s="217"/>
      <c r="AB690" s="217"/>
      <c r="AC690" s="217"/>
      <c r="AD690" s="217"/>
      <c r="AE690" s="217"/>
      <c r="AF690" s="217"/>
      <c r="AG690" s="217"/>
      <c r="AH690" s="217"/>
      <c r="AI690" s="217"/>
      <c r="AJ690" s="217"/>
      <c r="AK690" s="217"/>
      <c r="AL690" s="217"/>
      <c r="AM690" s="217"/>
      <c r="AN690" s="217"/>
      <c r="AO690" s="217"/>
      <c r="AP690" s="217"/>
      <c r="AQ690" s="217"/>
      <c r="AR690" s="217"/>
      <c r="AS690" s="217"/>
      <c r="AT690" s="217"/>
      <c r="AU690" s="217"/>
      <c r="AV690" s="217"/>
      <c r="AW690" s="217"/>
      <c r="AX690" s="217"/>
      <c r="AY690" s="217"/>
      <c r="AZ690" s="217"/>
      <c r="BA690" s="217"/>
      <c r="BB690" s="217"/>
      <c r="BC690" s="217"/>
      <c r="BD690" s="217"/>
      <c r="BE690" s="217"/>
      <c r="BF690" s="217"/>
      <c r="BG690" s="217"/>
      <c r="BH690" s="217"/>
      <c r="BI690" s="217"/>
      <c r="BJ690" s="217"/>
      <c r="BK690" s="217"/>
      <c r="BL690" s="217"/>
      <c r="BM690" s="56"/>
    </row>
    <row r="691" spans="1:65">
      <c r="A691" s="30"/>
      <c r="B691" s="3" t="s">
        <v>261</v>
      </c>
      <c r="C691" s="29"/>
      <c r="D691" s="24">
        <v>0.136015</v>
      </c>
      <c r="E691" s="24">
        <v>0.12914500000000001</v>
      </c>
      <c r="F691" s="24">
        <v>0.12945000000000001</v>
      </c>
      <c r="G691" s="24">
        <v>0.13999999999999999</v>
      </c>
      <c r="H691" s="24">
        <v>0.13300000000000001</v>
      </c>
      <c r="I691" s="24">
        <v>0.13400000000000001</v>
      </c>
      <c r="J691" s="24">
        <v>0.14300000000000002</v>
      </c>
      <c r="K691" s="24">
        <v>0.13888</v>
      </c>
      <c r="L691" s="24">
        <v>0.13345000000000001</v>
      </c>
      <c r="M691" s="24">
        <v>0.13250000000000001</v>
      </c>
      <c r="N691" s="24">
        <v>0.13264286917042556</v>
      </c>
      <c r="O691" s="24">
        <v>0.12494999999999999</v>
      </c>
      <c r="P691" s="24">
        <v>0.13475000000000001</v>
      </c>
      <c r="Q691" s="24">
        <v>0.1361</v>
      </c>
      <c r="R691" s="24">
        <v>0.13899999999999998</v>
      </c>
      <c r="S691" s="24">
        <v>0.12239999999999998</v>
      </c>
      <c r="T691" s="24">
        <v>0.1260483</v>
      </c>
      <c r="U691" s="24">
        <v>0.13497000000000001</v>
      </c>
      <c r="V691" s="24">
        <v>0.13364999999999999</v>
      </c>
      <c r="W691" s="24">
        <v>0.13414999999999999</v>
      </c>
      <c r="X691" s="24">
        <v>0.14818104999999998</v>
      </c>
      <c r="Y691" s="216"/>
      <c r="Z691" s="217"/>
      <c r="AA691" s="217"/>
      <c r="AB691" s="217"/>
      <c r="AC691" s="217"/>
      <c r="AD691" s="217"/>
      <c r="AE691" s="217"/>
      <c r="AF691" s="217"/>
      <c r="AG691" s="217"/>
      <c r="AH691" s="217"/>
      <c r="AI691" s="217"/>
      <c r="AJ691" s="217"/>
      <c r="AK691" s="217"/>
      <c r="AL691" s="217"/>
      <c r="AM691" s="217"/>
      <c r="AN691" s="217"/>
      <c r="AO691" s="217"/>
      <c r="AP691" s="217"/>
      <c r="AQ691" s="217"/>
      <c r="AR691" s="217"/>
      <c r="AS691" s="217"/>
      <c r="AT691" s="217"/>
      <c r="AU691" s="217"/>
      <c r="AV691" s="217"/>
      <c r="AW691" s="217"/>
      <c r="AX691" s="217"/>
      <c r="AY691" s="217"/>
      <c r="AZ691" s="217"/>
      <c r="BA691" s="217"/>
      <c r="BB691" s="217"/>
      <c r="BC691" s="217"/>
      <c r="BD691" s="217"/>
      <c r="BE691" s="217"/>
      <c r="BF691" s="217"/>
      <c r="BG691" s="217"/>
      <c r="BH691" s="217"/>
      <c r="BI691" s="217"/>
      <c r="BJ691" s="217"/>
      <c r="BK691" s="217"/>
      <c r="BL691" s="217"/>
      <c r="BM691" s="56"/>
    </row>
    <row r="692" spans="1:65">
      <c r="A692" s="30"/>
      <c r="B692" s="3" t="s">
        <v>262</v>
      </c>
      <c r="C692" s="29"/>
      <c r="D692" s="24">
        <v>9.5414184829440893E-4</v>
      </c>
      <c r="E692" s="24">
        <v>9.5886738742469971E-4</v>
      </c>
      <c r="F692" s="24">
        <v>2.3295206946208208E-3</v>
      </c>
      <c r="G692" s="24">
        <v>2.0000000000000131E-3</v>
      </c>
      <c r="H692" s="24">
        <v>1.0206207261596583E-3</v>
      </c>
      <c r="I692" s="24">
        <v>1.6733200530681526E-3</v>
      </c>
      <c r="J692" s="24">
        <v>1.0327955589886366E-3</v>
      </c>
      <c r="K692" s="24">
        <v>1.0548443803076609E-3</v>
      </c>
      <c r="L692" s="24">
        <v>8.8694231304333197E-4</v>
      </c>
      <c r="M692" s="24">
        <v>4.4121045620731415E-3</v>
      </c>
      <c r="N692" s="24">
        <v>1.9947100044093503E-3</v>
      </c>
      <c r="O692" s="24">
        <v>1.2849124483792593E-3</v>
      </c>
      <c r="P692" s="24">
        <v>1.036822067666387E-3</v>
      </c>
      <c r="Q692" s="24">
        <v>1.0998484744121149E-3</v>
      </c>
      <c r="R692" s="24">
        <v>1.2649110640673617E-3</v>
      </c>
      <c r="S692" s="24">
        <v>3.0765418898496977E-3</v>
      </c>
      <c r="T692" s="24">
        <v>1.1591686325408766E-3</v>
      </c>
      <c r="U692" s="24">
        <v>2.2051454978451296E-3</v>
      </c>
      <c r="V692" s="24">
        <v>1.8293896978682877E-3</v>
      </c>
      <c r="W692" s="24">
        <v>9.8386991009990522E-4</v>
      </c>
      <c r="X692" s="24">
        <v>7.2015594977755651E-4</v>
      </c>
      <c r="Y692" s="216"/>
      <c r="Z692" s="217"/>
      <c r="AA692" s="217"/>
      <c r="AB692" s="217"/>
      <c r="AC692" s="217"/>
      <c r="AD692" s="217"/>
      <c r="AE692" s="217"/>
      <c r="AF692" s="217"/>
      <c r="AG692" s="217"/>
      <c r="AH692" s="217"/>
      <c r="AI692" s="217"/>
      <c r="AJ692" s="217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  <c r="AV692" s="217"/>
      <c r="AW692" s="217"/>
      <c r="AX692" s="217"/>
      <c r="AY692" s="217"/>
      <c r="AZ692" s="217"/>
      <c r="BA692" s="217"/>
      <c r="BB692" s="217"/>
      <c r="BC692" s="217"/>
      <c r="BD692" s="217"/>
      <c r="BE692" s="217"/>
      <c r="BF692" s="217"/>
      <c r="BG692" s="217"/>
      <c r="BH692" s="217"/>
      <c r="BI692" s="217"/>
      <c r="BJ692" s="217"/>
      <c r="BK692" s="217"/>
      <c r="BL692" s="217"/>
      <c r="BM692" s="56"/>
    </row>
    <row r="693" spans="1:65">
      <c r="A693" s="30"/>
      <c r="B693" s="3" t="s">
        <v>86</v>
      </c>
      <c r="C693" s="29"/>
      <c r="D693" s="13">
        <v>7.0088774360509967E-3</v>
      </c>
      <c r="E693" s="13">
        <v>7.4338488791453874E-3</v>
      </c>
      <c r="F693" s="13">
        <v>1.7914796421077836E-2</v>
      </c>
      <c r="G693" s="13">
        <v>1.4285714285714381E-2</v>
      </c>
      <c r="H693" s="13">
        <v>7.6690348866098306E-3</v>
      </c>
      <c r="I693" s="13">
        <v>1.2487463082598153E-2</v>
      </c>
      <c r="J693" s="13">
        <v>7.2055504115486274E-3</v>
      </c>
      <c r="K693" s="13">
        <v>7.5888994854206469E-3</v>
      </c>
      <c r="L693" s="13">
        <v>6.6470820362977672E-3</v>
      </c>
      <c r="M693" s="13">
        <v>3.3257069563365382E-2</v>
      </c>
      <c r="N693" s="13">
        <v>1.5036775462896191E-2</v>
      </c>
      <c r="O693" s="13">
        <v>1.0299899385805687E-2</v>
      </c>
      <c r="P693" s="13">
        <v>7.6944123760028715E-3</v>
      </c>
      <c r="Q693" s="13">
        <v>8.0980376076484097E-3</v>
      </c>
      <c r="R693" s="13">
        <v>9.1000795976069193E-3</v>
      </c>
      <c r="S693" s="13">
        <v>2.5068583335503752E-2</v>
      </c>
      <c r="T693" s="13">
        <v>9.1929633374474851E-3</v>
      </c>
      <c r="U693" s="13">
        <v>1.6244564614319293E-2</v>
      </c>
      <c r="V693" s="13">
        <v>1.3598040370676074E-2</v>
      </c>
      <c r="W693" s="13">
        <v>7.3477961919335717E-3</v>
      </c>
      <c r="X693" s="13">
        <v>4.8591606253300191E-3</v>
      </c>
      <c r="Y693" s="155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263</v>
      </c>
      <c r="C694" s="29"/>
      <c r="D694" s="13">
        <v>1.5493871583232677E-2</v>
      </c>
      <c r="E694" s="13">
        <v>-3.7817070157081911E-2</v>
      </c>
      <c r="F694" s="13">
        <v>-3.0009404249218941E-2</v>
      </c>
      <c r="G694" s="13">
        <v>4.4337478121835749E-2</v>
      </c>
      <c r="H694" s="13">
        <v>-7.2577663329930209E-3</v>
      </c>
      <c r="I694" s="13">
        <v>-4.1984236909997641E-4</v>
      </c>
      <c r="J694" s="13">
        <v>6.920265617235577E-2</v>
      </c>
      <c r="K694" s="13">
        <v>3.6865492117654552E-2</v>
      </c>
      <c r="L694" s="13">
        <v>-4.6469226376885109E-3</v>
      </c>
      <c r="M694" s="13">
        <v>-1.0365913589307829E-2</v>
      </c>
      <c r="N694" s="13">
        <v>-1.0449689672254903E-2</v>
      </c>
      <c r="O694" s="13">
        <v>-6.942071145929285E-2</v>
      </c>
      <c r="P694" s="13">
        <v>5.1748226922669893E-3</v>
      </c>
      <c r="Q694" s="13">
        <v>1.3131679668433316E-2</v>
      </c>
      <c r="R694" s="13">
        <v>3.6877924706679721E-2</v>
      </c>
      <c r="S694" s="13">
        <v>-8.4526307124983657E-2</v>
      </c>
      <c r="T694" s="13">
        <v>-5.9402282570958032E-2</v>
      </c>
      <c r="U694" s="13">
        <v>1.2609510929372236E-2</v>
      </c>
      <c r="V694" s="13">
        <v>3.5585861189832979E-3</v>
      </c>
      <c r="W694" s="13">
        <v>-1.1657977106156459E-3</v>
      </c>
      <c r="X694" s="13">
        <v>0.10554933018770307</v>
      </c>
      <c r="Y694" s="155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264</v>
      </c>
      <c r="C695" s="47"/>
      <c r="D695" s="45">
        <v>0.67</v>
      </c>
      <c r="E695" s="45">
        <v>1.58</v>
      </c>
      <c r="F695" s="45">
        <v>1.25</v>
      </c>
      <c r="G695" s="45">
        <v>1.9</v>
      </c>
      <c r="H695" s="45">
        <v>0.28999999999999998</v>
      </c>
      <c r="I695" s="45">
        <v>0</v>
      </c>
      <c r="J695" s="45">
        <v>2.95</v>
      </c>
      <c r="K695" s="45">
        <v>1.58</v>
      </c>
      <c r="L695" s="45">
        <v>0.18</v>
      </c>
      <c r="M695" s="45">
        <v>0.42</v>
      </c>
      <c r="N695" s="45">
        <v>0.42</v>
      </c>
      <c r="O695" s="45">
        <v>2.92</v>
      </c>
      <c r="P695" s="45">
        <v>0.24</v>
      </c>
      <c r="Q695" s="45">
        <v>0.56999999999999995</v>
      </c>
      <c r="R695" s="45">
        <v>1.58</v>
      </c>
      <c r="S695" s="45">
        <v>3.56</v>
      </c>
      <c r="T695" s="45">
        <v>2.5</v>
      </c>
      <c r="U695" s="45">
        <v>0.55000000000000004</v>
      </c>
      <c r="V695" s="45">
        <v>0.17</v>
      </c>
      <c r="W695" s="45">
        <v>0.03</v>
      </c>
      <c r="X695" s="45">
        <v>4.49</v>
      </c>
      <c r="Y695" s="155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BM696" s="55"/>
    </row>
    <row r="697" spans="1:65" ht="15">
      <c r="B697" s="8" t="s">
        <v>538</v>
      </c>
      <c r="BM697" s="28" t="s">
        <v>290</v>
      </c>
    </row>
    <row r="698" spans="1:65" ht="15">
      <c r="A698" s="25" t="s">
        <v>124</v>
      </c>
      <c r="B698" s="18" t="s">
        <v>110</v>
      </c>
      <c r="C698" s="15" t="s">
        <v>111</v>
      </c>
      <c r="D698" s="16" t="s">
        <v>226</v>
      </c>
      <c r="E698" s="17" t="s">
        <v>226</v>
      </c>
      <c r="F698" s="15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227</v>
      </c>
      <c r="C699" s="9" t="s">
        <v>227</v>
      </c>
      <c r="D699" s="153" t="s">
        <v>237</v>
      </c>
      <c r="E699" s="154" t="s">
        <v>250</v>
      </c>
      <c r="F699" s="15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82</v>
      </c>
    </row>
    <row r="700" spans="1:65">
      <c r="A700" s="30"/>
      <c r="B700" s="19"/>
      <c r="C700" s="9"/>
      <c r="D700" s="10" t="s">
        <v>268</v>
      </c>
      <c r="E700" s="11" t="s">
        <v>268</v>
      </c>
      <c r="F700" s="15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/>
      <c r="C701" s="9"/>
      <c r="D701" s="26" t="s">
        <v>117</v>
      </c>
      <c r="E701" s="26" t="s">
        <v>298</v>
      </c>
      <c r="F701" s="15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8">
        <v>1</v>
      </c>
      <c r="C702" s="14">
        <v>1</v>
      </c>
      <c r="D702" s="235" t="s">
        <v>96</v>
      </c>
      <c r="E702" s="228" t="s">
        <v>96</v>
      </c>
      <c r="F702" s="229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  <c r="Q702" s="230"/>
      <c r="R702" s="230"/>
      <c r="S702" s="230"/>
      <c r="T702" s="230"/>
      <c r="U702" s="230"/>
      <c r="V702" s="230"/>
      <c r="W702" s="230"/>
      <c r="X702" s="230"/>
      <c r="Y702" s="230"/>
      <c r="Z702" s="230"/>
      <c r="AA702" s="230"/>
      <c r="AB702" s="230"/>
      <c r="AC702" s="230"/>
      <c r="AD702" s="230"/>
      <c r="AE702" s="230"/>
      <c r="AF702" s="230"/>
      <c r="AG702" s="230"/>
      <c r="AH702" s="230"/>
      <c r="AI702" s="230"/>
      <c r="AJ702" s="230"/>
      <c r="AK702" s="230"/>
      <c r="AL702" s="230"/>
      <c r="AM702" s="230"/>
      <c r="AN702" s="230"/>
      <c r="AO702" s="230"/>
      <c r="AP702" s="230"/>
      <c r="AQ702" s="230"/>
      <c r="AR702" s="230"/>
      <c r="AS702" s="230"/>
      <c r="AT702" s="230"/>
      <c r="AU702" s="230"/>
      <c r="AV702" s="230"/>
      <c r="AW702" s="230"/>
      <c r="AX702" s="230"/>
      <c r="AY702" s="230"/>
      <c r="AZ702" s="230"/>
      <c r="BA702" s="230"/>
      <c r="BB702" s="230"/>
      <c r="BC702" s="230"/>
      <c r="BD702" s="230"/>
      <c r="BE702" s="230"/>
      <c r="BF702" s="230"/>
      <c r="BG702" s="230"/>
      <c r="BH702" s="230"/>
      <c r="BI702" s="230"/>
      <c r="BJ702" s="230"/>
      <c r="BK702" s="230"/>
      <c r="BL702" s="230"/>
      <c r="BM702" s="231">
        <v>1</v>
      </c>
    </row>
    <row r="703" spans="1:65">
      <c r="A703" s="30"/>
      <c r="B703" s="19">
        <v>1</v>
      </c>
      <c r="C703" s="9">
        <v>2</v>
      </c>
      <c r="D703" s="236" t="s">
        <v>96</v>
      </c>
      <c r="E703" s="232" t="s">
        <v>96</v>
      </c>
      <c r="F703" s="229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/>
      <c r="AG703" s="230"/>
      <c r="AH703" s="230"/>
      <c r="AI703" s="230"/>
      <c r="AJ703" s="230"/>
      <c r="AK703" s="230"/>
      <c r="AL703" s="230"/>
      <c r="AM703" s="230"/>
      <c r="AN703" s="230"/>
      <c r="AO703" s="230"/>
      <c r="AP703" s="230"/>
      <c r="AQ703" s="230"/>
      <c r="AR703" s="230"/>
      <c r="AS703" s="230"/>
      <c r="AT703" s="230"/>
      <c r="AU703" s="230"/>
      <c r="AV703" s="230"/>
      <c r="AW703" s="230"/>
      <c r="AX703" s="230"/>
      <c r="AY703" s="230"/>
      <c r="AZ703" s="230"/>
      <c r="BA703" s="230"/>
      <c r="BB703" s="230"/>
      <c r="BC703" s="230"/>
      <c r="BD703" s="230"/>
      <c r="BE703" s="230"/>
      <c r="BF703" s="230"/>
      <c r="BG703" s="230"/>
      <c r="BH703" s="230"/>
      <c r="BI703" s="230"/>
      <c r="BJ703" s="230"/>
      <c r="BK703" s="230"/>
      <c r="BL703" s="230"/>
      <c r="BM703" s="231">
        <v>5</v>
      </c>
    </row>
    <row r="704" spans="1:65">
      <c r="A704" s="30"/>
      <c r="B704" s="19">
        <v>1</v>
      </c>
      <c r="C704" s="9">
        <v>3</v>
      </c>
      <c r="D704" s="236" t="s">
        <v>96</v>
      </c>
      <c r="E704" s="244">
        <v>17</v>
      </c>
      <c r="F704" s="229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  <c r="Q704" s="230"/>
      <c r="R704" s="230"/>
      <c r="S704" s="230"/>
      <c r="T704" s="230"/>
      <c r="U704" s="230"/>
      <c r="V704" s="230"/>
      <c r="W704" s="230"/>
      <c r="X704" s="230"/>
      <c r="Y704" s="230"/>
      <c r="Z704" s="230"/>
      <c r="AA704" s="230"/>
      <c r="AB704" s="230"/>
      <c r="AC704" s="230"/>
      <c r="AD704" s="230"/>
      <c r="AE704" s="230"/>
      <c r="AF704" s="230"/>
      <c r="AG704" s="230"/>
      <c r="AH704" s="230"/>
      <c r="AI704" s="230"/>
      <c r="AJ704" s="230"/>
      <c r="AK704" s="230"/>
      <c r="AL704" s="230"/>
      <c r="AM704" s="230"/>
      <c r="AN704" s="230"/>
      <c r="AO704" s="230"/>
      <c r="AP704" s="230"/>
      <c r="AQ704" s="230"/>
      <c r="AR704" s="230"/>
      <c r="AS704" s="230"/>
      <c r="AT704" s="230"/>
      <c r="AU704" s="230"/>
      <c r="AV704" s="230"/>
      <c r="AW704" s="230"/>
      <c r="AX704" s="230"/>
      <c r="AY704" s="230"/>
      <c r="AZ704" s="230"/>
      <c r="BA704" s="230"/>
      <c r="BB704" s="230"/>
      <c r="BC704" s="230"/>
      <c r="BD704" s="230"/>
      <c r="BE704" s="230"/>
      <c r="BF704" s="230"/>
      <c r="BG704" s="230"/>
      <c r="BH704" s="230"/>
      <c r="BI704" s="230"/>
      <c r="BJ704" s="230"/>
      <c r="BK704" s="230"/>
      <c r="BL704" s="230"/>
      <c r="BM704" s="231">
        <v>16</v>
      </c>
    </row>
    <row r="705" spans="1:65">
      <c r="A705" s="30"/>
      <c r="B705" s="19">
        <v>1</v>
      </c>
      <c r="C705" s="9">
        <v>4</v>
      </c>
      <c r="D705" s="236" t="s">
        <v>96</v>
      </c>
      <c r="E705" s="232" t="s">
        <v>96</v>
      </c>
      <c r="F705" s="229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  <c r="Q705" s="230"/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/>
      <c r="AG705" s="230"/>
      <c r="AH705" s="230"/>
      <c r="AI705" s="230"/>
      <c r="AJ705" s="230"/>
      <c r="AK705" s="230"/>
      <c r="AL705" s="230"/>
      <c r="AM705" s="230"/>
      <c r="AN705" s="230"/>
      <c r="AO705" s="230"/>
      <c r="AP705" s="230"/>
      <c r="AQ705" s="230"/>
      <c r="AR705" s="230"/>
      <c r="AS705" s="230"/>
      <c r="AT705" s="230"/>
      <c r="AU705" s="230"/>
      <c r="AV705" s="230"/>
      <c r="AW705" s="230"/>
      <c r="AX705" s="230"/>
      <c r="AY705" s="230"/>
      <c r="AZ705" s="230"/>
      <c r="BA705" s="230"/>
      <c r="BB705" s="230"/>
      <c r="BC705" s="230"/>
      <c r="BD705" s="230"/>
      <c r="BE705" s="230"/>
      <c r="BF705" s="230"/>
      <c r="BG705" s="230"/>
      <c r="BH705" s="230"/>
      <c r="BI705" s="230"/>
      <c r="BJ705" s="230"/>
      <c r="BK705" s="230"/>
      <c r="BL705" s="230"/>
      <c r="BM705" s="231" t="s">
        <v>96</v>
      </c>
    </row>
    <row r="706" spans="1:65">
      <c r="A706" s="30"/>
      <c r="B706" s="19">
        <v>1</v>
      </c>
      <c r="C706" s="9">
        <v>5</v>
      </c>
      <c r="D706" s="236" t="s">
        <v>96</v>
      </c>
      <c r="E706" s="232" t="s">
        <v>96</v>
      </c>
      <c r="F706" s="229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0"/>
      <c r="AP706" s="230"/>
      <c r="AQ706" s="230"/>
      <c r="AR706" s="230"/>
      <c r="AS706" s="230"/>
      <c r="AT706" s="230"/>
      <c r="AU706" s="230"/>
      <c r="AV706" s="230"/>
      <c r="AW706" s="230"/>
      <c r="AX706" s="230"/>
      <c r="AY706" s="230"/>
      <c r="AZ706" s="230"/>
      <c r="BA706" s="230"/>
      <c r="BB706" s="230"/>
      <c r="BC706" s="230"/>
      <c r="BD706" s="230"/>
      <c r="BE706" s="230"/>
      <c r="BF706" s="230"/>
      <c r="BG706" s="230"/>
      <c r="BH706" s="230"/>
      <c r="BI706" s="230"/>
      <c r="BJ706" s="230"/>
      <c r="BK706" s="230"/>
      <c r="BL706" s="230"/>
      <c r="BM706" s="231">
        <v>11</v>
      </c>
    </row>
    <row r="707" spans="1:65">
      <c r="A707" s="30"/>
      <c r="B707" s="19">
        <v>1</v>
      </c>
      <c r="C707" s="9">
        <v>6</v>
      </c>
      <c r="D707" s="236" t="s">
        <v>96</v>
      </c>
      <c r="E707" s="232" t="s">
        <v>96</v>
      </c>
      <c r="F707" s="229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0"/>
      <c r="AP707" s="230"/>
      <c r="AQ707" s="230"/>
      <c r="AR707" s="230"/>
      <c r="AS707" s="230"/>
      <c r="AT707" s="230"/>
      <c r="AU707" s="230"/>
      <c r="AV707" s="230"/>
      <c r="AW707" s="230"/>
      <c r="AX707" s="230"/>
      <c r="AY707" s="230"/>
      <c r="AZ707" s="230"/>
      <c r="BA707" s="230"/>
      <c r="BB707" s="230"/>
      <c r="BC707" s="230"/>
      <c r="BD707" s="230"/>
      <c r="BE707" s="230"/>
      <c r="BF707" s="230"/>
      <c r="BG707" s="230"/>
      <c r="BH707" s="230"/>
      <c r="BI707" s="230"/>
      <c r="BJ707" s="230"/>
      <c r="BK707" s="230"/>
      <c r="BL707" s="230"/>
      <c r="BM707" s="233"/>
    </row>
    <row r="708" spans="1:65">
      <c r="A708" s="30"/>
      <c r="B708" s="20" t="s">
        <v>260</v>
      </c>
      <c r="C708" s="12"/>
      <c r="D708" s="234" t="s">
        <v>627</v>
      </c>
      <c r="E708" s="234">
        <v>17</v>
      </c>
      <c r="F708" s="229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0"/>
      <c r="AP708" s="230"/>
      <c r="AQ708" s="230"/>
      <c r="AR708" s="230"/>
      <c r="AS708" s="230"/>
      <c r="AT708" s="230"/>
      <c r="AU708" s="230"/>
      <c r="AV708" s="230"/>
      <c r="AW708" s="230"/>
      <c r="AX708" s="230"/>
      <c r="AY708" s="230"/>
      <c r="AZ708" s="230"/>
      <c r="BA708" s="230"/>
      <c r="BB708" s="230"/>
      <c r="BC708" s="230"/>
      <c r="BD708" s="230"/>
      <c r="BE708" s="230"/>
      <c r="BF708" s="230"/>
      <c r="BG708" s="230"/>
      <c r="BH708" s="230"/>
      <c r="BI708" s="230"/>
      <c r="BJ708" s="230"/>
      <c r="BK708" s="230"/>
      <c r="BL708" s="230"/>
      <c r="BM708" s="233"/>
    </row>
    <row r="709" spans="1:65">
      <c r="A709" s="30"/>
      <c r="B709" s="3" t="s">
        <v>261</v>
      </c>
      <c r="C709" s="29"/>
      <c r="D709" s="232" t="s">
        <v>627</v>
      </c>
      <c r="E709" s="232">
        <v>17</v>
      </c>
      <c r="F709" s="229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/>
      <c r="AG709" s="230"/>
      <c r="AH709" s="230"/>
      <c r="AI709" s="230"/>
      <c r="AJ709" s="230"/>
      <c r="AK709" s="230"/>
      <c r="AL709" s="230"/>
      <c r="AM709" s="230"/>
      <c r="AN709" s="230"/>
      <c r="AO709" s="230"/>
      <c r="AP709" s="230"/>
      <c r="AQ709" s="230"/>
      <c r="AR709" s="230"/>
      <c r="AS709" s="230"/>
      <c r="AT709" s="230"/>
      <c r="AU709" s="230"/>
      <c r="AV709" s="230"/>
      <c r="AW709" s="230"/>
      <c r="AX709" s="230"/>
      <c r="AY709" s="230"/>
      <c r="AZ709" s="230"/>
      <c r="BA709" s="230"/>
      <c r="BB709" s="230"/>
      <c r="BC709" s="230"/>
      <c r="BD709" s="230"/>
      <c r="BE709" s="230"/>
      <c r="BF709" s="230"/>
      <c r="BG709" s="230"/>
      <c r="BH709" s="230"/>
      <c r="BI709" s="230"/>
      <c r="BJ709" s="230"/>
      <c r="BK709" s="230"/>
      <c r="BL709" s="230"/>
      <c r="BM709" s="233"/>
    </row>
    <row r="710" spans="1:65">
      <c r="A710" s="30"/>
      <c r="B710" s="3" t="s">
        <v>262</v>
      </c>
      <c r="C710" s="29"/>
      <c r="D710" s="232" t="s">
        <v>627</v>
      </c>
      <c r="E710" s="232" t="s">
        <v>627</v>
      </c>
      <c r="F710" s="229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  <c r="Q710" s="230"/>
      <c r="R710" s="230"/>
      <c r="S710" s="230"/>
      <c r="T710" s="230"/>
      <c r="U710" s="230"/>
      <c r="V710" s="230"/>
      <c r="W710" s="230"/>
      <c r="X710" s="230"/>
      <c r="Y710" s="230"/>
      <c r="Z710" s="230"/>
      <c r="AA710" s="230"/>
      <c r="AB710" s="230"/>
      <c r="AC710" s="230"/>
      <c r="AD710" s="230"/>
      <c r="AE710" s="230"/>
      <c r="AF710" s="230"/>
      <c r="AG710" s="230"/>
      <c r="AH710" s="230"/>
      <c r="AI710" s="230"/>
      <c r="AJ710" s="230"/>
      <c r="AK710" s="230"/>
      <c r="AL710" s="230"/>
      <c r="AM710" s="230"/>
      <c r="AN710" s="230"/>
      <c r="AO710" s="230"/>
      <c r="AP710" s="230"/>
      <c r="AQ710" s="230"/>
      <c r="AR710" s="230"/>
      <c r="AS710" s="230"/>
      <c r="AT710" s="230"/>
      <c r="AU710" s="230"/>
      <c r="AV710" s="230"/>
      <c r="AW710" s="230"/>
      <c r="AX710" s="230"/>
      <c r="AY710" s="230"/>
      <c r="AZ710" s="230"/>
      <c r="BA710" s="230"/>
      <c r="BB710" s="230"/>
      <c r="BC710" s="230"/>
      <c r="BD710" s="230"/>
      <c r="BE710" s="230"/>
      <c r="BF710" s="230"/>
      <c r="BG710" s="230"/>
      <c r="BH710" s="230"/>
      <c r="BI710" s="230"/>
      <c r="BJ710" s="230"/>
      <c r="BK710" s="230"/>
      <c r="BL710" s="230"/>
      <c r="BM710" s="233"/>
    </row>
    <row r="711" spans="1:65">
      <c r="A711" s="30"/>
      <c r="B711" s="3" t="s">
        <v>86</v>
      </c>
      <c r="C711" s="29"/>
      <c r="D711" s="13" t="s">
        <v>627</v>
      </c>
      <c r="E711" s="13" t="s">
        <v>627</v>
      </c>
      <c r="F711" s="15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263</v>
      </c>
      <c r="C712" s="29"/>
      <c r="D712" s="13" t="s">
        <v>627</v>
      </c>
      <c r="E712" s="13" t="s">
        <v>627</v>
      </c>
      <c r="F712" s="15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264</v>
      </c>
      <c r="C713" s="47"/>
      <c r="D713" s="45">
        <v>0.67</v>
      </c>
      <c r="E713" s="45">
        <v>0.67</v>
      </c>
      <c r="F713" s="15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BM714" s="55"/>
    </row>
    <row r="715" spans="1:65" ht="15">
      <c r="B715" s="8" t="s">
        <v>539</v>
      </c>
      <c r="BM715" s="28" t="s">
        <v>66</v>
      </c>
    </row>
    <row r="716" spans="1:65" ht="15">
      <c r="A716" s="25" t="s">
        <v>40</v>
      </c>
      <c r="B716" s="18" t="s">
        <v>110</v>
      </c>
      <c r="C716" s="15" t="s">
        <v>111</v>
      </c>
      <c r="D716" s="16" t="s">
        <v>226</v>
      </c>
      <c r="E716" s="17" t="s">
        <v>226</v>
      </c>
      <c r="F716" s="17" t="s">
        <v>226</v>
      </c>
      <c r="G716" s="17" t="s">
        <v>226</v>
      </c>
      <c r="H716" s="17" t="s">
        <v>226</v>
      </c>
      <c r="I716" s="17" t="s">
        <v>226</v>
      </c>
      <c r="J716" s="17" t="s">
        <v>226</v>
      </c>
      <c r="K716" s="15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227</v>
      </c>
      <c r="C717" s="9" t="s">
        <v>227</v>
      </c>
      <c r="D717" s="153" t="s">
        <v>237</v>
      </c>
      <c r="E717" s="154" t="s">
        <v>239</v>
      </c>
      <c r="F717" s="154" t="s">
        <v>240</v>
      </c>
      <c r="G717" s="154" t="s">
        <v>243</v>
      </c>
      <c r="H717" s="154" t="s">
        <v>244</v>
      </c>
      <c r="I717" s="154" t="s">
        <v>246</v>
      </c>
      <c r="J717" s="154" t="s">
        <v>250</v>
      </c>
      <c r="K717" s="15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268</v>
      </c>
      <c r="E718" s="11" t="s">
        <v>292</v>
      </c>
      <c r="F718" s="11" t="s">
        <v>268</v>
      </c>
      <c r="G718" s="11" t="s">
        <v>268</v>
      </c>
      <c r="H718" s="11" t="s">
        <v>292</v>
      </c>
      <c r="I718" s="11" t="s">
        <v>268</v>
      </c>
      <c r="J718" s="11" t="s">
        <v>268</v>
      </c>
      <c r="K718" s="15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2</v>
      </c>
    </row>
    <row r="719" spans="1:65">
      <c r="A719" s="30"/>
      <c r="B719" s="19"/>
      <c r="C719" s="9"/>
      <c r="D719" s="26" t="s">
        <v>117</v>
      </c>
      <c r="E719" s="26" t="s">
        <v>296</v>
      </c>
      <c r="F719" s="26" t="s">
        <v>294</v>
      </c>
      <c r="G719" s="26" t="s">
        <v>296</v>
      </c>
      <c r="H719" s="26" t="s">
        <v>298</v>
      </c>
      <c r="I719" s="26" t="s">
        <v>295</v>
      </c>
      <c r="J719" s="26" t="s">
        <v>298</v>
      </c>
      <c r="K719" s="15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3</v>
      </c>
    </row>
    <row r="720" spans="1:65">
      <c r="A720" s="30"/>
      <c r="B720" s="18">
        <v>1</v>
      </c>
      <c r="C720" s="14">
        <v>1</v>
      </c>
      <c r="D720" s="22">
        <v>4.4459999999999997</v>
      </c>
      <c r="E720" s="22">
        <v>4.9000000000000004</v>
      </c>
      <c r="F720" s="22">
        <v>4.3859307776671912</v>
      </c>
      <c r="G720" s="22">
        <v>4.1399999999999997</v>
      </c>
      <c r="H720" s="22">
        <v>4.9000000000000004</v>
      </c>
      <c r="I720" s="22">
        <v>4.46552526322309</v>
      </c>
      <c r="J720" s="150">
        <v>6.68</v>
      </c>
      <c r="K720" s="15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9">
        <v>1</v>
      </c>
      <c r="C721" s="9">
        <v>2</v>
      </c>
      <c r="D721" s="11">
        <v>4.4550000000000001</v>
      </c>
      <c r="E721" s="11">
        <v>4.8</v>
      </c>
      <c r="F721" s="11">
        <v>4.3792676653137628</v>
      </c>
      <c r="G721" s="11">
        <v>4.2</v>
      </c>
      <c r="H721" s="11">
        <v>5.0599999999999996</v>
      </c>
      <c r="I721" s="11">
        <v>4.3338448951411594</v>
      </c>
      <c r="J721" s="151">
        <v>6.54</v>
      </c>
      <c r="K721" s="15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27</v>
      </c>
    </row>
    <row r="722" spans="1:65">
      <c r="A722" s="30"/>
      <c r="B722" s="19">
        <v>1</v>
      </c>
      <c r="C722" s="9">
        <v>3</v>
      </c>
      <c r="D722" s="11">
        <v>4.3470000000000004</v>
      </c>
      <c r="E722" s="11">
        <v>5.0999999999999996</v>
      </c>
      <c r="F722" s="11">
        <v>4.4063623873749576</v>
      </c>
      <c r="G722" s="11">
        <v>4.12</v>
      </c>
      <c r="H722" s="11">
        <v>5.08</v>
      </c>
      <c r="I722" s="11">
        <v>4.3578596516428503</v>
      </c>
      <c r="J722" s="151">
        <v>6.62</v>
      </c>
      <c r="K722" s="15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16</v>
      </c>
    </row>
    <row r="723" spans="1:65">
      <c r="A723" s="30"/>
      <c r="B723" s="19">
        <v>1</v>
      </c>
      <c r="C723" s="9">
        <v>4</v>
      </c>
      <c r="D723" s="11">
        <v>4.367</v>
      </c>
      <c r="E723" s="11">
        <v>4.9000000000000004</v>
      </c>
      <c r="F723" s="11">
        <v>4.3050369959191999</v>
      </c>
      <c r="G723" s="11">
        <v>4.13</v>
      </c>
      <c r="H723" s="11">
        <v>4.9800000000000004</v>
      </c>
      <c r="I723" s="11">
        <v>4.3623778407196951</v>
      </c>
      <c r="J723" s="151">
        <v>6.62</v>
      </c>
      <c r="K723" s="15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4.5364154836041157</v>
      </c>
    </row>
    <row r="724" spans="1:65">
      <c r="A724" s="30"/>
      <c r="B724" s="19">
        <v>1</v>
      </c>
      <c r="C724" s="9">
        <v>5</v>
      </c>
      <c r="D724" s="11">
        <v>4.5140000000000002</v>
      </c>
      <c r="E724" s="11">
        <v>4.9000000000000004</v>
      </c>
      <c r="F724" s="11">
        <v>4.4918530103373691</v>
      </c>
      <c r="G724" s="156">
        <v>3.97</v>
      </c>
      <c r="H724" s="11">
        <v>5.15</v>
      </c>
      <c r="I724" s="11">
        <v>4.3754986683388983</v>
      </c>
      <c r="J724" s="151">
        <v>6.76</v>
      </c>
      <c r="K724" s="15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109</v>
      </c>
    </row>
    <row r="725" spans="1:65">
      <c r="A725" s="30"/>
      <c r="B725" s="19">
        <v>1</v>
      </c>
      <c r="C725" s="9">
        <v>6</v>
      </c>
      <c r="D725" s="11">
        <v>4.4669999999999996</v>
      </c>
      <c r="E725" s="11">
        <v>4.7</v>
      </c>
      <c r="F725" s="11">
        <v>4.1878044689427796</v>
      </c>
      <c r="G725" s="11">
        <v>4.08</v>
      </c>
      <c r="H725" s="11">
        <v>5.01</v>
      </c>
      <c r="I725" s="11">
        <v>4.3795957851272398</v>
      </c>
      <c r="J725" s="151">
        <v>6.71</v>
      </c>
      <c r="K725" s="15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20" t="s">
        <v>260</v>
      </c>
      <c r="C726" s="12"/>
      <c r="D726" s="23">
        <v>4.432666666666667</v>
      </c>
      <c r="E726" s="23">
        <v>4.8833333333333337</v>
      </c>
      <c r="F726" s="23">
        <v>4.3593758842592099</v>
      </c>
      <c r="G726" s="23">
        <v>4.1066666666666665</v>
      </c>
      <c r="H726" s="23">
        <v>5.03</v>
      </c>
      <c r="I726" s="23">
        <v>4.3791170173654885</v>
      </c>
      <c r="J726" s="23">
        <v>6.6550000000000002</v>
      </c>
      <c r="K726" s="15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261</v>
      </c>
      <c r="C727" s="29"/>
      <c r="D727" s="11">
        <v>4.4504999999999999</v>
      </c>
      <c r="E727" s="11">
        <v>4.9000000000000004</v>
      </c>
      <c r="F727" s="11">
        <v>4.3825992214904765</v>
      </c>
      <c r="G727" s="11">
        <v>4.125</v>
      </c>
      <c r="H727" s="11">
        <v>5.0350000000000001</v>
      </c>
      <c r="I727" s="11">
        <v>4.3689382545292972</v>
      </c>
      <c r="J727" s="11">
        <v>6.65</v>
      </c>
      <c r="K727" s="15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262</v>
      </c>
      <c r="C728" s="29"/>
      <c r="D728" s="24">
        <v>6.3437107962663733E-2</v>
      </c>
      <c r="E728" s="24">
        <v>0.13291601358251245</v>
      </c>
      <c r="F728" s="24">
        <v>0.10319712308598264</v>
      </c>
      <c r="G728" s="24">
        <v>7.7373552759755423E-2</v>
      </c>
      <c r="H728" s="24">
        <v>8.6717933554715132E-2</v>
      </c>
      <c r="I728" s="24">
        <v>4.5301980758848226E-2</v>
      </c>
      <c r="J728" s="24">
        <v>7.791020472312972E-2</v>
      </c>
      <c r="K728" s="216"/>
      <c r="L728" s="217"/>
      <c r="M728" s="217"/>
      <c r="N728" s="217"/>
      <c r="O728" s="217"/>
      <c r="P728" s="217"/>
      <c r="Q728" s="217"/>
      <c r="R728" s="217"/>
      <c r="S728" s="217"/>
      <c r="T728" s="217"/>
      <c r="U728" s="217"/>
      <c r="V728" s="217"/>
      <c r="W728" s="217"/>
      <c r="X728" s="217"/>
      <c r="Y728" s="217"/>
      <c r="Z728" s="217"/>
      <c r="AA728" s="217"/>
      <c r="AB728" s="217"/>
      <c r="AC728" s="217"/>
      <c r="AD728" s="217"/>
      <c r="AE728" s="217"/>
      <c r="AF728" s="217"/>
      <c r="AG728" s="217"/>
      <c r="AH728" s="217"/>
      <c r="AI728" s="217"/>
      <c r="AJ728" s="217"/>
      <c r="AK728" s="217"/>
      <c r="AL728" s="217"/>
      <c r="AM728" s="217"/>
      <c r="AN728" s="217"/>
      <c r="AO728" s="217"/>
      <c r="AP728" s="217"/>
      <c r="AQ728" s="217"/>
      <c r="AR728" s="217"/>
      <c r="AS728" s="217"/>
      <c r="AT728" s="217"/>
      <c r="AU728" s="217"/>
      <c r="AV728" s="217"/>
      <c r="AW728" s="217"/>
      <c r="AX728" s="217"/>
      <c r="AY728" s="217"/>
      <c r="AZ728" s="217"/>
      <c r="BA728" s="217"/>
      <c r="BB728" s="217"/>
      <c r="BC728" s="217"/>
      <c r="BD728" s="217"/>
      <c r="BE728" s="217"/>
      <c r="BF728" s="217"/>
      <c r="BG728" s="217"/>
      <c r="BH728" s="217"/>
      <c r="BI728" s="217"/>
      <c r="BJ728" s="217"/>
      <c r="BK728" s="217"/>
      <c r="BL728" s="217"/>
      <c r="BM728" s="56"/>
    </row>
    <row r="729" spans="1:65">
      <c r="A729" s="30"/>
      <c r="B729" s="3" t="s">
        <v>86</v>
      </c>
      <c r="C729" s="29"/>
      <c r="D729" s="13">
        <v>1.4311274168144922E-2</v>
      </c>
      <c r="E729" s="13">
        <v>2.7218296296760227E-2</v>
      </c>
      <c r="F729" s="13">
        <v>2.3672453540564319E-2</v>
      </c>
      <c r="G729" s="13">
        <v>1.8840962522667717E-2</v>
      </c>
      <c r="H729" s="13">
        <v>1.7240145835927461E-2</v>
      </c>
      <c r="I729" s="13">
        <v>1.0345003474262548E-2</v>
      </c>
      <c r="J729" s="13">
        <v>1.1707017989951874E-2</v>
      </c>
      <c r="K729" s="15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263</v>
      </c>
      <c r="C730" s="29"/>
      <c r="D730" s="13">
        <v>-2.2870219298127825E-2</v>
      </c>
      <c r="E730" s="13">
        <v>7.6474002653213136E-2</v>
      </c>
      <c r="F730" s="13">
        <v>-3.9026319345037308E-2</v>
      </c>
      <c r="G730" s="13">
        <v>-9.4733125413816843E-2</v>
      </c>
      <c r="H730" s="13">
        <v>0.10880496245986238</v>
      </c>
      <c r="I730" s="13">
        <v>-3.4674616292786231E-2</v>
      </c>
      <c r="J730" s="13">
        <v>0.4670173012267167</v>
      </c>
      <c r="K730" s="15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264</v>
      </c>
      <c r="C731" s="47"/>
      <c r="D731" s="45">
        <v>0</v>
      </c>
      <c r="E731" s="45">
        <v>0.93</v>
      </c>
      <c r="F731" s="45">
        <v>0.15</v>
      </c>
      <c r="G731" s="45">
        <v>0.67</v>
      </c>
      <c r="H731" s="45">
        <v>1.24</v>
      </c>
      <c r="I731" s="45">
        <v>0.11</v>
      </c>
      <c r="J731" s="45">
        <v>4.5999999999999996</v>
      </c>
      <c r="K731" s="15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BM732" s="55"/>
    </row>
    <row r="733" spans="1:65" ht="15">
      <c r="B733" s="8" t="s">
        <v>540</v>
      </c>
      <c r="BM733" s="28" t="s">
        <v>290</v>
      </c>
    </row>
    <row r="734" spans="1:65" ht="15">
      <c r="A734" s="25" t="s">
        <v>125</v>
      </c>
      <c r="B734" s="18" t="s">
        <v>110</v>
      </c>
      <c r="C734" s="15" t="s">
        <v>111</v>
      </c>
      <c r="D734" s="16" t="s">
        <v>226</v>
      </c>
      <c r="E734" s="17" t="s">
        <v>226</v>
      </c>
      <c r="F734" s="15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227</v>
      </c>
      <c r="C735" s="9" t="s">
        <v>227</v>
      </c>
      <c r="D735" s="153" t="s">
        <v>237</v>
      </c>
      <c r="E735" s="154" t="s">
        <v>250</v>
      </c>
      <c r="F735" s="15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82</v>
      </c>
    </row>
    <row r="736" spans="1:65">
      <c r="A736" s="30"/>
      <c r="B736" s="19"/>
      <c r="C736" s="9"/>
      <c r="D736" s="10" t="s">
        <v>268</v>
      </c>
      <c r="E736" s="11" t="s">
        <v>268</v>
      </c>
      <c r="F736" s="15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2</v>
      </c>
    </row>
    <row r="737" spans="1:65">
      <c r="A737" s="30"/>
      <c r="B737" s="19"/>
      <c r="C737" s="9"/>
      <c r="D737" s="26" t="s">
        <v>117</v>
      </c>
      <c r="E737" s="26" t="s">
        <v>298</v>
      </c>
      <c r="F737" s="15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2</v>
      </c>
    </row>
    <row r="738" spans="1:65">
      <c r="A738" s="30"/>
      <c r="B738" s="18">
        <v>1</v>
      </c>
      <c r="C738" s="14">
        <v>1</v>
      </c>
      <c r="D738" s="150" t="s">
        <v>104</v>
      </c>
      <c r="E738" s="150" t="s">
        <v>104</v>
      </c>
      <c r="F738" s="15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>
        <v>1</v>
      </c>
      <c r="C739" s="9">
        <v>2</v>
      </c>
      <c r="D739" s="151" t="s">
        <v>104</v>
      </c>
      <c r="E739" s="151" t="s">
        <v>104</v>
      </c>
      <c r="F739" s="15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4</v>
      </c>
    </row>
    <row r="740" spans="1:65">
      <c r="A740" s="30"/>
      <c r="B740" s="19">
        <v>1</v>
      </c>
      <c r="C740" s="9">
        <v>3</v>
      </c>
      <c r="D740" s="151" t="s">
        <v>104</v>
      </c>
      <c r="E740" s="151" t="s">
        <v>104</v>
      </c>
      <c r="F740" s="15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16</v>
      </c>
    </row>
    <row r="741" spans="1:65">
      <c r="A741" s="30"/>
      <c r="B741" s="19">
        <v>1</v>
      </c>
      <c r="C741" s="9">
        <v>4</v>
      </c>
      <c r="D741" s="151" t="s">
        <v>104</v>
      </c>
      <c r="E741" s="151" t="s">
        <v>104</v>
      </c>
      <c r="F741" s="15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 t="s">
        <v>104</v>
      </c>
    </row>
    <row r="742" spans="1:65">
      <c r="A742" s="30"/>
      <c r="B742" s="19">
        <v>1</v>
      </c>
      <c r="C742" s="9">
        <v>5</v>
      </c>
      <c r="D742" s="151" t="s">
        <v>104</v>
      </c>
      <c r="E742" s="151" t="s">
        <v>104</v>
      </c>
      <c r="F742" s="15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10</v>
      </c>
    </row>
    <row r="743" spans="1:65">
      <c r="A743" s="30"/>
      <c r="B743" s="19">
        <v>1</v>
      </c>
      <c r="C743" s="9">
        <v>6</v>
      </c>
      <c r="D743" s="151" t="s">
        <v>104</v>
      </c>
      <c r="E743" s="151" t="s">
        <v>104</v>
      </c>
      <c r="F743" s="15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20" t="s">
        <v>260</v>
      </c>
      <c r="C744" s="12"/>
      <c r="D744" s="23" t="s">
        <v>627</v>
      </c>
      <c r="E744" s="23" t="s">
        <v>627</v>
      </c>
      <c r="F744" s="15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261</v>
      </c>
      <c r="C745" s="29"/>
      <c r="D745" s="11" t="s">
        <v>627</v>
      </c>
      <c r="E745" s="11" t="s">
        <v>627</v>
      </c>
      <c r="F745" s="15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262</v>
      </c>
      <c r="C746" s="29"/>
      <c r="D746" s="24" t="s">
        <v>627</v>
      </c>
      <c r="E746" s="24" t="s">
        <v>627</v>
      </c>
      <c r="F746" s="15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86</v>
      </c>
      <c r="C747" s="29"/>
      <c r="D747" s="13" t="s">
        <v>627</v>
      </c>
      <c r="E747" s="13" t="s">
        <v>627</v>
      </c>
      <c r="F747" s="15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263</v>
      </c>
      <c r="C748" s="29"/>
      <c r="D748" s="13" t="s">
        <v>627</v>
      </c>
      <c r="E748" s="13" t="s">
        <v>627</v>
      </c>
      <c r="F748" s="15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264</v>
      </c>
      <c r="C749" s="47"/>
      <c r="D749" s="45" t="s">
        <v>265</v>
      </c>
      <c r="E749" s="45" t="s">
        <v>265</v>
      </c>
      <c r="F749" s="15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BM750" s="55"/>
    </row>
    <row r="751" spans="1:65" ht="15">
      <c r="B751" s="8" t="s">
        <v>541</v>
      </c>
      <c r="BM751" s="28" t="s">
        <v>66</v>
      </c>
    </row>
    <row r="752" spans="1:65" ht="15">
      <c r="A752" s="25" t="s">
        <v>43</v>
      </c>
      <c r="B752" s="18" t="s">
        <v>110</v>
      </c>
      <c r="C752" s="15" t="s">
        <v>111</v>
      </c>
      <c r="D752" s="16" t="s">
        <v>226</v>
      </c>
      <c r="E752" s="17" t="s">
        <v>226</v>
      </c>
      <c r="F752" s="17" t="s">
        <v>226</v>
      </c>
      <c r="G752" s="17" t="s">
        <v>226</v>
      </c>
      <c r="H752" s="17" t="s">
        <v>226</v>
      </c>
      <c r="I752" s="17" t="s">
        <v>226</v>
      </c>
      <c r="J752" s="17" t="s">
        <v>226</v>
      </c>
      <c r="K752" s="17" t="s">
        <v>226</v>
      </c>
      <c r="L752" s="17" t="s">
        <v>226</v>
      </c>
      <c r="M752" s="17" t="s">
        <v>226</v>
      </c>
      <c r="N752" s="17" t="s">
        <v>226</v>
      </c>
      <c r="O752" s="17" t="s">
        <v>226</v>
      </c>
      <c r="P752" s="17" t="s">
        <v>226</v>
      </c>
      <c r="Q752" s="17" t="s">
        <v>226</v>
      </c>
      <c r="R752" s="17" t="s">
        <v>226</v>
      </c>
      <c r="S752" s="155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227</v>
      </c>
      <c r="C753" s="9" t="s">
        <v>227</v>
      </c>
      <c r="D753" s="153" t="s">
        <v>229</v>
      </c>
      <c r="E753" s="154" t="s">
        <v>230</v>
      </c>
      <c r="F753" s="154" t="s">
        <v>232</v>
      </c>
      <c r="G753" s="154" t="s">
        <v>234</v>
      </c>
      <c r="H753" s="154" t="s">
        <v>237</v>
      </c>
      <c r="I753" s="154" t="s">
        <v>239</v>
      </c>
      <c r="J753" s="154" t="s">
        <v>240</v>
      </c>
      <c r="K753" s="154" t="s">
        <v>242</v>
      </c>
      <c r="L753" s="154" t="s">
        <v>243</v>
      </c>
      <c r="M753" s="154" t="s">
        <v>244</v>
      </c>
      <c r="N753" s="154" t="s">
        <v>245</v>
      </c>
      <c r="O753" s="154" t="s">
        <v>246</v>
      </c>
      <c r="P753" s="154" t="s">
        <v>248</v>
      </c>
      <c r="Q753" s="154" t="s">
        <v>250</v>
      </c>
      <c r="R753" s="154" t="s">
        <v>251</v>
      </c>
      <c r="S753" s="155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3</v>
      </c>
    </row>
    <row r="754" spans="1:65">
      <c r="A754" s="30"/>
      <c r="B754" s="19"/>
      <c r="C754" s="9"/>
      <c r="D754" s="10" t="s">
        <v>268</v>
      </c>
      <c r="E754" s="11" t="s">
        <v>292</v>
      </c>
      <c r="F754" s="11" t="s">
        <v>268</v>
      </c>
      <c r="G754" s="11" t="s">
        <v>268</v>
      </c>
      <c r="H754" s="11" t="s">
        <v>268</v>
      </c>
      <c r="I754" s="11" t="s">
        <v>292</v>
      </c>
      <c r="J754" s="11" t="s">
        <v>268</v>
      </c>
      <c r="K754" s="11" t="s">
        <v>268</v>
      </c>
      <c r="L754" s="11" t="s">
        <v>268</v>
      </c>
      <c r="M754" s="11" t="s">
        <v>292</v>
      </c>
      <c r="N754" s="11" t="s">
        <v>292</v>
      </c>
      <c r="O754" s="11" t="s">
        <v>268</v>
      </c>
      <c r="P754" s="11" t="s">
        <v>292</v>
      </c>
      <c r="Q754" s="11" t="s">
        <v>268</v>
      </c>
      <c r="R754" s="11" t="s">
        <v>292</v>
      </c>
      <c r="S754" s="155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/>
      <c r="C755" s="9"/>
      <c r="D755" s="26" t="s">
        <v>294</v>
      </c>
      <c r="E755" s="26" t="s">
        <v>295</v>
      </c>
      <c r="F755" s="26" t="s">
        <v>295</v>
      </c>
      <c r="G755" s="26" t="s">
        <v>296</v>
      </c>
      <c r="H755" s="26" t="s">
        <v>117</v>
      </c>
      <c r="I755" s="26" t="s">
        <v>296</v>
      </c>
      <c r="J755" s="26" t="s">
        <v>294</v>
      </c>
      <c r="K755" s="26" t="s">
        <v>296</v>
      </c>
      <c r="L755" s="26" t="s">
        <v>296</v>
      </c>
      <c r="M755" s="26" t="s">
        <v>298</v>
      </c>
      <c r="N755" s="26" t="s">
        <v>295</v>
      </c>
      <c r="O755" s="26" t="s">
        <v>295</v>
      </c>
      <c r="P755" s="26" t="s">
        <v>295</v>
      </c>
      <c r="Q755" s="26" t="s">
        <v>298</v>
      </c>
      <c r="R755" s="26" t="s">
        <v>294</v>
      </c>
      <c r="S755" s="155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2</v>
      </c>
    </row>
    <row r="756" spans="1:65">
      <c r="A756" s="30"/>
      <c r="B756" s="18">
        <v>1</v>
      </c>
      <c r="C756" s="14">
        <v>1</v>
      </c>
      <c r="D756" s="235">
        <v>25</v>
      </c>
      <c r="E756" s="228">
        <v>34.1</v>
      </c>
      <c r="F756" s="228">
        <v>36.83</v>
      </c>
      <c r="G756" s="228">
        <v>34.6</v>
      </c>
      <c r="H756" s="228">
        <v>35.21</v>
      </c>
      <c r="I756" s="235">
        <v>28.6</v>
      </c>
      <c r="J756" s="228">
        <v>36.053297437516164</v>
      </c>
      <c r="K756" s="228">
        <v>32.9</v>
      </c>
      <c r="L756" s="228">
        <v>35.1</v>
      </c>
      <c r="M756" s="235">
        <v>38.700000000000003</v>
      </c>
      <c r="N756" s="228">
        <v>35.4</v>
      </c>
      <c r="O756" s="228">
        <v>34.461671049411699</v>
      </c>
      <c r="P756" s="228">
        <v>34</v>
      </c>
      <c r="Q756" s="235">
        <v>45.85</v>
      </c>
      <c r="R756" s="228">
        <v>32</v>
      </c>
      <c r="S756" s="229"/>
      <c r="T756" s="230"/>
      <c r="U756" s="230"/>
      <c r="V756" s="230"/>
      <c r="W756" s="230"/>
      <c r="X756" s="230"/>
      <c r="Y756" s="230"/>
      <c r="Z756" s="230"/>
      <c r="AA756" s="230"/>
      <c r="AB756" s="230"/>
      <c r="AC756" s="230"/>
      <c r="AD756" s="230"/>
      <c r="AE756" s="230"/>
      <c r="AF756" s="230"/>
      <c r="AG756" s="230"/>
      <c r="AH756" s="230"/>
      <c r="AI756" s="230"/>
      <c r="AJ756" s="230"/>
      <c r="AK756" s="230"/>
      <c r="AL756" s="230"/>
      <c r="AM756" s="230"/>
      <c r="AN756" s="230"/>
      <c r="AO756" s="230"/>
      <c r="AP756" s="230"/>
      <c r="AQ756" s="230"/>
      <c r="AR756" s="230"/>
      <c r="AS756" s="230"/>
      <c r="AT756" s="230"/>
      <c r="AU756" s="230"/>
      <c r="AV756" s="230"/>
      <c r="AW756" s="230"/>
      <c r="AX756" s="230"/>
      <c r="AY756" s="230"/>
      <c r="AZ756" s="230"/>
      <c r="BA756" s="230"/>
      <c r="BB756" s="230"/>
      <c r="BC756" s="230"/>
      <c r="BD756" s="230"/>
      <c r="BE756" s="230"/>
      <c r="BF756" s="230"/>
      <c r="BG756" s="230"/>
      <c r="BH756" s="230"/>
      <c r="BI756" s="230"/>
      <c r="BJ756" s="230"/>
      <c r="BK756" s="230"/>
      <c r="BL756" s="230"/>
      <c r="BM756" s="231">
        <v>1</v>
      </c>
    </row>
    <row r="757" spans="1:65">
      <c r="A757" s="30"/>
      <c r="B757" s="19">
        <v>1</v>
      </c>
      <c r="C757" s="9">
        <v>2</v>
      </c>
      <c r="D757" s="236">
        <v>24.5</v>
      </c>
      <c r="E757" s="232">
        <v>35.700000000000003</v>
      </c>
      <c r="F757" s="232">
        <v>34.54</v>
      </c>
      <c r="G757" s="232">
        <v>34.9</v>
      </c>
      <c r="H757" s="232">
        <v>35.270000000000003</v>
      </c>
      <c r="I757" s="236">
        <v>30.1</v>
      </c>
      <c r="J757" s="232">
        <v>34.832306590747919</v>
      </c>
      <c r="K757" s="232">
        <v>33.9</v>
      </c>
      <c r="L757" s="232">
        <v>35.4</v>
      </c>
      <c r="M757" s="236">
        <v>39.1</v>
      </c>
      <c r="N757" s="232">
        <v>35.1</v>
      </c>
      <c r="O757" s="232">
        <v>34.739394538668222</v>
      </c>
      <c r="P757" s="232">
        <v>34.1</v>
      </c>
      <c r="Q757" s="236">
        <v>45.3</v>
      </c>
      <c r="R757" s="232">
        <v>32.1</v>
      </c>
      <c r="S757" s="229"/>
      <c r="T757" s="230"/>
      <c r="U757" s="230"/>
      <c r="V757" s="230"/>
      <c r="W757" s="230"/>
      <c r="X757" s="230"/>
      <c r="Y757" s="230"/>
      <c r="Z757" s="230"/>
      <c r="AA757" s="230"/>
      <c r="AB757" s="230"/>
      <c r="AC757" s="230"/>
      <c r="AD757" s="230"/>
      <c r="AE757" s="230"/>
      <c r="AF757" s="230"/>
      <c r="AG757" s="230"/>
      <c r="AH757" s="230"/>
      <c r="AI757" s="230"/>
      <c r="AJ757" s="230"/>
      <c r="AK757" s="230"/>
      <c r="AL757" s="230"/>
      <c r="AM757" s="230"/>
      <c r="AN757" s="230"/>
      <c r="AO757" s="230"/>
      <c r="AP757" s="230"/>
      <c r="AQ757" s="230"/>
      <c r="AR757" s="230"/>
      <c r="AS757" s="230"/>
      <c r="AT757" s="230"/>
      <c r="AU757" s="230"/>
      <c r="AV757" s="230"/>
      <c r="AW757" s="230"/>
      <c r="AX757" s="230"/>
      <c r="AY757" s="230"/>
      <c r="AZ757" s="230"/>
      <c r="BA757" s="230"/>
      <c r="BB757" s="230"/>
      <c r="BC757" s="230"/>
      <c r="BD757" s="230"/>
      <c r="BE757" s="230"/>
      <c r="BF757" s="230"/>
      <c r="BG757" s="230"/>
      <c r="BH757" s="230"/>
      <c r="BI757" s="230"/>
      <c r="BJ757" s="230"/>
      <c r="BK757" s="230"/>
      <c r="BL757" s="230"/>
      <c r="BM757" s="231">
        <v>28</v>
      </c>
    </row>
    <row r="758" spans="1:65">
      <c r="A758" s="30"/>
      <c r="B758" s="19">
        <v>1</v>
      </c>
      <c r="C758" s="9">
        <v>3</v>
      </c>
      <c r="D758" s="236">
        <v>24</v>
      </c>
      <c r="E758" s="232">
        <v>34.9</v>
      </c>
      <c r="F758" s="232">
        <v>34.950000000000003</v>
      </c>
      <c r="G758" s="232">
        <v>34.200000000000003</v>
      </c>
      <c r="H758" s="232">
        <v>34.54</v>
      </c>
      <c r="I758" s="236">
        <v>30.5</v>
      </c>
      <c r="J758" s="232">
        <v>36.460744010244476</v>
      </c>
      <c r="K758" s="232">
        <v>34.4</v>
      </c>
      <c r="L758" s="232">
        <v>33.799999999999997</v>
      </c>
      <c r="M758" s="236">
        <v>38.299999999999997</v>
      </c>
      <c r="N758" s="232">
        <v>35.1</v>
      </c>
      <c r="O758" s="232">
        <v>34.619957710832701</v>
      </c>
      <c r="P758" s="232">
        <v>35.799999999999997</v>
      </c>
      <c r="Q758" s="236">
        <v>45.98</v>
      </c>
      <c r="R758" s="232">
        <v>31.899999999999995</v>
      </c>
      <c r="S758" s="229"/>
      <c r="T758" s="230"/>
      <c r="U758" s="230"/>
      <c r="V758" s="230"/>
      <c r="W758" s="230"/>
      <c r="X758" s="230"/>
      <c r="Y758" s="230"/>
      <c r="Z758" s="230"/>
      <c r="AA758" s="230"/>
      <c r="AB758" s="230"/>
      <c r="AC758" s="230"/>
      <c r="AD758" s="230"/>
      <c r="AE758" s="230"/>
      <c r="AF758" s="230"/>
      <c r="AG758" s="230"/>
      <c r="AH758" s="230"/>
      <c r="AI758" s="230"/>
      <c r="AJ758" s="230"/>
      <c r="AK758" s="230"/>
      <c r="AL758" s="230"/>
      <c r="AM758" s="230"/>
      <c r="AN758" s="230"/>
      <c r="AO758" s="230"/>
      <c r="AP758" s="230"/>
      <c r="AQ758" s="230"/>
      <c r="AR758" s="230"/>
      <c r="AS758" s="230"/>
      <c r="AT758" s="230"/>
      <c r="AU758" s="230"/>
      <c r="AV758" s="230"/>
      <c r="AW758" s="230"/>
      <c r="AX758" s="230"/>
      <c r="AY758" s="230"/>
      <c r="AZ758" s="230"/>
      <c r="BA758" s="230"/>
      <c r="BB758" s="230"/>
      <c r="BC758" s="230"/>
      <c r="BD758" s="230"/>
      <c r="BE758" s="230"/>
      <c r="BF758" s="230"/>
      <c r="BG758" s="230"/>
      <c r="BH758" s="230"/>
      <c r="BI758" s="230"/>
      <c r="BJ758" s="230"/>
      <c r="BK758" s="230"/>
      <c r="BL758" s="230"/>
      <c r="BM758" s="231">
        <v>16</v>
      </c>
    </row>
    <row r="759" spans="1:65">
      <c r="A759" s="30"/>
      <c r="B759" s="19">
        <v>1</v>
      </c>
      <c r="C759" s="9">
        <v>4</v>
      </c>
      <c r="D759" s="236">
        <v>23.5</v>
      </c>
      <c r="E759" s="232">
        <v>35</v>
      </c>
      <c r="F759" s="232">
        <v>36.979999999999997</v>
      </c>
      <c r="G759" s="232">
        <v>33.9</v>
      </c>
      <c r="H759" s="232">
        <v>35.01</v>
      </c>
      <c r="I759" s="236">
        <v>30.2</v>
      </c>
      <c r="J759" s="232">
        <v>35.025350167366746</v>
      </c>
      <c r="K759" s="232">
        <v>35.299999999999997</v>
      </c>
      <c r="L759" s="232">
        <v>33.700000000000003</v>
      </c>
      <c r="M759" s="236">
        <v>39.5</v>
      </c>
      <c r="N759" s="232">
        <v>34.6</v>
      </c>
      <c r="O759" s="232">
        <v>34.457355998058702</v>
      </c>
      <c r="P759" s="232">
        <v>35</v>
      </c>
      <c r="Q759" s="236">
        <v>46.84</v>
      </c>
      <c r="R759" s="232">
        <v>32.200000000000003</v>
      </c>
      <c r="S759" s="229"/>
      <c r="T759" s="230"/>
      <c r="U759" s="230"/>
      <c r="V759" s="230"/>
      <c r="W759" s="230"/>
      <c r="X759" s="230"/>
      <c r="Y759" s="230"/>
      <c r="Z759" s="230"/>
      <c r="AA759" s="230"/>
      <c r="AB759" s="230"/>
      <c r="AC759" s="230"/>
      <c r="AD759" s="230"/>
      <c r="AE759" s="230"/>
      <c r="AF759" s="230"/>
      <c r="AG759" s="230"/>
      <c r="AH759" s="230"/>
      <c r="AI759" s="230"/>
      <c r="AJ759" s="230"/>
      <c r="AK759" s="230"/>
      <c r="AL759" s="230"/>
      <c r="AM759" s="230"/>
      <c r="AN759" s="230"/>
      <c r="AO759" s="230"/>
      <c r="AP759" s="230"/>
      <c r="AQ759" s="230"/>
      <c r="AR759" s="230"/>
      <c r="AS759" s="230"/>
      <c r="AT759" s="230"/>
      <c r="AU759" s="230"/>
      <c r="AV759" s="230"/>
      <c r="AW759" s="230"/>
      <c r="AX759" s="230"/>
      <c r="AY759" s="230"/>
      <c r="AZ759" s="230"/>
      <c r="BA759" s="230"/>
      <c r="BB759" s="230"/>
      <c r="BC759" s="230"/>
      <c r="BD759" s="230"/>
      <c r="BE759" s="230"/>
      <c r="BF759" s="230"/>
      <c r="BG759" s="230"/>
      <c r="BH759" s="230"/>
      <c r="BI759" s="230"/>
      <c r="BJ759" s="230"/>
      <c r="BK759" s="230"/>
      <c r="BL759" s="230"/>
      <c r="BM759" s="231">
        <v>34.558035626810195</v>
      </c>
    </row>
    <row r="760" spans="1:65">
      <c r="A760" s="30"/>
      <c r="B760" s="19">
        <v>1</v>
      </c>
      <c r="C760" s="9">
        <v>5</v>
      </c>
      <c r="D760" s="236">
        <v>25</v>
      </c>
      <c r="E760" s="232">
        <v>35.1</v>
      </c>
      <c r="F760" s="232">
        <v>34.65</v>
      </c>
      <c r="G760" s="232">
        <v>34.4</v>
      </c>
      <c r="H760" s="232">
        <v>34.78</v>
      </c>
      <c r="I760" s="236">
        <v>28.8</v>
      </c>
      <c r="J760" s="232">
        <v>34.754722058145823</v>
      </c>
      <c r="K760" s="232">
        <v>32.9</v>
      </c>
      <c r="L760" s="232">
        <v>34</v>
      </c>
      <c r="M760" s="236">
        <v>39.200000000000003</v>
      </c>
      <c r="N760" s="232">
        <v>35.799999999999997</v>
      </c>
      <c r="O760" s="232">
        <v>34.4960849164314</v>
      </c>
      <c r="P760" s="232">
        <v>34.6</v>
      </c>
      <c r="Q760" s="236">
        <v>47.88</v>
      </c>
      <c r="R760" s="232">
        <v>32.200000000000003</v>
      </c>
      <c r="S760" s="229"/>
      <c r="T760" s="230"/>
      <c r="U760" s="230"/>
      <c r="V760" s="230"/>
      <c r="W760" s="230"/>
      <c r="X760" s="230"/>
      <c r="Y760" s="230"/>
      <c r="Z760" s="230"/>
      <c r="AA760" s="230"/>
      <c r="AB760" s="230"/>
      <c r="AC760" s="230"/>
      <c r="AD760" s="230"/>
      <c r="AE760" s="230"/>
      <c r="AF760" s="230"/>
      <c r="AG760" s="230"/>
      <c r="AH760" s="230"/>
      <c r="AI760" s="230"/>
      <c r="AJ760" s="230"/>
      <c r="AK760" s="230"/>
      <c r="AL760" s="230"/>
      <c r="AM760" s="230"/>
      <c r="AN760" s="230"/>
      <c r="AO760" s="230"/>
      <c r="AP760" s="230"/>
      <c r="AQ760" s="230"/>
      <c r="AR760" s="230"/>
      <c r="AS760" s="230"/>
      <c r="AT760" s="230"/>
      <c r="AU760" s="230"/>
      <c r="AV760" s="230"/>
      <c r="AW760" s="230"/>
      <c r="AX760" s="230"/>
      <c r="AY760" s="230"/>
      <c r="AZ760" s="230"/>
      <c r="BA760" s="230"/>
      <c r="BB760" s="230"/>
      <c r="BC760" s="230"/>
      <c r="BD760" s="230"/>
      <c r="BE760" s="230"/>
      <c r="BF760" s="230"/>
      <c r="BG760" s="230"/>
      <c r="BH760" s="230"/>
      <c r="BI760" s="230"/>
      <c r="BJ760" s="230"/>
      <c r="BK760" s="230"/>
      <c r="BL760" s="230"/>
      <c r="BM760" s="231">
        <v>110</v>
      </c>
    </row>
    <row r="761" spans="1:65">
      <c r="A761" s="30"/>
      <c r="B761" s="19">
        <v>1</v>
      </c>
      <c r="C761" s="9">
        <v>6</v>
      </c>
      <c r="D761" s="236">
        <v>24.3</v>
      </c>
      <c r="E761" s="232">
        <v>34.700000000000003</v>
      </c>
      <c r="F761" s="232">
        <v>36.49</v>
      </c>
      <c r="G761" s="232">
        <v>34.5</v>
      </c>
      <c r="H761" s="232">
        <v>35.56</v>
      </c>
      <c r="I761" s="236">
        <v>29.5</v>
      </c>
      <c r="J761" s="232">
        <v>35.627567998804523</v>
      </c>
      <c r="K761" s="232">
        <v>33.4</v>
      </c>
      <c r="L761" s="232">
        <v>34.5</v>
      </c>
      <c r="M761" s="236">
        <v>38.9</v>
      </c>
      <c r="N761" s="232">
        <v>34.299999999999997</v>
      </c>
      <c r="O761" s="232">
        <v>34.491898893244503</v>
      </c>
      <c r="P761" s="232">
        <v>34.4</v>
      </c>
      <c r="Q761" s="236">
        <v>46.58</v>
      </c>
      <c r="R761" s="232">
        <v>32.1</v>
      </c>
      <c r="S761" s="229"/>
      <c r="T761" s="230"/>
      <c r="U761" s="230"/>
      <c r="V761" s="230"/>
      <c r="W761" s="230"/>
      <c r="X761" s="230"/>
      <c r="Y761" s="230"/>
      <c r="Z761" s="230"/>
      <c r="AA761" s="230"/>
      <c r="AB761" s="230"/>
      <c r="AC761" s="230"/>
      <c r="AD761" s="230"/>
      <c r="AE761" s="230"/>
      <c r="AF761" s="230"/>
      <c r="AG761" s="230"/>
      <c r="AH761" s="230"/>
      <c r="AI761" s="230"/>
      <c r="AJ761" s="230"/>
      <c r="AK761" s="230"/>
      <c r="AL761" s="230"/>
      <c r="AM761" s="230"/>
      <c r="AN761" s="230"/>
      <c r="AO761" s="230"/>
      <c r="AP761" s="230"/>
      <c r="AQ761" s="230"/>
      <c r="AR761" s="230"/>
      <c r="AS761" s="230"/>
      <c r="AT761" s="230"/>
      <c r="AU761" s="230"/>
      <c r="AV761" s="230"/>
      <c r="AW761" s="230"/>
      <c r="AX761" s="230"/>
      <c r="AY761" s="230"/>
      <c r="AZ761" s="230"/>
      <c r="BA761" s="230"/>
      <c r="BB761" s="230"/>
      <c r="BC761" s="230"/>
      <c r="BD761" s="230"/>
      <c r="BE761" s="230"/>
      <c r="BF761" s="230"/>
      <c r="BG761" s="230"/>
      <c r="BH761" s="230"/>
      <c r="BI761" s="230"/>
      <c r="BJ761" s="230"/>
      <c r="BK761" s="230"/>
      <c r="BL761" s="230"/>
      <c r="BM761" s="233"/>
    </row>
    <row r="762" spans="1:65">
      <c r="A762" s="30"/>
      <c r="B762" s="20" t="s">
        <v>260</v>
      </c>
      <c r="C762" s="12"/>
      <c r="D762" s="234">
        <v>24.383333333333336</v>
      </c>
      <c r="E762" s="234">
        <v>34.916666666666664</v>
      </c>
      <c r="F762" s="234">
        <v>35.74</v>
      </c>
      <c r="G762" s="234">
        <v>34.416666666666664</v>
      </c>
      <c r="H762" s="234">
        <v>35.061666666666667</v>
      </c>
      <c r="I762" s="234">
        <v>29.616666666666671</v>
      </c>
      <c r="J762" s="234">
        <v>35.458998043804279</v>
      </c>
      <c r="K762" s="234">
        <v>33.800000000000004</v>
      </c>
      <c r="L762" s="234">
        <v>34.416666666666664</v>
      </c>
      <c r="M762" s="234">
        <v>38.950000000000003</v>
      </c>
      <c r="N762" s="234">
        <v>35.050000000000004</v>
      </c>
      <c r="O762" s="234">
        <v>34.54439385110787</v>
      </c>
      <c r="P762" s="234">
        <v>34.65</v>
      </c>
      <c r="Q762" s="234">
        <v>46.405000000000001</v>
      </c>
      <c r="R762" s="234">
        <v>32.083333333333329</v>
      </c>
      <c r="S762" s="229"/>
      <c r="T762" s="230"/>
      <c r="U762" s="230"/>
      <c r="V762" s="230"/>
      <c r="W762" s="230"/>
      <c r="X762" s="230"/>
      <c r="Y762" s="230"/>
      <c r="Z762" s="230"/>
      <c r="AA762" s="230"/>
      <c r="AB762" s="230"/>
      <c r="AC762" s="230"/>
      <c r="AD762" s="230"/>
      <c r="AE762" s="230"/>
      <c r="AF762" s="230"/>
      <c r="AG762" s="230"/>
      <c r="AH762" s="230"/>
      <c r="AI762" s="230"/>
      <c r="AJ762" s="230"/>
      <c r="AK762" s="230"/>
      <c r="AL762" s="230"/>
      <c r="AM762" s="230"/>
      <c r="AN762" s="230"/>
      <c r="AO762" s="230"/>
      <c r="AP762" s="230"/>
      <c r="AQ762" s="230"/>
      <c r="AR762" s="230"/>
      <c r="AS762" s="230"/>
      <c r="AT762" s="230"/>
      <c r="AU762" s="230"/>
      <c r="AV762" s="230"/>
      <c r="AW762" s="230"/>
      <c r="AX762" s="230"/>
      <c r="AY762" s="230"/>
      <c r="AZ762" s="230"/>
      <c r="BA762" s="230"/>
      <c r="BB762" s="230"/>
      <c r="BC762" s="230"/>
      <c r="BD762" s="230"/>
      <c r="BE762" s="230"/>
      <c r="BF762" s="230"/>
      <c r="BG762" s="230"/>
      <c r="BH762" s="230"/>
      <c r="BI762" s="230"/>
      <c r="BJ762" s="230"/>
      <c r="BK762" s="230"/>
      <c r="BL762" s="230"/>
      <c r="BM762" s="233"/>
    </row>
    <row r="763" spans="1:65">
      <c r="A763" s="30"/>
      <c r="B763" s="3" t="s">
        <v>261</v>
      </c>
      <c r="C763" s="29"/>
      <c r="D763" s="232">
        <v>24.4</v>
      </c>
      <c r="E763" s="232">
        <v>34.950000000000003</v>
      </c>
      <c r="F763" s="232">
        <v>35.72</v>
      </c>
      <c r="G763" s="232">
        <v>34.450000000000003</v>
      </c>
      <c r="H763" s="232">
        <v>35.11</v>
      </c>
      <c r="I763" s="232">
        <v>29.8</v>
      </c>
      <c r="J763" s="232">
        <v>35.326459083085638</v>
      </c>
      <c r="K763" s="232">
        <v>33.65</v>
      </c>
      <c r="L763" s="232">
        <v>34.25</v>
      </c>
      <c r="M763" s="232">
        <v>39</v>
      </c>
      <c r="N763" s="232">
        <v>35.1</v>
      </c>
      <c r="O763" s="232">
        <v>34.493991904837955</v>
      </c>
      <c r="P763" s="232">
        <v>34.5</v>
      </c>
      <c r="Q763" s="232">
        <v>46.28</v>
      </c>
      <c r="R763" s="232">
        <v>32.1</v>
      </c>
      <c r="S763" s="229"/>
      <c r="T763" s="230"/>
      <c r="U763" s="230"/>
      <c r="V763" s="230"/>
      <c r="W763" s="230"/>
      <c r="X763" s="230"/>
      <c r="Y763" s="230"/>
      <c r="Z763" s="230"/>
      <c r="AA763" s="230"/>
      <c r="AB763" s="230"/>
      <c r="AC763" s="230"/>
      <c r="AD763" s="230"/>
      <c r="AE763" s="230"/>
      <c r="AF763" s="230"/>
      <c r="AG763" s="230"/>
      <c r="AH763" s="230"/>
      <c r="AI763" s="230"/>
      <c r="AJ763" s="230"/>
      <c r="AK763" s="230"/>
      <c r="AL763" s="230"/>
      <c r="AM763" s="230"/>
      <c r="AN763" s="230"/>
      <c r="AO763" s="230"/>
      <c r="AP763" s="230"/>
      <c r="AQ763" s="230"/>
      <c r="AR763" s="230"/>
      <c r="AS763" s="230"/>
      <c r="AT763" s="230"/>
      <c r="AU763" s="230"/>
      <c r="AV763" s="230"/>
      <c r="AW763" s="230"/>
      <c r="AX763" s="230"/>
      <c r="AY763" s="230"/>
      <c r="AZ763" s="230"/>
      <c r="BA763" s="230"/>
      <c r="BB763" s="230"/>
      <c r="BC763" s="230"/>
      <c r="BD763" s="230"/>
      <c r="BE763" s="230"/>
      <c r="BF763" s="230"/>
      <c r="BG763" s="230"/>
      <c r="BH763" s="230"/>
      <c r="BI763" s="230"/>
      <c r="BJ763" s="230"/>
      <c r="BK763" s="230"/>
      <c r="BL763" s="230"/>
      <c r="BM763" s="233"/>
    </row>
    <row r="764" spans="1:65">
      <c r="A764" s="30"/>
      <c r="B764" s="3" t="s">
        <v>262</v>
      </c>
      <c r="C764" s="29"/>
      <c r="D764" s="24">
        <v>0.58452259722500599</v>
      </c>
      <c r="E764" s="24">
        <v>0.52313159593611536</v>
      </c>
      <c r="F764" s="24">
        <v>1.1437132507757346</v>
      </c>
      <c r="G764" s="24">
        <v>0.34302575219167813</v>
      </c>
      <c r="H764" s="24">
        <v>0.36548141767628556</v>
      </c>
      <c r="I764" s="24">
        <v>0.78336879352362887</v>
      </c>
      <c r="J764" s="24">
        <v>0.70169792680642362</v>
      </c>
      <c r="K764" s="24">
        <v>0.9380831519646855</v>
      </c>
      <c r="L764" s="24">
        <v>0.70828431202919229</v>
      </c>
      <c r="M764" s="24">
        <v>0.41833001326703878</v>
      </c>
      <c r="N764" s="24">
        <v>0.53944415837044668</v>
      </c>
      <c r="O764" s="24">
        <v>0.11246625147131792</v>
      </c>
      <c r="P764" s="24">
        <v>0.66858058601786996</v>
      </c>
      <c r="Q764" s="24">
        <v>0.90610705769241384</v>
      </c>
      <c r="R764" s="24">
        <v>0.11690451944500399</v>
      </c>
      <c r="S764" s="155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86</v>
      </c>
      <c r="C765" s="29"/>
      <c r="D765" s="13">
        <v>2.3972218614832778E-2</v>
      </c>
      <c r="E765" s="13">
        <v>1.4982289143755094E-2</v>
      </c>
      <c r="F765" s="13">
        <v>3.200093035186722E-2</v>
      </c>
      <c r="G765" s="13">
        <v>9.9668499426153467E-3</v>
      </c>
      <c r="H765" s="13">
        <v>1.0423960194218346E-2</v>
      </c>
      <c r="I765" s="13">
        <v>2.6450268774011101E-2</v>
      </c>
      <c r="J765" s="13">
        <v>1.9788994769101512E-2</v>
      </c>
      <c r="K765" s="13">
        <v>2.7753939407239213E-2</v>
      </c>
      <c r="L765" s="13">
        <v>2.0579689453632706E-2</v>
      </c>
      <c r="M765" s="13">
        <v>1.0740180058203819E-2</v>
      </c>
      <c r="N765" s="13">
        <v>1.5390703519841559E-2</v>
      </c>
      <c r="O765" s="13">
        <v>3.2557019803579799E-3</v>
      </c>
      <c r="P765" s="13">
        <v>1.9295255007730737E-2</v>
      </c>
      <c r="Q765" s="13">
        <v>1.952606524496097E-2</v>
      </c>
      <c r="R765" s="13">
        <v>3.6437772294546705E-3</v>
      </c>
      <c r="S765" s="155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263</v>
      </c>
      <c r="C766" s="29"/>
      <c r="D766" s="13">
        <v>-0.294423629958391</v>
      </c>
      <c r="E766" s="13">
        <v>1.0377645411599801E-2</v>
      </c>
      <c r="F766" s="13">
        <v>3.4202302062355638E-2</v>
      </c>
      <c r="G766" s="13">
        <v>-4.0907695584947446E-3</v>
      </c>
      <c r="H766" s="13">
        <v>1.4573485752927384E-2</v>
      </c>
      <c r="I766" s="13">
        <v>-0.14298755327140178</v>
      </c>
      <c r="J766" s="13">
        <v>2.6070996243059419E-2</v>
      </c>
      <c r="K766" s="13">
        <v>-2.1935148021611117E-2</v>
      </c>
      <c r="L766" s="13">
        <v>-4.0907695584947446E-3</v>
      </c>
      <c r="M766" s="13">
        <v>0.1270895261703624</v>
      </c>
      <c r="N766" s="13">
        <v>1.423588940362519E-2</v>
      </c>
      <c r="O766" s="13">
        <v>-3.9474974358033599E-4</v>
      </c>
      <c r="P766" s="13">
        <v>2.6611574275494654E-3</v>
      </c>
      <c r="Q766" s="13">
        <v>0.34281359337447137</v>
      </c>
      <c r="R766" s="13">
        <v>-7.1610039418935845E-2</v>
      </c>
      <c r="S766" s="155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264</v>
      </c>
      <c r="C767" s="47"/>
      <c r="D767" s="45">
        <v>8.56</v>
      </c>
      <c r="E767" s="45">
        <v>0.22</v>
      </c>
      <c r="F767" s="45">
        <v>0.91</v>
      </c>
      <c r="G767" s="45">
        <v>0.19</v>
      </c>
      <c r="H767" s="45">
        <v>0.34</v>
      </c>
      <c r="I767" s="45">
        <v>4.2</v>
      </c>
      <c r="J767" s="45">
        <v>0.67</v>
      </c>
      <c r="K767" s="45">
        <v>0.71</v>
      </c>
      <c r="L767" s="45">
        <v>0.19</v>
      </c>
      <c r="M767" s="45">
        <v>3.58</v>
      </c>
      <c r="N767" s="45">
        <v>0.33</v>
      </c>
      <c r="O767" s="45">
        <v>0.09</v>
      </c>
      <c r="P767" s="45">
        <v>0</v>
      </c>
      <c r="Q767" s="45">
        <v>9.8000000000000007</v>
      </c>
      <c r="R767" s="45">
        <v>2.14</v>
      </c>
      <c r="S767" s="155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BM768" s="55"/>
    </row>
    <row r="769" spans="1:65" ht="15">
      <c r="B769" s="8" t="s">
        <v>479</v>
      </c>
      <c r="BM769" s="28" t="s">
        <v>66</v>
      </c>
    </row>
    <row r="770" spans="1:65" ht="15">
      <c r="A770" s="25" t="s">
        <v>59</v>
      </c>
      <c r="B770" s="18" t="s">
        <v>110</v>
      </c>
      <c r="C770" s="15" t="s">
        <v>111</v>
      </c>
      <c r="D770" s="16" t="s">
        <v>226</v>
      </c>
      <c r="E770" s="17" t="s">
        <v>226</v>
      </c>
      <c r="F770" s="17" t="s">
        <v>226</v>
      </c>
      <c r="G770" s="17" t="s">
        <v>226</v>
      </c>
      <c r="H770" s="17" t="s">
        <v>226</v>
      </c>
      <c r="I770" s="17" t="s">
        <v>226</v>
      </c>
      <c r="J770" s="17" t="s">
        <v>226</v>
      </c>
      <c r="K770" s="17" t="s">
        <v>226</v>
      </c>
      <c r="L770" s="17" t="s">
        <v>226</v>
      </c>
      <c r="M770" s="17" t="s">
        <v>226</v>
      </c>
      <c r="N770" s="17" t="s">
        <v>226</v>
      </c>
      <c r="O770" s="17" t="s">
        <v>226</v>
      </c>
      <c r="P770" s="155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227</v>
      </c>
      <c r="C771" s="9" t="s">
        <v>227</v>
      </c>
      <c r="D771" s="153" t="s">
        <v>229</v>
      </c>
      <c r="E771" s="154" t="s">
        <v>230</v>
      </c>
      <c r="F771" s="154" t="s">
        <v>234</v>
      </c>
      <c r="G771" s="154" t="s">
        <v>237</v>
      </c>
      <c r="H771" s="154" t="s">
        <v>239</v>
      </c>
      <c r="I771" s="154" t="s">
        <v>240</v>
      </c>
      <c r="J771" s="154" t="s">
        <v>242</v>
      </c>
      <c r="K771" s="154" t="s">
        <v>243</v>
      </c>
      <c r="L771" s="154" t="s">
        <v>244</v>
      </c>
      <c r="M771" s="154" t="s">
        <v>245</v>
      </c>
      <c r="N771" s="154" t="s">
        <v>248</v>
      </c>
      <c r="O771" s="154" t="s">
        <v>250</v>
      </c>
      <c r="P771" s="155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268</v>
      </c>
      <c r="E772" s="11" t="s">
        <v>292</v>
      </c>
      <c r="F772" s="11" t="s">
        <v>268</v>
      </c>
      <c r="G772" s="11" t="s">
        <v>268</v>
      </c>
      <c r="H772" s="11" t="s">
        <v>292</v>
      </c>
      <c r="I772" s="11" t="s">
        <v>268</v>
      </c>
      <c r="J772" s="11" t="s">
        <v>268</v>
      </c>
      <c r="K772" s="11" t="s">
        <v>268</v>
      </c>
      <c r="L772" s="11" t="s">
        <v>292</v>
      </c>
      <c r="M772" s="11" t="s">
        <v>292</v>
      </c>
      <c r="N772" s="11" t="s">
        <v>292</v>
      </c>
      <c r="O772" s="11" t="s">
        <v>268</v>
      </c>
      <c r="P772" s="155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3</v>
      </c>
    </row>
    <row r="773" spans="1:65">
      <c r="A773" s="30"/>
      <c r="B773" s="19"/>
      <c r="C773" s="9"/>
      <c r="D773" s="26" t="s">
        <v>294</v>
      </c>
      <c r="E773" s="26" t="s">
        <v>295</v>
      </c>
      <c r="F773" s="26" t="s">
        <v>296</v>
      </c>
      <c r="G773" s="26" t="s">
        <v>117</v>
      </c>
      <c r="H773" s="26" t="s">
        <v>296</v>
      </c>
      <c r="I773" s="26" t="s">
        <v>294</v>
      </c>
      <c r="J773" s="26" t="s">
        <v>296</v>
      </c>
      <c r="K773" s="26" t="s">
        <v>296</v>
      </c>
      <c r="L773" s="26" t="s">
        <v>298</v>
      </c>
      <c r="M773" s="26" t="s">
        <v>295</v>
      </c>
      <c r="N773" s="26" t="s">
        <v>295</v>
      </c>
      <c r="O773" s="26" t="s">
        <v>298</v>
      </c>
      <c r="P773" s="155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37">
        <v>8.0000000000000002E-3</v>
      </c>
      <c r="E774" s="238" t="s">
        <v>105</v>
      </c>
      <c r="F774" s="237">
        <v>1.0999999999999999E-2</v>
      </c>
      <c r="G774" s="237">
        <v>0.01</v>
      </c>
      <c r="H774" s="237">
        <v>1.0999999999999999E-2</v>
      </c>
      <c r="I774" s="238" t="s">
        <v>105</v>
      </c>
      <c r="J774" s="237">
        <v>1.0999999999999999E-2</v>
      </c>
      <c r="K774" s="237">
        <v>0.01</v>
      </c>
      <c r="L774" s="237">
        <v>0.01</v>
      </c>
      <c r="M774" s="237">
        <v>0.01</v>
      </c>
      <c r="N774" s="237">
        <v>1.0999999999999999E-2</v>
      </c>
      <c r="O774" s="237">
        <v>0.01</v>
      </c>
      <c r="P774" s="216"/>
      <c r="Q774" s="217"/>
      <c r="R774" s="217"/>
      <c r="S774" s="217"/>
      <c r="T774" s="217"/>
      <c r="U774" s="217"/>
      <c r="V774" s="217"/>
      <c r="W774" s="217"/>
      <c r="X774" s="217"/>
      <c r="Y774" s="217"/>
      <c r="Z774" s="217"/>
      <c r="AA774" s="217"/>
      <c r="AB774" s="217"/>
      <c r="AC774" s="217"/>
      <c r="AD774" s="217"/>
      <c r="AE774" s="217"/>
      <c r="AF774" s="217"/>
      <c r="AG774" s="217"/>
      <c r="AH774" s="217"/>
      <c r="AI774" s="217"/>
      <c r="AJ774" s="217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  <c r="AV774" s="217"/>
      <c r="AW774" s="217"/>
      <c r="AX774" s="217"/>
      <c r="AY774" s="217"/>
      <c r="AZ774" s="217"/>
      <c r="BA774" s="217"/>
      <c r="BB774" s="217"/>
      <c r="BC774" s="217"/>
      <c r="BD774" s="217"/>
      <c r="BE774" s="217"/>
      <c r="BF774" s="217"/>
      <c r="BG774" s="217"/>
      <c r="BH774" s="217"/>
      <c r="BI774" s="217"/>
      <c r="BJ774" s="217"/>
      <c r="BK774" s="217"/>
      <c r="BL774" s="217"/>
      <c r="BM774" s="240">
        <v>1</v>
      </c>
    </row>
    <row r="775" spans="1:65">
      <c r="A775" s="30"/>
      <c r="B775" s="19">
        <v>1</v>
      </c>
      <c r="C775" s="9">
        <v>2</v>
      </c>
      <c r="D775" s="24">
        <v>8.0000000000000002E-3</v>
      </c>
      <c r="E775" s="241" t="s">
        <v>105</v>
      </c>
      <c r="F775" s="24">
        <v>1.0999999999999999E-2</v>
      </c>
      <c r="G775" s="24">
        <v>1.2E-2</v>
      </c>
      <c r="H775" s="24">
        <v>1.2999999999999999E-2</v>
      </c>
      <c r="I775" s="241" t="s">
        <v>105</v>
      </c>
      <c r="J775" s="24">
        <v>1.4E-2</v>
      </c>
      <c r="K775" s="24">
        <v>0.01</v>
      </c>
      <c r="L775" s="24">
        <v>0.01</v>
      </c>
      <c r="M775" s="24">
        <v>1.0999999999999999E-2</v>
      </c>
      <c r="N775" s="24">
        <v>1.2E-2</v>
      </c>
      <c r="O775" s="24">
        <v>0.01</v>
      </c>
      <c r="P775" s="216"/>
      <c r="Q775" s="217"/>
      <c r="R775" s="217"/>
      <c r="S775" s="217"/>
      <c r="T775" s="217"/>
      <c r="U775" s="217"/>
      <c r="V775" s="217"/>
      <c r="W775" s="217"/>
      <c r="X775" s="217"/>
      <c r="Y775" s="217"/>
      <c r="Z775" s="217"/>
      <c r="AA775" s="217"/>
      <c r="AB775" s="217"/>
      <c r="AC775" s="217"/>
      <c r="AD775" s="217"/>
      <c r="AE775" s="217"/>
      <c r="AF775" s="217"/>
      <c r="AG775" s="217"/>
      <c r="AH775" s="217"/>
      <c r="AI775" s="217"/>
      <c r="AJ775" s="217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  <c r="AV775" s="217"/>
      <c r="AW775" s="217"/>
      <c r="AX775" s="217"/>
      <c r="AY775" s="217"/>
      <c r="AZ775" s="217"/>
      <c r="BA775" s="217"/>
      <c r="BB775" s="217"/>
      <c r="BC775" s="217"/>
      <c r="BD775" s="217"/>
      <c r="BE775" s="217"/>
      <c r="BF775" s="217"/>
      <c r="BG775" s="217"/>
      <c r="BH775" s="217"/>
      <c r="BI775" s="217"/>
      <c r="BJ775" s="217"/>
      <c r="BK775" s="217"/>
      <c r="BL775" s="217"/>
      <c r="BM775" s="240">
        <v>29</v>
      </c>
    </row>
    <row r="776" spans="1:65">
      <c r="A776" s="30"/>
      <c r="B776" s="19">
        <v>1</v>
      </c>
      <c r="C776" s="9">
        <v>3</v>
      </c>
      <c r="D776" s="24">
        <v>8.0000000000000002E-3</v>
      </c>
      <c r="E776" s="241" t="s">
        <v>105</v>
      </c>
      <c r="F776" s="24">
        <v>1.2999999999999999E-2</v>
      </c>
      <c r="G776" s="24">
        <v>1.2E-2</v>
      </c>
      <c r="H776" s="24">
        <v>1.0999999999999999E-2</v>
      </c>
      <c r="I776" s="241" t="s">
        <v>105</v>
      </c>
      <c r="J776" s="24">
        <v>1.2999999999999999E-2</v>
      </c>
      <c r="K776" s="24">
        <v>0.01</v>
      </c>
      <c r="L776" s="24">
        <v>0.01</v>
      </c>
      <c r="M776" s="24">
        <v>0.01</v>
      </c>
      <c r="N776" s="24">
        <v>1.2999999999999999E-2</v>
      </c>
      <c r="O776" s="24">
        <v>1.2999999999999999E-2</v>
      </c>
      <c r="P776" s="216"/>
      <c r="Q776" s="217"/>
      <c r="R776" s="217"/>
      <c r="S776" s="217"/>
      <c r="T776" s="217"/>
      <c r="U776" s="217"/>
      <c r="V776" s="217"/>
      <c r="W776" s="217"/>
      <c r="X776" s="217"/>
      <c r="Y776" s="217"/>
      <c r="Z776" s="217"/>
      <c r="AA776" s="217"/>
      <c r="AB776" s="217"/>
      <c r="AC776" s="217"/>
      <c r="AD776" s="217"/>
      <c r="AE776" s="217"/>
      <c r="AF776" s="217"/>
      <c r="AG776" s="217"/>
      <c r="AH776" s="217"/>
      <c r="AI776" s="217"/>
      <c r="AJ776" s="217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  <c r="AV776" s="217"/>
      <c r="AW776" s="217"/>
      <c r="AX776" s="217"/>
      <c r="AY776" s="217"/>
      <c r="AZ776" s="217"/>
      <c r="BA776" s="217"/>
      <c r="BB776" s="217"/>
      <c r="BC776" s="217"/>
      <c r="BD776" s="217"/>
      <c r="BE776" s="217"/>
      <c r="BF776" s="217"/>
      <c r="BG776" s="217"/>
      <c r="BH776" s="217"/>
      <c r="BI776" s="217"/>
      <c r="BJ776" s="217"/>
      <c r="BK776" s="217"/>
      <c r="BL776" s="217"/>
      <c r="BM776" s="240">
        <v>16</v>
      </c>
    </row>
    <row r="777" spans="1:65">
      <c r="A777" s="30"/>
      <c r="B777" s="19">
        <v>1</v>
      </c>
      <c r="C777" s="9">
        <v>4</v>
      </c>
      <c r="D777" s="24">
        <v>7.0000000000000001E-3</v>
      </c>
      <c r="E777" s="241" t="s">
        <v>105</v>
      </c>
      <c r="F777" s="24">
        <v>1.2999999999999999E-2</v>
      </c>
      <c r="G777" s="24">
        <v>1.0999999999999999E-2</v>
      </c>
      <c r="H777" s="24">
        <v>1.2E-2</v>
      </c>
      <c r="I777" s="241" t="s">
        <v>105</v>
      </c>
      <c r="J777" s="24">
        <v>1.2999999999999999E-2</v>
      </c>
      <c r="K777" s="24">
        <v>0.01</v>
      </c>
      <c r="L777" s="24">
        <v>0.01</v>
      </c>
      <c r="M777" s="24">
        <v>1.0999999999999999E-2</v>
      </c>
      <c r="N777" s="24">
        <v>1.0999999999999999E-2</v>
      </c>
      <c r="O777" s="24">
        <v>1.0999999999999999E-2</v>
      </c>
      <c r="P777" s="216"/>
      <c r="Q777" s="217"/>
      <c r="R777" s="217"/>
      <c r="S777" s="217"/>
      <c r="T777" s="217"/>
      <c r="U777" s="217"/>
      <c r="V777" s="217"/>
      <c r="W777" s="217"/>
      <c r="X777" s="217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217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  <c r="AV777" s="217"/>
      <c r="AW777" s="217"/>
      <c r="AX777" s="217"/>
      <c r="AY777" s="217"/>
      <c r="AZ777" s="217"/>
      <c r="BA777" s="217"/>
      <c r="BB777" s="217"/>
      <c r="BC777" s="217"/>
      <c r="BD777" s="217"/>
      <c r="BE777" s="217"/>
      <c r="BF777" s="217"/>
      <c r="BG777" s="217"/>
      <c r="BH777" s="217"/>
      <c r="BI777" s="217"/>
      <c r="BJ777" s="217"/>
      <c r="BK777" s="217"/>
      <c r="BL777" s="217"/>
      <c r="BM777" s="240">
        <v>1.1016666666666666E-2</v>
      </c>
    </row>
    <row r="778" spans="1:65">
      <c r="A778" s="30"/>
      <c r="B778" s="19">
        <v>1</v>
      </c>
      <c r="C778" s="9">
        <v>5</v>
      </c>
      <c r="D778" s="24">
        <v>8.9999999999999993E-3</v>
      </c>
      <c r="E778" s="241" t="s">
        <v>105</v>
      </c>
      <c r="F778" s="24">
        <v>1.2999999999999999E-2</v>
      </c>
      <c r="G778" s="24">
        <v>1.0999999999999999E-2</v>
      </c>
      <c r="H778" s="24">
        <v>1.0999999999999999E-2</v>
      </c>
      <c r="I778" s="241" t="s">
        <v>105</v>
      </c>
      <c r="J778" s="24">
        <v>1.2E-2</v>
      </c>
      <c r="K778" s="24">
        <v>1.0999999999999999E-2</v>
      </c>
      <c r="L778" s="24">
        <v>0.01</v>
      </c>
      <c r="M778" s="24">
        <v>1.0999999999999999E-2</v>
      </c>
      <c r="N778" s="24">
        <v>1.2E-2</v>
      </c>
      <c r="O778" s="24">
        <v>1.2999999999999999E-2</v>
      </c>
      <c r="P778" s="216"/>
      <c r="Q778" s="217"/>
      <c r="R778" s="217"/>
      <c r="S778" s="217"/>
      <c r="T778" s="217"/>
      <c r="U778" s="217"/>
      <c r="V778" s="217"/>
      <c r="W778" s="217"/>
      <c r="X778" s="217"/>
      <c r="Y778" s="217"/>
      <c r="Z778" s="217"/>
      <c r="AA778" s="217"/>
      <c r="AB778" s="217"/>
      <c r="AC778" s="217"/>
      <c r="AD778" s="217"/>
      <c r="AE778" s="217"/>
      <c r="AF778" s="217"/>
      <c r="AG778" s="217"/>
      <c r="AH778" s="217"/>
      <c r="AI778" s="217"/>
      <c r="AJ778" s="217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  <c r="AV778" s="217"/>
      <c r="AW778" s="217"/>
      <c r="AX778" s="217"/>
      <c r="AY778" s="217"/>
      <c r="AZ778" s="217"/>
      <c r="BA778" s="217"/>
      <c r="BB778" s="217"/>
      <c r="BC778" s="217"/>
      <c r="BD778" s="217"/>
      <c r="BE778" s="217"/>
      <c r="BF778" s="217"/>
      <c r="BG778" s="217"/>
      <c r="BH778" s="217"/>
      <c r="BI778" s="217"/>
      <c r="BJ778" s="217"/>
      <c r="BK778" s="217"/>
      <c r="BL778" s="217"/>
      <c r="BM778" s="240">
        <v>111</v>
      </c>
    </row>
    <row r="779" spans="1:65">
      <c r="A779" s="30"/>
      <c r="B779" s="19">
        <v>1</v>
      </c>
      <c r="C779" s="9">
        <v>6</v>
      </c>
      <c r="D779" s="24">
        <v>8.9999999999999993E-3</v>
      </c>
      <c r="E779" s="241" t="s">
        <v>105</v>
      </c>
      <c r="F779" s="24">
        <v>1.0999999999999999E-2</v>
      </c>
      <c r="G779" s="24">
        <v>1.2E-2</v>
      </c>
      <c r="H779" s="24">
        <v>1.2E-2</v>
      </c>
      <c r="I779" s="241" t="s">
        <v>105</v>
      </c>
      <c r="J779" s="24">
        <v>1.4E-2</v>
      </c>
      <c r="K779" s="24">
        <v>0.01</v>
      </c>
      <c r="L779" s="24">
        <v>0.01</v>
      </c>
      <c r="M779" s="24">
        <v>1.0999999999999999E-2</v>
      </c>
      <c r="N779" s="24">
        <v>1.4E-2</v>
      </c>
      <c r="O779" s="24">
        <v>0.01</v>
      </c>
      <c r="P779" s="216"/>
      <c r="Q779" s="217"/>
      <c r="R779" s="217"/>
      <c r="S779" s="217"/>
      <c r="T779" s="217"/>
      <c r="U779" s="217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/>
      <c r="AG779" s="217"/>
      <c r="AH779" s="217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17"/>
      <c r="BA779" s="217"/>
      <c r="BB779" s="217"/>
      <c r="BC779" s="217"/>
      <c r="BD779" s="217"/>
      <c r="BE779" s="217"/>
      <c r="BF779" s="217"/>
      <c r="BG779" s="217"/>
      <c r="BH779" s="217"/>
      <c r="BI779" s="217"/>
      <c r="BJ779" s="217"/>
      <c r="BK779" s="217"/>
      <c r="BL779" s="217"/>
      <c r="BM779" s="56"/>
    </row>
    <row r="780" spans="1:65">
      <c r="A780" s="30"/>
      <c r="B780" s="20" t="s">
        <v>260</v>
      </c>
      <c r="C780" s="12"/>
      <c r="D780" s="242">
        <v>8.1666666666666676E-3</v>
      </c>
      <c r="E780" s="242" t="s">
        <v>627</v>
      </c>
      <c r="F780" s="242">
        <v>1.1999999999999999E-2</v>
      </c>
      <c r="G780" s="242">
        <v>1.1333333333333332E-2</v>
      </c>
      <c r="H780" s="242">
        <v>1.1666666666666665E-2</v>
      </c>
      <c r="I780" s="242" t="s">
        <v>627</v>
      </c>
      <c r="J780" s="242">
        <v>1.2833333333333334E-2</v>
      </c>
      <c r="K780" s="242">
        <v>1.0166666666666668E-2</v>
      </c>
      <c r="L780" s="242">
        <v>0.01</v>
      </c>
      <c r="M780" s="242">
        <v>1.0666666666666665E-2</v>
      </c>
      <c r="N780" s="242">
        <v>1.2166666666666666E-2</v>
      </c>
      <c r="O780" s="242">
        <v>1.1166666666666665E-2</v>
      </c>
      <c r="P780" s="216"/>
      <c r="Q780" s="217"/>
      <c r="R780" s="217"/>
      <c r="S780" s="217"/>
      <c r="T780" s="217"/>
      <c r="U780" s="217"/>
      <c r="V780" s="217"/>
      <c r="W780" s="217"/>
      <c r="X780" s="217"/>
      <c r="Y780" s="217"/>
      <c r="Z780" s="217"/>
      <c r="AA780" s="217"/>
      <c r="AB780" s="217"/>
      <c r="AC780" s="217"/>
      <c r="AD780" s="217"/>
      <c r="AE780" s="217"/>
      <c r="AF780" s="217"/>
      <c r="AG780" s="217"/>
      <c r="AH780" s="217"/>
      <c r="AI780" s="217"/>
      <c r="AJ780" s="217"/>
      <c r="AK780" s="217"/>
      <c r="AL780" s="217"/>
      <c r="AM780" s="217"/>
      <c r="AN780" s="217"/>
      <c r="AO780" s="217"/>
      <c r="AP780" s="217"/>
      <c r="AQ780" s="217"/>
      <c r="AR780" s="217"/>
      <c r="AS780" s="217"/>
      <c r="AT780" s="217"/>
      <c r="AU780" s="217"/>
      <c r="AV780" s="217"/>
      <c r="AW780" s="217"/>
      <c r="AX780" s="217"/>
      <c r="AY780" s="217"/>
      <c r="AZ780" s="217"/>
      <c r="BA780" s="217"/>
      <c r="BB780" s="217"/>
      <c r="BC780" s="217"/>
      <c r="BD780" s="217"/>
      <c r="BE780" s="217"/>
      <c r="BF780" s="217"/>
      <c r="BG780" s="217"/>
      <c r="BH780" s="217"/>
      <c r="BI780" s="217"/>
      <c r="BJ780" s="217"/>
      <c r="BK780" s="217"/>
      <c r="BL780" s="217"/>
      <c r="BM780" s="56"/>
    </row>
    <row r="781" spans="1:65">
      <c r="A781" s="30"/>
      <c r="B781" s="3" t="s">
        <v>261</v>
      </c>
      <c r="C781" s="29"/>
      <c r="D781" s="24">
        <v>8.0000000000000002E-3</v>
      </c>
      <c r="E781" s="24" t="s">
        <v>627</v>
      </c>
      <c r="F781" s="24">
        <v>1.2E-2</v>
      </c>
      <c r="G781" s="24">
        <v>1.15E-2</v>
      </c>
      <c r="H781" s="24">
        <v>1.15E-2</v>
      </c>
      <c r="I781" s="24" t="s">
        <v>627</v>
      </c>
      <c r="J781" s="24">
        <v>1.2999999999999999E-2</v>
      </c>
      <c r="K781" s="24">
        <v>0.01</v>
      </c>
      <c r="L781" s="24">
        <v>0.01</v>
      </c>
      <c r="M781" s="24">
        <v>1.0999999999999999E-2</v>
      </c>
      <c r="N781" s="24">
        <v>1.2E-2</v>
      </c>
      <c r="O781" s="24">
        <v>1.0499999999999999E-2</v>
      </c>
      <c r="P781" s="216"/>
      <c r="Q781" s="217"/>
      <c r="R781" s="217"/>
      <c r="S781" s="217"/>
      <c r="T781" s="217"/>
      <c r="U781" s="217"/>
      <c r="V781" s="217"/>
      <c r="W781" s="217"/>
      <c r="X781" s="217"/>
      <c r="Y781" s="217"/>
      <c r="Z781" s="217"/>
      <c r="AA781" s="217"/>
      <c r="AB781" s="217"/>
      <c r="AC781" s="217"/>
      <c r="AD781" s="217"/>
      <c r="AE781" s="217"/>
      <c r="AF781" s="217"/>
      <c r="AG781" s="217"/>
      <c r="AH781" s="217"/>
      <c r="AI781" s="217"/>
      <c r="AJ781" s="217"/>
      <c r="AK781" s="217"/>
      <c r="AL781" s="217"/>
      <c r="AM781" s="217"/>
      <c r="AN781" s="217"/>
      <c r="AO781" s="217"/>
      <c r="AP781" s="217"/>
      <c r="AQ781" s="217"/>
      <c r="AR781" s="217"/>
      <c r="AS781" s="217"/>
      <c r="AT781" s="217"/>
      <c r="AU781" s="217"/>
      <c r="AV781" s="217"/>
      <c r="AW781" s="217"/>
      <c r="AX781" s="217"/>
      <c r="AY781" s="217"/>
      <c r="AZ781" s="217"/>
      <c r="BA781" s="217"/>
      <c r="BB781" s="217"/>
      <c r="BC781" s="217"/>
      <c r="BD781" s="217"/>
      <c r="BE781" s="217"/>
      <c r="BF781" s="217"/>
      <c r="BG781" s="217"/>
      <c r="BH781" s="217"/>
      <c r="BI781" s="217"/>
      <c r="BJ781" s="217"/>
      <c r="BK781" s="217"/>
      <c r="BL781" s="217"/>
      <c r="BM781" s="56"/>
    </row>
    <row r="782" spans="1:65">
      <c r="A782" s="30"/>
      <c r="B782" s="3" t="s">
        <v>262</v>
      </c>
      <c r="C782" s="29"/>
      <c r="D782" s="24">
        <v>7.5277265270908065E-4</v>
      </c>
      <c r="E782" s="24" t="s">
        <v>627</v>
      </c>
      <c r="F782" s="24">
        <v>1.0954451150103322E-3</v>
      </c>
      <c r="G782" s="24">
        <v>8.1649658092772628E-4</v>
      </c>
      <c r="H782" s="24">
        <v>8.1649658092772617E-4</v>
      </c>
      <c r="I782" s="24" t="s">
        <v>627</v>
      </c>
      <c r="J782" s="24">
        <v>1.1690451944500124E-3</v>
      </c>
      <c r="K782" s="24">
        <v>4.0824829046386265E-4</v>
      </c>
      <c r="L782" s="24">
        <v>0</v>
      </c>
      <c r="M782" s="24">
        <v>5.1639777949432177E-4</v>
      </c>
      <c r="N782" s="24">
        <v>1.1690451944500124E-3</v>
      </c>
      <c r="O782" s="24">
        <v>1.471960144387974E-3</v>
      </c>
      <c r="P782" s="216"/>
      <c r="Q782" s="217"/>
      <c r="R782" s="217"/>
      <c r="S782" s="217"/>
      <c r="T782" s="217"/>
      <c r="U782" s="217"/>
      <c r="V782" s="217"/>
      <c r="W782" s="217"/>
      <c r="X782" s="217"/>
      <c r="Y782" s="217"/>
      <c r="Z782" s="217"/>
      <c r="AA782" s="217"/>
      <c r="AB782" s="217"/>
      <c r="AC782" s="217"/>
      <c r="AD782" s="217"/>
      <c r="AE782" s="217"/>
      <c r="AF782" s="217"/>
      <c r="AG782" s="217"/>
      <c r="AH782" s="217"/>
      <c r="AI782" s="217"/>
      <c r="AJ782" s="217"/>
      <c r="AK782" s="217"/>
      <c r="AL782" s="217"/>
      <c r="AM782" s="217"/>
      <c r="AN782" s="217"/>
      <c r="AO782" s="217"/>
      <c r="AP782" s="217"/>
      <c r="AQ782" s="217"/>
      <c r="AR782" s="217"/>
      <c r="AS782" s="217"/>
      <c r="AT782" s="217"/>
      <c r="AU782" s="217"/>
      <c r="AV782" s="217"/>
      <c r="AW782" s="217"/>
      <c r="AX782" s="217"/>
      <c r="AY782" s="217"/>
      <c r="AZ782" s="217"/>
      <c r="BA782" s="217"/>
      <c r="BB782" s="217"/>
      <c r="BC782" s="217"/>
      <c r="BD782" s="217"/>
      <c r="BE782" s="217"/>
      <c r="BF782" s="217"/>
      <c r="BG782" s="217"/>
      <c r="BH782" s="217"/>
      <c r="BI782" s="217"/>
      <c r="BJ782" s="217"/>
      <c r="BK782" s="217"/>
      <c r="BL782" s="217"/>
      <c r="BM782" s="56"/>
    </row>
    <row r="783" spans="1:65">
      <c r="A783" s="30"/>
      <c r="B783" s="3" t="s">
        <v>86</v>
      </c>
      <c r="C783" s="29"/>
      <c r="D783" s="13">
        <v>9.217624318886701E-2</v>
      </c>
      <c r="E783" s="13" t="s">
        <v>627</v>
      </c>
      <c r="F783" s="13">
        <v>9.1287092917527693E-2</v>
      </c>
      <c r="G783" s="13">
        <v>7.2043815964211153E-2</v>
      </c>
      <c r="H783" s="13">
        <v>6.998542122237654E-2</v>
      </c>
      <c r="I783" s="13" t="s">
        <v>627</v>
      </c>
      <c r="J783" s="13">
        <v>9.1094430736364598E-2</v>
      </c>
      <c r="K783" s="13">
        <v>4.0155569553822552E-2</v>
      </c>
      <c r="L783" s="13">
        <v>0</v>
      </c>
      <c r="M783" s="13">
        <v>4.8412291827592678E-2</v>
      </c>
      <c r="N783" s="13">
        <v>9.6085906393151704E-2</v>
      </c>
      <c r="O783" s="13">
        <v>0.13181732636310217</v>
      </c>
      <c r="P783" s="155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263</v>
      </c>
      <c r="C784" s="29"/>
      <c r="D784" s="13">
        <v>-0.258698940998487</v>
      </c>
      <c r="E784" s="13" t="s">
        <v>627</v>
      </c>
      <c r="F784" s="13">
        <v>8.9258698940998471E-2</v>
      </c>
      <c r="G784" s="13">
        <v>2.8744326777609741E-2</v>
      </c>
      <c r="H784" s="13">
        <v>5.9001512859303995E-2</v>
      </c>
      <c r="I784" s="13" t="s">
        <v>627</v>
      </c>
      <c r="J784" s="13">
        <v>0.16490166414523455</v>
      </c>
      <c r="K784" s="13">
        <v>-7.7155824508320592E-2</v>
      </c>
      <c r="L784" s="13">
        <v>-9.228441754916783E-2</v>
      </c>
      <c r="M784" s="13">
        <v>-3.1770045385779211E-2</v>
      </c>
      <c r="N784" s="13">
        <v>0.1043872919818456</v>
      </c>
      <c r="O784" s="13">
        <v>1.3615733736762392E-2</v>
      </c>
      <c r="P784" s="155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264</v>
      </c>
      <c r="C785" s="47"/>
      <c r="D785" s="45">
        <v>2.0699999999999998</v>
      </c>
      <c r="E785" s="45">
        <v>23.96</v>
      </c>
      <c r="F785" s="45">
        <v>0.31</v>
      </c>
      <c r="G785" s="45">
        <v>0.1</v>
      </c>
      <c r="H785" s="45">
        <v>0.1</v>
      </c>
      <c r="I785" s="45">
        <v>23.96</v>
      </c>
      <c r="J785" s="45">
        <v>0.83</v>
      </c>
      <c r="K785" s="45">
        <v>0.83</v>
      </c>
      <c r="L785" s="45">
        <v>0.93</v>
      </c>
      <c r="M785" s="45">
        <v>0.52</v>
      </c>
      <c r="N785" s="45">
        <v>0.41</v>
      </c>
      <c r="O785" s="45">
        <v>0.21</v>
      </c>
      <c r="P785" s="155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BM786" s="55"/>
    </row>
    <row r="787" spans="1:65" ht="15">
      <c r="B787" s="8" t="s">
        <v>542</v>
      </c>
      <c r="BM787" s="28" t="s">
        <v>66</v>
      </c>
    </row>
    <row r="788" spans="1:65" ht="15">
      <c r="A788" s="25" t="s">
        <v>60</v>
      </c>
      <c r="B788" s="18" t="s">
        <v>110</v>
      </c>
      <c r="C788" s="15" t="s">
        <v>111</v>
      </c>
      <c r="D788" s="16" t="s">
        <v>226</v>
      </c>
      <c r="E788" s="17" t="s">
        <v>226</v>
      </c>
      <c r="F788" s="17" t="s">
        <v>226</v>
      </c>
      <c r="G788" s="17" t="s">
        <v>226</v>
      </c>
      <c r="H788" s="17" t="s">
        <v>226</v>
      </c>
      <c r="I788" s="17" t="s">
        <v>226</v>
      </c>
      <c r="J788" s="17" t="s">
        <v>226</v>
      </c>
      <c r="K788" s="17" t="s">
        <v>226</v>
      </c>
      <c r="L788" s="17" t="s">
        <v>226</v>
      </c>
      <c r="M788" s="17" t="s">
        <v>226</v>
      </c>
      <c r="N788" s="17" t="s">
        <v>226</v>
      </c>
      <c r="O788" s="17" t="s">
        <v>226</v>
      </c>
      <c r="P788" s="17" t="s">
        <v>226</v>
      </c>
      <c r="Q788" s="17" t="s">
        <v>226</v>
      </c>
      <c r="R788" s="17" t="s">
        <v>226</v>
      </c>
      <c r="S788" s="17" t="s">
        <v>226</v>
      </c>
      <c r="T788" s="17" t="s">
        <v>226</v>
      </c>
      <c r="U788" s="17" t="s">
        <v>226</v>
      </c>
      <c r="V788" s="17" t="s">
        <v>226</v>
      </c>
      <c r="W788" s="17" t="s">
        <v>226</v>
      </c>
      <c r="X788" s="17" t="s">
        <v>226</v>
      </c>
      <c r="Y788" s="155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 t="s">
        <v>227</v>
      </c>
      <c r="C789" s="9" t="s">
        <v>227</v>
      </c>
      <c r="D789" s="153" t="s">
        <v>229</v>
      </c>
      <c r="E789" s="154" t="s">
        <v>230</v>
      </c>
      <c r="F789" s="154" t="s">
        <v>232</v>
      </c>
      <c r="G789" s="154" t="s">
        <v>233</v>
      </c>
      <c r="H789" s="154" t="s">
        <v>234</v>
      </c>
      <c r="I789" s="154" t="s">
        <v>235</v>
      </c>
      <c r="J789" s="154" t="s">
        <v>236</v>
      </c>
      <c r="K789" s="154" t="s">
        <v>237</v>
      </c>
      <c r="L789" s="154" t="s">
        <v>238</v>
      </c>
      <c r="M789" s="154" t="s">
        <v>239</v>
      </c>
      <c r="N789" s="154" t="s">
        <v>240</v>
      </c>
      <c r="O789" s="154" t="s">
        <v>241</v>
      </c>
      <c r="P789" s="154" t="s">
        <v>242</v>
      </c>
      <c r="Q789" s="154" t="s">
        <v>243</v>
      </c>
      <c r="R789" s="154" t="s">
        <v>244</v>
      </c>
      <c r="S789" s="154" t="s">
        <v>245</v>
      </c>
      <c r="T789" s="154" t="s">
        <v>246</v>
      </c>
      <c r="U789" s="154" t="s">
        <v>248</v>
      </c>
      <c r="V789" s="154" t="s">
        <v>250</v>
      </c>
      <c r="W789" s="154" t="s">
        <v>251</v>
      </c>
      <c r="X789" s="154" t="s">
        <v>252</v>
      </c>
      <c r="Y789" s="155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 t="s">
        <v>1</v>
      </c>
    </row>
    <row r="790" spans="1:65">
      <c r="A790" s="30"/>
      <c r="B790" s="19"/>
      <c r="C790" s="9"/>
      <c r="D790" s="10" t="s">
        <v>268</v>
      </c>
      <c r="E790" s="11" t="s">
        <v>292</v>
      </c>
      <c r="F790" s="11" t="s">
        <v>291</v>
      </c>
      <c r="G790" s="11" t="s">
        <v>291</v>
      </c>
      <c r="H790" s="11" t="s">
        <v>268</v>
      </c>
      <c r="I790" s="11" t="s">
        <v>291</v>
      </c>
      <c r="J790" s="11" t="s">
        <v>291</v>
      </c>
      <c r="K790" s="11" t="s">
        <v>268</v>
      </c>
      <c r="L790" s="11" t="s">
        <v>291</v>
      </c>
      <c r="M790" s="11" t="s">
        <v>292</v>
      </c>
      <c r="N790" s="11" t="s">
        <v>268</v>
      </c>
      <c r="O790" s="11" t="s">
        <v>292</v>
      </c>
      <c r="P790" s="11" t="s">
        <v>268</v>
      </c>
      <c r="Q790" s="11" t="s">
        <v>268</v>
      </c>
      <c r="R790" s="11" t="s">
        <v>292</v>
      </c>
      <c r="S790" s="11" t="s">
        <v>292</v>
      </c>
      <c r="T790" s="11" t="s">
        <v>291</v>
      </c>
      <c r="U790" s="11" t="s">
        <v>292</v>
      </c>
      <c r="V790" s="11" t="s">
        <v>291</v>
      </c>
      <c r="W790" s="11" t="s">
        <v>292</v>
      </c>
      <c r="X790" s="11" t="s">
        <v>291</v>
      </c>
      <c r="Y790" s="155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2</v>
      </c>
    </row>
    <row r="791" spans="1:65">
      <c r="A791" s="30"/>
      <c r="B791" s="19"/>
      <c r="C791" s="9"/>
      <c r="D791" s="26" t="s">
        <v>294</v>
      </c>
      <c r="E791" s="26" t="s">
        <v>295</v>
      </c>
      <c r="F791" s="26" t="s">
        <v>295</v>
      </c>
      <c r="G791" s="26" t="s">
        <v>298</v>
      </c>
      <c r="H791" s="26" t="s">
        <v>296</v>
      </c>
      <c r="I791" s="26" t="s">
        <v>298</v>
      </c>
      <c r="J791" s="26" t="s">
        <v>298</v>
      </c>
      <c r="K791" s="26" t="s">
        <v>117</v>
      </c>
      <c r="L791" s="26" t="s">
        <v>295</v>
      </c>
      <c r="M791" s="26" t="s">
        <v>296</v>
      </c>
      <c r="N791" s="26" t="s">
        <v>294</v>
      </c>
      <c r="O791" s="26" t="s">
        <v>296</v>
      </c>
      <c r="P791" s="26" t="s">
        <v>296</v>
      </c>
      <c r="Q791" s="26" t="s">
        <v>296</v>
      </c>
      <c r="R791" s="26" t="s">
        <v>298</v>
      </c>
      <c r="S791" s="26" t="s">
        <v>295</v>
      </c>
      <c r="T791" s="26" t="s">
        <v>295</v>
      </c>
      <c r="U791" s="26" t="s">
        <v>295</v>
      </c>
      <c r="V791" s="26" t="s">
        <v>298</v>
      </c>
      <c r="W791" s="26" t="s">
        <v>294</v>
      </c>
      <c r="X791" s="26" t="s">
        <v>294</v>
      </c>
      <c r="Y791" s="155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3</v>
      </c>
    </row>
    <row r="792" spans="1:65">
      <c r="A792" s="30"/>
      <c r="B792" s="18">
        <v>1</v>
      </c>
      <c r="C792" s="14">
        <v>1</v>
      </c>
      <c r="D792" s="22">
        <v>3.6000000000000005</v>
      </c>
      <c r="E792" s="22">
        <v>3.7800000000000002</v>
      </c>
      <c r="F792" s="22">
        <v>3.8</v>
      </c>
      <c r="G792" s="22">
        <v>3.65</v>
      </c>
      <c r="H792" s="22">
        <v>3.62</v>
      </c>
      <c r="I792" s="22">
        <v>3.65</v>
      </c>
      <c r="J792" s="22">
        <v>3.71</v>
      </c>
      <c r="K792" s="22">
        <v>3.44</v>
      </c>
      <c r="L792" s="22">
        <v>3.6799999999999997</v>
      </c>
      <c r="M792" s="22">
        <v>3.6799999999999997</v>
      </c>
      <c r="N792" s="22">
        <v>3.4965003237255403</v>
      </c>
      <c r="O792" s="22">
        <v>3.5266999999999999</v>
      </c>
      <c r="P792" s="22">
        <v>3.61</v>
      </c>
      <c r="Q792" s="22">
        <v>3.72</v>
      </c>
      <c r="R792" s="22">
        <v>3.5999999999999996</v>
      </c>
      <c r="S792" s="22">
        <v>3.66</v>
      </c>
      <c r="T792" s="22">
        <v>3.4395949999999993</v>
      </c>
      <c r="U792" s="22">
        <v>3.56</v>
      </c>
      <c r="V792" s="22">
        <v>3.5340999999999996</v>
      </c>
      <c r="W792" s="22">
        <v>3.6699999999999995</v>
      </c>
      <c r="X792" s="22">
        <v>3.7440026</v>
      </c>
      <c r="Y792" s="155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>
        <v>1</v>
      </c>
      <c r="C793" s="9">
        <v>2</v>
      </c>
      <c r="D793" s="11">
        <v>3.62</v>
      </c>
      <c r="E793" s="11">
        <v>3.81</v>
      </c>
      <c r="F793" s="11">
        <v>3.72</v>
      </c>
      <c r="G793" s="11">
        <v>3.73</v>
      </c>
      <c r="H793" s="11">
        <v>3.62</v>
      </c>
      <c r="I793" s="11">
        <v>3.63</v>
      </c>
      <c r="J793" s="11">
        <v>3.7900000000000005</v>
      </c>
      <c r="K793" s="11">
        <v>3.45</v>
      </c>
      <c r="L793" s="11">
        <v>3.71</v>
      </c>
      <c r="M793" s="11">
        <v>3.64</v>
      </c>
      <c r="N793" s="11">
        <v>3.5957159893910644</v>
      </c>
      <c r="O793" s="11">
        <v>3.5034999999999998</v>
      </c>
      <c r="P793" s="11">
        <v>3.56</v>
      </c>
      <c r="Q793" s="11">
        <v>3.71</v>
      </c>
      <c r="R793" s="11">
        <v>3.5900000000000003</v>
      </c>
      <c r="S793" s="11">
        <v>3.64</v>
      </c>
      <c r="T793" s="11">
        <v>3.42841</v>
      </c>
      <c r="U793" s="11">
        <v>3.6900000000000004</v>
      </c>
      <c r="V793" s="11">
        <v>3.5818000000000003</v>
      </c>
      <c r="W793" s="11">
        <v>3.71</v>
      </c>
      <c r="X793" s="11">
        <v>3.7834151666666664</v>
      </c>
      <c r="Y793" s="155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9</v>
      </c>
    </row>
    <row r="794" spans="1:65">
      <c r="A794" s="30"/>
      <c r="B794" s="19">
        <v>1</v>
      </c>
      <c r="C794" s="9">
        <v>3</v>
      </c>
      <c r="D794" s="11">
        <v>3.54</v>
      </c>
      <c r="E794" s="11">
        <v>3.7699999999999996</v>
      </c>
      <c r="F794" s="11">
        <v>3.75</v>
      </c>
      <c r="G794" s="11">
        <v>3.83</v>
      </c>
      <c r="H794" s="11">
        <v>3.58</v>
      </c>
      <c r="I794" s="11">
        <v>3.6900000000000004</v>
      </c>
      <c r="J794" s="11">
        <v>3.8</v>
      </c>
      <c r="K794" s="11">
        <v>3.5000000000000004</v>
      </c>
      <c r="L794" s="11">
        <v>3.73</v>
      </c>
      <c r="M794" s="11">
        <v>3.46</v>
      </c>
      <c r="N794" s="11">
        <v>3.5763337782469962</v>
      </c>
      <c r="O794" s="11">
        <v>3.4577999999999998</v>
      </c>
      <c r="P794" s="11">
        <v>3.62</v>
      </c>
      <c r="Q794" s="11">
        <v>3.72</v>
      </c>
      <c r="R794" s="11">
        <v>3.5999999999999996</v>
      </c>
      <c r="S794" s="11">
        <v>3.6000000000000005</v>
      </c>
      <c r="T794" s="11">
        <v>3.4449399999999999</v>
      </c>
      <c r="U794" s="11">
        <v>3.6000000000000005</v>
      </c>
      <c r="V794" s="11">
        <v>3.7023000000000001</v>
      </c>
      <c r="W794" s="11">
        <v>3.6900000000000004</v>
      </c>
      <c r="X794" s="11">
        <v>3.7440026</v>
      </c>
      <c r="Y794" s="155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16</v>
      </c>
    </row>
    <row r="795" spans="1:65">
      <c r="A795" s="30"/>
      <c r="B795" s="19">
        <v>1</v>
      </c>
      <c r="C795" s="9">
        <v>4</v>
      </c>
      <c r="D795" s="11">
        <v>3.5699999999999994</v>
      </c>
      <c r="E795" s="11">
        <v>3.8</v>
      </c>
      <c r="F795" s="11">
        <v>3.7000000000000006</v>
      </c>
      <c r="G795" s="11">
        <v>3.7599999999999993</v>
      </c>
      <c r="H795" s="11">
        <v>3.65</v>
      </c>
      <c r="I795" s="11">
        <v>3.62</v>
      </c>
      <c r="J795" s="11">
        <v>3.7800000000000002</v>
      </c>
      <c r="K795" s="11">
        <v>3.44</v>
      </c>
      <c r="L795" s="11">
        <v>3.7800000000000002</v>
      </c>
      <c r="M795" s="11">
        <v>3.58</v>
      </c>
      <c r="N795" s="11">
        <v>3.6093648283256092</v>
      </c>
      <c r="O795" s="11">
        <v>3.504</v>
      </c>
      <c r="P795" s="11">
        <v>3.61</v>
      </c>
      <c r="Q795" s="11">
        <v>3.66</v>
      </c>
      <c r="R795" s="11">
        <v>3.58</v>
      </c>
      <c r="S795" s="11">
        <v>3.6900000000000004</v>
      </c>
      <c r="T795" s="11">
        <v>3.4391499999999997</v>
      </c>
      <c r="U795" s="11">
        <v>3.62</v>
      </c>
      <c r="V795" s="11">
        <v>3.5852000000000004</v>
      </c>
      <c r="W795" s="11">
        <v>3.71</v>
      </c>
      <c r="X795" s="11">
        <v>3.7834151666666664</v>
      </c>
      <c r="Y795" s="155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3.6401998993656588</v>
      </c>
    </row>
    <row r="796" spans="1:65">
      <c r="A796" s="30"/>
      <c r="B796" s="19">
        <v>1</v>
      </c>
      <c r="C796" s="9">
        <v>5</v>
      </c>
      <c r="D796" s="11">
        <v>3.53</v>
      </c>
      <c r="E796" s="11">
        <v>3.81</v>
      </c>
      <c r="F796" s="11">
        <v>3.88</v>
      </c>
      <c r="G796" s="11">
        <v>3.74</v>
      </c>
      <c r="H796" s="11">
        <v>3.63</v>
      </c>
      <c r="I796" s="11">
        <v>3.6000000000000005</v>
      </c>
      <c r="J796" s="11">
        <v>3.81</v>
      </c>
      <c r="K796" s="11">
        <v>3.42</v>
      </c>
      <c r="L796" s="11">
        <v>3.7900000000000005</v>
      </c>
      <c r="M796" s="11">
        <v>3.62</v>
      </c>
      <c r="N796" s="11">
        <v>3.5414296517823365</v>
      </c>
      <c r="O796" s="11">
        <v>3.5173999999999999</v>
      </c>
      <c r="P796" s="11">
        <v>3.56</v>
      </c>
      <c r="Q796" s="11">
        <v>3.7699999999999996</v>
      </c>
      <c r="R796" s="11">
        <v>3.58</v>
      </c>
      <c r="S796" s="11">
        <v>3.72</v>
      </c>
      <c r="T796" s="11">
        <v>3.4602149999999998</v>
      </c>
      <c r="U796" s="11">
        <v>3.55</v>
      </c>
      <c r="V796" s="11">
        <v>3.6944999999999997</v>
      </c>
      <c r="W796" s="11">
        <v>3.72</v>
      </c>
      <c r="X796" s="11">
        <v>3.7549474333333333</v>
      </c>
      <c r="Y796" s="155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112</v>
      </c>
    </row>
    <row r="797" spans="1:65">
      <c r="A797" s="30"/>
      <c r="B797" s="19">
        <v>1</v>
      </c>
      <c r="C797" s="9">
        <v>6</v>
      </c>
      <c r="D797" s="11">
        <v>3.55</v>
      </c>
      <c r="E797" s="11">
        <v>3.7900000000000005</v>
      </c>
      <c r="F797" s="11">
        <v>3.72</v>
      </c>
      <c r="G797" s="11">
        <v>3.75</v>
      </c>
      <c r="H797" s="11">
        <v>3.62</v>
      </c>
      <c r="I797" s="11">
        <v>3.6699999999999995</v>
      </c>
      <c r="J797" s="11">
        <v>3.7599999999999993</v>
      </c>
      <c r="K797" s="11">
        <v>3.51</v>
      </c>
      <c r="L797" s="11">
        <v>3.7599999999999993</v>
      </c>
      <c r="M797" s="11">
        <v>3.56</v>
      </c>
      <c r="N797" s="11">
        <v>3.5757681886014479</v>
      </c>
      <c r="O797" s="11">
        <v>3.5395000000000003</v>
      </c>
      <c r="P797" s="11">
        <v>3.6000000000000005</v>
      </c>
      <c r="Q797" s="11">
        <v>3.7599999999999993</v>
      </c>
      <c r="R797" s="11">
        <v>3.56</v>
      </c>
      <c r="S797" s="11">
        <v>3.7000000000000006</v>
      </c>
      <c r="T797" s="11">
        <v>3.4478250000000004</v>
      </c>
      <c r="U797" s="11">
        <v>3.52</v>
      </c>
      <c r="V797" s="11">
        <v>3.6013999999999999</v>
      </c>
      <c r="W797" s="11">
        <v>3.65</v>
      </c>
      <c r="X797" s="156">
        <v>3.8951322333333338</v>
      </c>
      <c r="Y797" s="155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20" t="s">
        <v>260</v>
      </c>
      <c r="C798" s="12"/>
      <c r="D798" s="23">
        <v>3.5683333333333338</v>
      </c>
      <c r="E798" s="23">
        <v>3.793333333333333</v>
      </c>
      <c r="F798" s="23">
        <v>3.7616666666666667</v>
      </c>
      <c r="G798" s="23">
        <v>3.7433333333333336</v>
      </c>
      <c r="H798" s="23">
        <v>3.6200000000000006</v>
      </c>
      <c r="I798" s="23">
        <v>3.6433333333333331</v>
      </c>
      <c r="J798" s="23">
        <v>3.7749999999999999</v>
      </c>
      <c r="K798" s="23">
        <v>3.4599999999999995</v>
      </c>
      <c r="L798" s="23">
        <v>3.7416666666666658</v>
      </c>
      <c r="M798" s="23">
        <v>3.59</v>
      </c>
      <c r="N798" s="23">
        <v>3.5658521266788323</v>
      </c>
      <c r="O798" s="23">
        <v>3.5081500000000001</v>
      </c>
      <c r="P798" s="23">
        <v>3.5933333333333333</v>
      </c>
      <c r="Q798" s="23">
        <v>3.7233333333333327</v>
      </c>
      <c r="R798" s="23">
        <v>3.5849999999999995</v>
      </c>
      <c r="S798" s="23">
        <v>3.6683333333333334</v>
      </c>
      <c r="T798" s="23">
        <v>3.4433558333333334</v>
      </c>
      <c r="U798" s="23">
        <v>3.5900000000000003</v>
      </c>
      <c r="V798" s="23">
        <v>3.6165500000000002</v>
      </c>
      <c r="W798" s="23">
        <v>3.6916666666666664</v>
      </c>
      <c r="X798" s="23">
        <v>3.7841525333333337</v>
      </c>
      <c r="Y798" s="155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261</v>
      </c>
      <c r="C799" s="29"/>
      <c r="D799" s="11">
        <v>3.5599999999999996</v>
      </c>
      <c r="E799" s="11">
        <v>3.7949999999999999</v>
      </c>
      <c r="F799" s="11">
        <v>3.7350000000000003</v>
      </c>
      <c r="G799" s="11">
        <v>3.7450000000000001</v>
      </c>
      <c r="H799" s="11">
        <v>3.62</v>
      </c>
      <c r="I799" s="11">
        <v>3.6399999999999997</v>
      </c>
      <c r="J799" s="11">
        <v>3.7850000000000001</v>
      </c>
      <c r="K799" s="11">
        <v>3.4450000000000003</v>
      </c>
      <c r="L799" s="11">
        <v>3.7449999999999997</v>
      </c>
      <c r="M799" s="11">
        <v>3.6</v>
      </c>
      <c r="N799" s="11">
        <v>3.576050983424222</v>
      </c>
      <c r="O799" s="11">
        <v>3.5106999999999999</v>
      </c>
      <c r="P799" s="11">
        <v>3.6050000000000004</v>
      </c>
      <c r="Q799" s="11">
        <v>3.72</v>
      </c>
      <c r="R799" s="11">
        <v>3.585</v>
      </c>
      <c r="S799" s="11">
        <v>3.6750000000000003</v>
      </c>
      <c r="T799" s="11">
        <v>3.4422674999999998</v>
      </c>
      <c r="U799" s="11">
        <v>3.58</v>
      </c>
      <c r="V799" s="11">
        <v>3.5933000000000002</v>
      </c>
      <c r="W799" s="11">
        <v>3.7</v>
      </c>
      <c r="X799" s="11">
        <v>3.7691812999999996</v>
      </c>
      <c r="Y799" s="155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262</v>
      </c>
      <c r="C800" s="29"/>
      <c r="D800" s="24">
        <v>3.5449494589721291E-2</v>
      </c>
      <c r="E800" s="24">
        <v>1.6329931618554588E-2</v>
      </c>
      <c r="F800" s="24">
        <v>6.7651065524991089E-2</v>
      </c>
      <c r="G800" s="24">
        <v>5.7850381733111036E-2</v>
      </c>
      <c r="H800" s="24">
        <v>2.2803508501982702E-2</v>
      </c>
      <c r="I800" s="24">
        <v>3.3266599866332278E-2</v>
      </c>
      <c r="J800" s="24">
        <v>3.6193922141707809E-2</v>
      </c>
      <c r="K800" s="24">
        <v>3.6331804249169958E-2</v>
      </c>
      <c r="L800" s="24">
        <v>4.2622372841814922E-2</v>
      </c>
      <c r="M800" s="24">
        <v>7.6681158050723217E-2</v>
      </c>
      <c r="N800" s="24">
        <v>4.0986653089239225E-2</v>
      </c>
      <c r="O800" s="24">
        <v>2.823634183105184E-2</v>
      </c>
      <c r="P800" s="24">
        <v>2.6583202716502503E-2</v>
      </c>
      <c r="Q800" s="24">
        <v>3.9327683210006729E-2</v>
      </c>
      <c r="R800" s="24">
        <v>1.5165750888102954E-2</v>
      </c>
      <c r="S800" s="24">
        <v>4.4007575105505028E-2</v>
      </c>
      <c r="T800" s="24">
        <v>1.0601182677733077E-2</v>
      </c>
      <c r="U800" s="24">
        <v>6.0663003552412574E-2</v>
      </c>
      <c r="V800" s="24">
        <v>6.730107725735153E-2</v>
      </c>
      <c r="W800" s="24">
        <v>2.7141603981096513E-2</v>
      </c>
      <c r="X800" s="24">
        <v>5.7261773270908332E-2</v>
      </c>
      <c r="Y800" s="216"/>
      <c r="Z800" s="217"/>
      <c r="AA800" s="217"/>
      <c r="AB800" s="217"/>
      <c r="AC800" s="217"/>
      <c r="AD800" s="217"/>
      <c r="AE800" s="217"/>
      <c r="AF800" s="217"/>
      <c r="AG800" s="217"/>
      <c r="AH800" s="217"/>
      <c r="AI800" s="217"/>
      <c r="AJ800" s="217"/>
      <c r="AK800" s="217"/>
      <c r="AL800" s="217"/>
      <c r="AM800" s="217"/>
      <c r="AN800" s="217"/>
      <c r="AO800" s="217"/>
      <c r="AP800" s="217"/>
      <c r="AQ800" s="217"/>
      <c r="AR800" s="217"/>
      <c r="AS800" s="217"/>
      <c r="AT800" s="217"/>
      <c r="AU800" s="217"/>
      <c r="AV800" s="217"/>
      <c r="AW800" s="217"/>
      <c r="AX800" s="217"/>
      <c r="AY800" s="217"/>
      <c r="AZ800" s="217"/>
      <c r="BA800" s="217"/>
      <c r="BB800" s="217"/>
      <c r="BC800" s="217"/>
      <c r="BD800" s="217"/>
      <c r="BE800" s="217"/>
      <c r="BF800" s="217"/>
      <c r="BG800" s="217"/>
      <c r="BH800" s="217"/>
      <c r="BI800" s="217"/>
      <c r="BJ800" s="217"/>
      <c r="BK800" s="217"/>
      <c r="BL800" s="217"/>
      <c r="BM800" s="56"/>
    </row>
    <row r="801" spans="1:65">
      <c r="A801" s="30"/>
      <c r="B801" s="3" t="s">
        <v>86</v>
      </c>
      <c r="C801" s="29"/>
      <c r="D801" s="13">
        <v>9.934468357698633E-3</v>
      </c>
      <c r="E801" s="13">
        <v>4.3049028871409286E-3</v>
      </c>
      <c r="F801" s="13">
        <v>1.798433288214207E-2</v>
      </c>
      <c r="G801" s="13">
        <v>1.5454242671356465E-2</v>
      </c>
      <c r="H801" s="13">
        <v>6.2993117408791984E-3</v>
      </c>
      <c r="I801" s="13">
        <v>9.1308142359557958E-3</v>
      </c>
      <c r="J801" s="13">
        <v>9.5877939448232603E-3</v>
      </c>
      <c r="K801" s="13">
        <v>1.0500521459297677E-2</v>
      </c>
      <c r="L801" s="13">
        <v>1.1391280046810226E-2</v>
      </c>
      <c r="M801" s="13">
        <v>2.1359654053126245E-2</v>
      </c>
      <c r="N801" s="13">
        <v>1.1494209976512241E-2</v>
      </c>
      <c r="O801" s="13">
        <v>8.0487840688259742E-3</v>
      </c>
      <c r="P801" s="13">
        <v>7.3979228339060774E-3</v>
      </c>
      <c r="Q801" s="13">
        <v>1.0562493252463761E-2</v>
      </c>
      <c r="R801" s="13">
        <v>4.2303349757609361E-3</v>
      </c>
      <c r="S801" s="13">
        <v>1.1996612931986832E-2</v>
      </c>
      <c r="T801" s="13">
        <v>3.0787357423559167E-3</v>
      </c>
      <c r="U801" s="13">
        <v>1.6897772577273696E-2</v>
      </c>
      <c r="V801" s="13">
        <v>1.8609193086602294E-2</v>
      </c>
      <c r="W801" s="13">
        <v>7.3521274892360761E-3</v>
      </c>
      <c r="X801" s="13">
        <v>1.5131993958094588E-2</v>
      </c>
      <c r="Y801" s="155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263</v>
      </c>
      <c r="C802" s="29"/>
      <c r="D802" s="13">
        <v>-1.9742477891076415E-2</v>
      </c>
      <c r="E802" s="13">
        <v>4.206731448851464E-2</v>
      </c>
      <c r="F802" s="13">
        <v>3.3368158523979563E-2</v>
      </c>
      <c r="G802" s="13">
        <v>2.8331805070827887E-2</v>
      </c>
      <c r="H802" s="13">
        <v>-5.5491181594665706E-3</v>
      </c>
      <c r="I802" s="13">
        <v>8.6078623545371435E-4</v>
      </c>
      <c r="J802" s="13">
        <v>3.7030961035362742E-2</v>
      </c>
      <c r="K802" s="13">
        <v>-4.9502748296064936E-2</v>
      </c>
      <c r="L802" s="13">
        <v>2.7873954756904684E-2</v>
      </c>
      <c r="M802" s="13">
        <v>-1.3790423810078889E-2</v>
      </c>
      <c r="N802" s="13">
        <v>-2.0424090638479053E-2</v>
      </c>
      <c r="O802" s="13">
        <v>-3.6275452726832302E-2</v>
      </c>
      <c r="P802" s="13">
        <v>-1.2874723182233039E-2</v>
      </c>
      <c r="Q802" s="13">
        <v>2.2837601303752786E-2</v>
      </c>
      <c r="R802" s="13">
        <v>-1.516397475184772E-2</v>
      </c>
      <c r="S802" s="13">
        <v>7.728540944297313E-3</v>
      </c>
      <c r="T802" s="13">
        <v>-5.4075070456055863E-2</v>
      </c>
      <c r="U802" s="13">
        <v>-1.3790423810078778E-2</v>
      </c>
      <c r="V802" s="13">
        <v>-6.4968683092870849E-3</v>
      </c>
      <c r="W802" s="13">
        <v>1.4138445339217931E-2</v>
      </c>
      <c r="X802" s="13">
        <v>3.9545255191276718E-2</v>
      </c>
      <c r="Y802" s="155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46" t="s">
        <v>264</v>
      </c>
      <c r="C803" s="47"/>
      <c r="D803" s="45">
        <v>0.49</v>
      </c>
      <c r="E803" s="45">
        <v>1.63</v>
      </c>
      <c r="F803" s="45">
        <v>1.33</v>
      </c>
      <c r="G803" s="45">
        <v>1.1599999999999999</v>
      </c>
      <c r="H803" s="45">
        <v>0</v>
      </c>
      <c r="I803" s="45">
        <v>0.22</v>
      </c>
      <c r="J803" s="45">
        <v>1.46</v>
      </c>
      <c r="K803" s="45">
        <v>1.51</v>
      </c>
      <c r="L803" s="45">
        <v>1.1399999999999999</v>
      </c>
      <c r="M803" s="45">
        <v>0.28000000000000003</v>
      </c>
      <c r="N803" s="45">
        <v>0.51</v>
      </c>
      <c r="O803" s="45">
        <v>1.05</v>
      </c>
      <c r="P803" s="45">
        <v>0.25</v>
      </c>
      <c r="Q803" s="45">
        <v>0.97</v>
      </c>
      <c r="R803" s="45">
        <v>0.33</v>
      </c>
      <c r="S803" s="45">
        <v>0.45</v>
      </c>
      <c r="T803" s="45">
        <v>1.66</v>
      </c>
      <c r="U803" s="45">
        <v>0.28000000000000003</v>
      </c>
      <c r="V803" s="45">
        <v>0.03</v>
      </c>
      <c r="W803" s="45">
        <v>0.67</v>
      </c>
      <c r="X803" s="45">
        <v>1.54</v>
      </c>
      <c r="Y803" s="155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BM804" s="55"/>
    </row>
    <row r="805" spans="1:65" ht="15">
      <c r="B805" s="8" t="s">
        <v>543</v>
      </c>
      <c r="BM805" s="28" t="s">
        <v>66</v>
      </c>
    </row>
    <row r="806" spans="1:65" ht="15">
      <c r="A806" s="25" t="s">
        <v>6</v>
      </c>
      <c r="B806" s="18" t="s">
        <v>110</v>
      </c>
      <c r="C806" s="15" t="s">
        <v>111</v>
      </c>
      <c r="D806" s="16" t="s">
        <v>226</v>
      </c>
      <c r="E806" s="17" t="s">
        <v>226</v>
      </c>
      <c r="F806" s="17" t="s">
        <v>226</v>
      </c>
      <c r="G806" s="17" t="s">
        <v>226</v>
      </c>
      <c r="H806" s="17" t="s">
        <v>226</v>
      </c>
      <c r="I806" s="17" t="s">
        <v>226</v>
      </c>
      <c r="J806" s="17" t="s">
        <v>226</v>
      </c>
      <c r="K806" s="17" t="s">
        <v>226</v>
      </c>
      <c r="L806" s="17" t="s">
        <v>226</v>
      </c>
      <c r="M806" s="17" t="s">
        <v>226</v>
      </c>
      <c r="N806" s="17" t="s">
        <v>226</v>
      </c>
      <c r="O806" s="17" t="s">
        <v>226</v>
      </c>
      <c r="P806" s="17" t="s">
        <v>226</v>
      </c>
      <c r="Q806" s="17" t="s">
        <v>226</v>
      </c>
      <c r="R806" s="17" t="s">
        <v>226</v>
      </c>
      <c r="S806" s="17" t="s">
        <v>226</v>
      </c>
      <c r="T806" s="17" t="s">
        <v>226</v>
      </c>
      <c r="U806" s="17" t="s">
        <v>226</v>
      </c>
      <c r="V806" s="17" t="s">
        <v>226</v>
      </c>
      <c r="W806" s="155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 t="s">
        <v>227</v>
      </c>
      <c r="C807" s="9" t="s">
        <v>227</v>
      </c>
      <c r="D807" s="153" t="s">
        <v>229</v>
      </c>
      <c r="E807" s="154" t="s">
        <v>230</v>
      </c>
      <c r="F807" s="154" t="s">
        <v>232</v>
      </c>
      <c r="G807" s="154" t="s">
        <v>233</v>
      </c>
      <c r="H807" s="154" t="s">
        <v>234</v>
      </c>
      <c r="I807" s="154" t="s">
        <v>235</v>
      </c>
      <c r="J807" s="154" t="s">
        <v>236</v>
      </c>
      <c r="K807" s="154" t="s">
        <v>237</v>
      </c>
      <c r="L807" s="154" t="s">
        <v>238</v>
      </c>
      <c r="M807" s="154" t="s">
        <v>239</v>
      </c>
      <c r="N807" s="154" t="s">
        <v>240</v>
      </c>
      <c r="O807" s="154" t="s">
        <v>241</v>
      </c>
      <c r="P807" s="154" t="s">
        <v>242</v>
      </c>
      <c r="Q807" s="154" t="s">
        <v>243</v>
      </c>
      <c r="R807" s="154" t="s">
        <v>244</v>
      </c>
      <c r="S807" s="154" t="s">
        <v>245</v>
      </c>
      <c r="T807" s="154" t="s">
        <v>248</v>
      </c>
      <c r="U807" s="154" t="s">
        <v>250</v>
      </c>
      <c r="V807" s="154" t="s">
        <v>252</v>
      </c>
      <c r="W807" s="155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 t="s">
        <v>3</v>
      </c>
    </row>
    <row r="808" spans="1:65">
      <c r="A808" s="30"/>
      <c r="B808" s="19"/>
      <c r="C808" s="9"/>
      <c r="D808" s="10" t="s">
        <v>268</v>
      </c>
      <c r="E808" s="11" t="s">
        <v>292</v>
      </c>
      <c r="F808" s="11" t="s">
        <v>268</v>
      </c>
      <c r="G808" s="11" t="s">
        <v>291</v>
      </c>
      <c r="H808" s="11" t="s">
        <v>268</v>
      </c>
      <c r="I808" s="11" t="s">
        <v>291</v>
      </c>
      <c r="J808" s="11" t="s">
        <v>291</v>
      </c>
      <c r="K808" s="11" t="s">
        <v>268</v>
      </c>
      <c r="L808" s="11" t="s">
        <v>291</v>
      </c>
      <c r="M808" s="11" t="s">
        <v>292</v>
      </c>
      <c r="N808" s="11" t="s">
        <v>268</v>
      </c>
      <c r="O808" s="11" t="s">
        <v>292</v>
      </c>
      <c r="P808" s="11" t="s">
        <v>268</v>
      </c>
      <c r="Q808" s="11" t="s">
        <v>292</v>
      </c>
      <c r="R808" s="11" t="s">
        <v>292</v>
      </c>
      <c r="S808" s="11" t="s">
        <v>292</v>
      </c>
      <c r="T808" s="11" t="s">
        <v>292</v>
      </c>
      <c r="U808" s="11" t="s">
        <v>268</v>
      </c>
      <c r="V808" s="11" t="s">
        <v>291</v>
      </c>
      <c r="W808" s="155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/>
      <c r="C809" s="9"/>
      <c r="D809" s="26" t="s">
        <v>294</v>
      </c>
      <c r="E809" s="26" t="s">
        <v>295</v>
      </c>
      <c r="F809" s="26" t="s">
        <v>295</v>
      </c>
      <c r="G809" s="26" t="s">
        <v>298</v>
      </c>
      <c r="H809" s="26" t="s">
        <v>296</v>
      </c>
      <c r="I809" s="26" t="s">
        <v>298</v>
      </c>
      <c r="J809" s="26" t="s">
        <v>298</v>
      </c>
      <c r="K809" s="26" t="s">
        <v>117</v>
      </c>
      <c r="L809" s="26" t="s">
        <v>295</v>
      </c>
      <c r="M809" s="26" t="s">
        <v>296</v>
      </c>
      <c r="N809" s="26" t="s">
        <v>294</v>
      </c>
      <c r="O809" s="26" t="s">
        <v>296</v>
      </c>
      <c r="P809" s="26" t="s">
        <v>296</v>
      </c>
      <c r="Q809" s="26" t="s">
        <v>296</v>
      </c>
      <c r="R809" s="26" t="s">
        <v>298</v>
      </c>
      <c r="S809" s="26" t="s">
        <v>295</v>
      </c>
      <c r="T809" s="26" t="s">
        <v>295</v>
      </c>
      <c r="U809" s="26" t="s">
        <v>298</v>
      </c>
      <c r="V809" s="26" t="s">
        <v>294</v>
      </c>
      <c r="W809" s="155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8">
        <v>1</v>
      </c>
      <c r="C810" s="14">
        <v>1</v>
      </c>
      <c r="D810" s="228">
        <v>51.54</v>
      </c>
      <c r="E810" s="228">
        <v>60.5</v>
      </c>
      <c r="F810" s="228">
        <v>47.27</v>
      </c>
      <c r="G810" s="235">
        <v>50</v>
      </c>
      <c r="H810" s="228">
        <v>56.2</v>
      </c>
      <c r="I810" s="235">
        <v>30</v>
      </c>
      <c r="J810" s="235">
        <v>40</v>
      </c>
      <c r="K810" s="228">
        <v>54.49</v>
      </c>
      <c r="L810" s="228">
        <v>32</v>
      </c>
      <c r="M810" s="228">
        <v>54.2</v>
      </c>
      <c r="N810" s="228">
        <v>52.725706092131468</v>
      </c>
      <c r="O810" s="228">
        <v>38.44</v>
      </c>
      <c r="P810" s="228">
        <v>54</v>
      </c>
      <c r="Q810" s="228">
        <v>52</v>
      </c>
      <c r="R810" s="228">
        <v>39.1</v>
      </c>
      <c r="S810" s="228">
        <v>45.2</v>
      </c>
      <c r="T810" s="228">
        <v>40.71</v>
      </c>
      <c r="U810" s="228">
        <v>37.270000000000003</v>
      </c>
      <c r="V810" s="228">
        <v>51.321666666666665</v>
      </c>
      <c r="W810" s="229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0"/>
      <c r="AP810" s="230"/>
      <c r="AQ810" s="230"/>
      <c r="AR810" s="230"/>
      <c r="AS810" s="230"/>
      <c r="AT810" s="230"/>
      <c r="AU810" s="230"/>
      <c r="AV810" s="230"/>
      <c r="AW810" s="230"/>
      <c r="AX810" s="230"/>
      <c r="AY810" s="230"/>
      <c r="AZ810" s="230"/>
      <c r="BA810" s="230"/>
      <c r="BB810" s="230"/>
      <c r="BC810" s="230"/>
      <c r="BD810" s="230"/>
      <c r="BE810" s="230"/>
      <c r="BF810" s="230"/>
      <c r="BG810" s="230"/>
      <c r="BH810" s="230"/>
      <c r="BI810" s="230"/>
      <c r="BJ810" s="230"/>
      <c r="BK810" s="230"/>
      <c r="BL810" s="230"/>
      <c r="BM810" s="231">
        <v>1</v>
      </c>
    </row>
    <row r="811" spans="1:65">
      <c r="A811" s="30"/>
      <c r="B811" s="19">
        <v>1</v>
      </c>
      <c r="C811" s="9">
        <v>2</v>
      </c>
      <c r="D811" s="232">
        <v>52.76</v>
      </c>
      <c r="E811" s="232">
        <v>61.660000000000004</v>
      </c>
      <c r="F811" s="232">
        <v>45.26</v>
      </c>
      <c r="G811" s="236">
        <v>50</v>
      </c>
      <c r="H811" s="232">
        <v>59.1</v>
      </c>
      <c r="I811" s="236">
        <v>40</v>
      </c>
      <c r="J811" s="236">
        <v>40</v>
      </c>
      <c r="K811" s="232">
        <v>54.78</v>
      </c>
      <c r="L811" s="232">
        <v>31</v>
      </c>
      <c r="M811" s="232">
        <v>55.2</v>
      </c>
      <c r="N811" s="232">
        <v>53.996684193858236</v>
      </c>
      <c r="O811" s="232">
        <v>37.99</v>
      </c>
      <c r="P811" s="232">
        <v>56.7</v>
      </c>
      <c r="Q811" s="232">
        <v>53</v>
      </c>
      <c r="R811" s="232">
        <v>38.9</v>
      </c>
      <c r="S811" s="232">
        <v>44.84</v>
      </c>
      <c r="T811" s="232">
        <v>40.15</v>
      </c>
      <c r="U811" s="232">
        <v>38.74</v>
      </c>
      <c r="V811" s="232">
        <v>52.811</v>
      </c>
      <c r="W811" s="229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0"/>
      <c r="AP811" s="230"/>
      <c r="AQ811" s="230"/>
      <c r="AR811" s="230"/>
      <c r="AS811" s="230"/>
      <c r="AT811" s="230"/>
      <c r="AU811" s="230"/>
      <c r="AV811" s="230"/>
      <c r="AW811" s="230"/>
      <c r="AX811" s="230"/>
      <c r="AY811" s="230"/>
      <c r="AZ811" s="230"/>
      <c r="BA811" s="230"/>
      <c r="BB811" s="230"/>
      <c r="BC811" s="230"/>
      <c r="BD811" s="230"/>
      <c r="BE811" s="230"/>
      <c r="BF811" s="230"/>
      <c r="BG811" s="230"/>
      <c r="BH811" s="230"/>
      <c r="BI811" s="230"/>
      <c r="BJ811" s="230"/>
      <c r="BK811" s="230"/>
      <c r="BL811" s="230"/>
      <c r="BM811" s="231">
        <v>30</v>
      </c>
    </row>
    <row r="812" spans="1:65">
      <c r="A812" s="30"/>
      <c r="B812" s="19">
        <v>1</v>
      </c>
      <c r="C812" s="9">
        <v>3</v>
      </c>
      <c r="D812" s="232">
        <v>53.57</v>
      </c>
      <c r="E812" s="232">
        <v>59.79</v>
      </c>
      <c r="F812" s="232">
        <v>46.82</v>
      </c>
      <c r="G812" s="236">
        <v>40</v>
      </c>
      <c r="H812" s="232">
        <v>59.9</v>
      </c>
      <c r="I812" s="236">
        <v>40</v>
      </c>
      <c r="J812" s="236">
        <v>40</v>
      </c>
      <c r="K812" s="232">
        <v>52.85</v>
      </c>
      <c r="L812" s="232">
        <v>32</v>
      </c>
      <c r="M812" s="232">
        <v>61.500000000000007</v>
      </c>
      <c r="N812" s="232">
        <v>53.825841512164999</v>
      </c>
      <c r="O812" s="232">
        <v>37.17</v>
      </c>
      <c r="P812" s="232">
        <v>58.1</v>
      </c>
      <c r="Q812" s="232">
        <v>53</v>
      </c>
      <c r="R812" s="232">
        <v>40.700000000000003</v>
      </c>
      <c r="S812" s="232">
        <v>45.39</v>
      </c>
      <c r="T812" s="232">
        <v>40.840000000000003</v>
      </c>
      <c r="U812" s="232">
        <v>40.299999999999997</v>
      </c>
      <c r="V812" s="232">
        <v>51.68266666666667</v>
      </c>
      <c r="W812" s="229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0"/>
      <c r="AP812" s="230"/>
      <c r="AQ812" s="230"/>
      <c r="AR812" s="230"/>
      <c r="AS812" s="230"/>
      <c r="AT812" s="230"/>
      <c r="AU812" s="230"/>
      <c r="AV812" s="230"/>
      <c r="AW812" s="230"/>
      <c r="AX812" s="230"/>
      <c r="AY812" s="230"/>
      <c r="AZ812" s="230"/>
      <c r="BA812" s="230"/>
      <c r="BB812" s="230"/>
      <c r="BC812" s="230"/>
      <c r="BD812" s="230"/>
      <c r="BE812" s="230"/>
      <c r="BF812" s="230"/>
      <c r="BG812" s="230"/>
      <c r="BH812" s="230"/>
      <c r="BI812" s="230"/>
      <c r="BJ812" s="230"/>
      <c r="BK812" s="230"/>
      <c r="BL812" s="230"/>
      <c r="BM812" s="231">
        <v>16</v>
      </c>
    </row>
    <row r="813" spans="1:65">
      <c r="A813" s="30"/>
      <c r="B813" s="19">
        <v>1</v>
      </c>
      <c r="C813" s="9">
        <v>4</v>
      </c>
      <c r="D813" s="232">
        <v>50.8</v>
      </c>
      <c r="E813" s="232">
        <v>60.66</v>
      </c>
      <c r="F813" s="232">
        <v>46.13</v>
      </c>
      <c r="G813" s="236">
        <v>40</v>
      </c>
      <c r="H813" s="232">
        <v>57.5</v>
      </c>
      <c r="I813" s="236">
        <v>50</v>
      </c>
      <c r="J813" s="236">
        <v>40</v>
      </c>
      <c r="K813" s="232">
        <v>54.32</v>
      </c>
      <c r="L813" s="232">
        <v>38</v>
      </c>
      <c r="M813" s="232">
        <v>60</v>
      </c>
      <c r="N813" s="232">
        <v>53.652985597056926</v>
      </c>
      <c r="O813" s="232">
        <v>38.229999999999997</v>
      </c>
      <c r="P813" s="232">
        <v>58.9</v>
      </c>
      <c r="Q813" s="232">
        <v>54</v>
      </c>
      <c r="R813" s="232">
        <v>39.6</v>
      </c>
      <c r="S813" s="232">
        <v>45.4</v>
      </c>
      <c r="T813" s="232">
        <v>40.22</v>
      </c>
      <c r="U813" s="232">
        <v>37.89</v>
      </c>
      <c r="V813" s="232">
        <v>52.105666666666671</v>
      </c>
      <c r="W813" s="229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0"/>
      <c r="AP813" s="230"/>
      <c r="AQ813" s="230"/>
      <c r="AR813" s="230"/>
      <c r="AS813" s="230"/>
      <c r="AT813" s="230"/>
      <c r="AU813" s="230"/>
      <c r="AV813" s="230"/>
      <c r="AW813" s="230"/>
      <c r="AX813" s="230"/>
      <c r="AY813" s="230"/>
      <c r="AZ813" s="230"/>
      <c r="BA813" s="230"/>
      <c r="BB813" s="230"/>
      <c r="BC813" s="230"/>
      <c r="BD813" s="230"/>
      <c r="BE813" s="230"/>
      <c r="BF813" s="230"/>
      <c r="BG813" s="230"/>
      <c r="BH813" s="230"/>
      <c r="BI813" s="230"/>
      <c r="BJ813" s="230"/>
      <c r="BK813" s="230"/>
      <c r="BL813" s="230"/>
      <c r="BM813" s="231">
        <v>48.592294693623522</v>
      </c>
    </row>
    <row r="814" spans="1:65">
      <c r="A814" s="30"/>
      <c r="B814" s="19">
        <v>1</v>
      </c>
      <c r="C814" s="9">
        <v>5</v>
      </c>
      <c r="D814" s="232">
        <v>50.67</v>
      </c>
      <c r="E814" s="232">
        <v>61.159999999999989</v>
      </c>
      <c r="F814" s="232">
        <v>44.66</v>
      </c>
      <c r="G814" s="236">
        <v>50</v>
      </c>
      <c r="H814" s="232">
        <v>57.8</v>
      </c>
      <c r="I814" s="236">
        <v>30</v>
      </c>
      <c r="J814" s="236">
        <v>30</v>
      </c>
      <c r="K814" s="232">
        <v>52.31</v>
      </c>
      <c r="L814" s="232">
        <v>36</v>
      </c>
      <c r="M814" s="232">
        <v>57.1</v>
      </c>
      <c r="N814" s="232">
        <v>53.334176638295446</v>
      </c>
      <c r="O814" s="232">
        <v>37.630000000000003</v>
      </c>
      <c r="P814" s="232">
        <v>52.6</v>
      </c>
      <c r="Q814" s="232">
        <v>53</v>
      </c>
      <c r="R814" s="232">
        <v>39.9</v>
      </c>
      <c r="S814" s="244">
        <v>47.11</v>
      </c>
      <c r="T814" s="232">
        <v>40.67</v>
      </c>
      <c r="U814" s="232">
        <v>39.24</v>
      </c>
      <c r="V814" s="232">
        <v>50.059333333333335</v>
      </c>
      <c r="W814" s="229"/>
      <c r="X814" s="230"/>
      <c r="Y814" s="230"/>
      <c r="Z814" s="230"/>
      <c r="AA814" s="230"/>
      <c r="AB814" s="230"/>
      <c r="AC814" s="230"/>
      <c r="AD814" s="230"/>
      <c r="AE814" s="230"/>
      <c r="AF814" s="230"/>
      <c r="AG814" s="230"/>
      <c r="AH814" s="230"/>
      <c r="AI814" s="230"/>
      <c r="AJ814" s="230"/>
      <c r="AK814" s="230"/>
      <c r="AL814" s="230"/>
      <c r="AM814" s="230"/>
      <c r="AN814" s="230"/>
      <c r="AO814" s="230"/>
      <c r="AP814" s="230"/>
      <c r="AQ814" s="230"/>
      <c r="AR814" s="230"/>
      <c r="AS814" s="230"/>
      <c r="AT814" s="230"/>
      <c r="AU814" s="230"/>
      <c r="AV814" s="230"/>
      <c r="AW814" s="230"/>
      <c r="AX814" s="230"/>
      <c r="AY814" s="230"/>
      <c r="AZ814" s="230"/>
      <c r="BA814" s="230"/>
      <c r="BB814" s="230"/>
      <c r="BC814" s="230"/>
      <c r="BD814" s="230"/>
      <c r="BE814" s="230"/>
      <c r="BF814" s="230"/>
      <c r="BG814" s="230"/>
      <c r="BH814" s="230"/>
      <c r="BI814" s="230"/>
      <c r="BJ814" s="230"/>
      <c r="BK814" s="230"/>
      <c r="BL814" s="230"/>
      <c r="BM814" s="231">
        <v>113</v>
      </c>
    </row>
    <row r="815" spans="1:65">
      <c r="A815" s="30"/>
      <c r="B815" s="19">
        <v>1</v>
      </c>
      <c r="C815" s="9">
        <v>6</v>
      </c>
      <c r="D815" s="232">
        <v>49.74</v>
      </c>
      <c r="E815" s="232">
        <v>60.16</v>
      </c>
      <c r="F815" s="232">
        <v>45.56</v>
      </c>
      <c r="G815" s="236">
        <v>50</v>
      </c>
      <c r="H815" s="232">
        <v>59.7</v>
      </c>
      <c r="I815" s="236">
        <v>30</v>
      </c>
      <c r="J815" s="236">
        <v>30</v>
      </c>
      <c r="K815" s="232">
        <v>52.31</v>
      </c>
      <c r="L815" s="232">
        <v>36</v>
      </c>
      <c r="M815" s="232">
        <v>59.3</v>
      </c>
      <c r="N815" s="232">
        <v>53.141896554350716</v>
      </c>
      <c r="O815" s="244">
        <v>40.43</v>
      </c>
      <c r="P815" s="232">
        <v>51.8</v>
      </c>
      <c r="Q815" s="232">
        <v>53</v>
      </c>
      <c r="R815" s="232">
        <v>39.9</v>
      </c>
      <c r="S815" s="232">
        <v>45.15</v>
      </c>
      <c r="T815" s="232">
        <v>40.049999999999997</v>
      </c>
      <c r="U815" s="232">
        <v>38.130000000000003</v>
      </c>
      <c r="V815" s="232">
        <v>52.994666666666667</v>
      </c>
      <c r="W815" s="229"/>
      <c r="X815" s="230"/>
      <c r="Y815" s="230"/>
      <c r="Z815" s="230"/>
      <c r="AA815" s="230"/>
      <c r="AB815" s="230"/>
      <c r="AC815" s="230"/>
      <c r="AD815" s="230"/>
      <c r="AE815" s="230"/>
      <c r="AF815" s="230"/>
      <c r="AG815" s="230"/>
      <c r="AH815" s="230"/>
      <c r="AI815" s="230"/>
      <c r="AJ815" s="230"/>
      <c r="AK815" s="230"/>
      <c r="AL815" s="230"/>
      <c r="AM815" s="230"/>
      <c r="AN815" s="230"/>
      <c r="AO815" s="230"/>
      <c r="AP815" s="230"/>
      <c r="AQ815" s="230"/>
      <c r="AR815" s="230"/>
      <c r="AS815" s="230"/>
      <c r="AT815" s="230"/>
      <c r="AU815" s="230"/>
      <c r="AV815" s="230"/>
      <c r="AW815" s="230"/>
      <c r="AX815" s="230"/>
      <c r="AY815" s="230"/>
      <c r="AZ815" s="230"/>
      <c r="BA815" s="230"/>
      <c r="BB815" s="230"/>
      <c r="BC815" s="230"/>
      <c r="BD815" s="230"/>
      <c r="BE815" s="230"/>
      <c r="BF815" s="230"/>
      <c r="BG815" s="230"/>
      <c r="BH815" s="230"/>
      <c r="BI815" s="230"/>
      <c r="BJ815" s="230"/>
      <c r="BK815" s="230"/>
      <c r="BL815" s="230"/>
      <c r="BM815" s="233"/>
    </row>
    <row r="816" spans="1:65">
      <c r="A816" s="30"/>
      <c r="B816" s="20" t="s">
        <v>260</v>
      </c>
      <c r="C816" s="12"/>
      <c r="D816" s="234">
        <v>51.513333333333343</v>
      </c>
      <c r="E816" s="234">
        <v>60.654999999999994</v>
      </c>
      <c r="F816" s="234">
        <v>45.949999999999996</v>
      </c>
      <c r="G816" s="234">
        <v>46.666666666666664</v>
      </c>
      <c r="H816" s="234">
        <v>58.366666666666667</v>
      </c>
      <c r="I816" s="234">
        <v>36.666666666666664</v>
      </c>
      <c r="J816" s="234">
        <v>36.666666666666664</v>
      </c>
      <c r="K816" s="234">
        <v>53.51</v>
      </c>
      <c r="L816" s="234">
        <v>34.166666666666664</v>
      </c>
      <c r="M816" s="234">
        <v>57.883333333333333</v>
      </c>
      <c r="N816" s="234">
        <v>53.446215097976285</v>
      </c>
      <c r="O816" s="234">
        <v>38.315000000000005</v>
      </c>
      <c r="P816" s="234">
        <v>55.35</v>
      </c>
      <c r="Q816" s="234">
        <v>53</v>
      </c>
      <c r="R816" s="234">
        <v>39.683333333333337</v>
      </c>
      <c r="S816" s="234">
        <v>45.514999999999993</v>
      </c>
      <c r="T816" s="234">
        <v>40.440000000000005</v>
      </c>
      <c r="U816" s="234">
        <v>38.594999999999999</v>
      </c>
      <c r="V816" s="234">
        <v>51.829166666666673</v>
      </c>
      <c r="W816" s="229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0"/>
      <c r="AP816" s="230"/>
      <c r="AQ816" s="230"/>
      <c r="AR816" s="230"/>
      <c r="AS816" s="230"/>
      <c r="AT816" s="230"/>
      <c r="AU816" s="230"/>
      <c r="AV816" s="230"/>
      <c r="AW816" s="230"/>
      <c r="AX816" s="230"/>
      <c r="AY816" s="230"/>
      <c r="AZ816" s="230"/>
      <c r="BA816" s="230"/>
      <c r="BB816" s="230"/>
      <c r="BC816" s="230"/>
      <c r="BD816" s="230"/>
      <c r="BE816" s="230"/>
      <c r="BF816" s="230"/>
      <c r="BG816" s="230"/>
      <c r="BH816" s="230"/>
      <c r="BI816" s="230"/>
      <c r="BJ816" s="230"/>
      <c r="BK816" s="230"/>
      <c r="BL816" s="230"/>
      <c r="BM816" s="233"/>
    </row>
    <row r="817" spans="1:65">
      <c r="A817" s="30"/>
      <c r="B817" s="3" t="s">
        <v>261</v>
      </c>
      <c r="C817" s="29"/>
      <c r="D817" s="232">
        <v>51.17</v>
      </c>
      <c r="E817" s="232">
        <v>60.58</v>
      </c>
      <c r="F817" s="232">
        <v>45.844999999999999</v>
      </c>
      <c r="G817" s="232">
        <v>50</v>
      </c>
      <c r="H817" s="232">
        <v>58.45</v>
      </c>
      <c r="I817" s="232">
        <v>35</v>
      </c>
      <c r="J817" s="232">
        <v>40</v>
      </c>
      <c r="K817" s="232">
        <v>53.585000000000001</v>
      </c>
      <c r="L817" s="232">
        <v>34</v>
      </c>
      <c r="M817" s="232">
        <v>58.2</v>
      </c>
      <c r="N817" s="232">
        <v>53.493581117676186</v>
      </c>
      <c r="O817" s="232">
        <v>38.11</v>
      </c>
      <c r="P817" s="232">
        <v>55.35</v>
      </c>
      <c r="Q817" s="232">
        <v>53</v>
      </c>
      <c r="R817" s="232">
        <v>39.75</v>
      </c>
      <c r="S817" s="232">
        <v>45.295000000000002</v>
      </c>
      <c r="T817" s="232">
        <v>40.445</v>
      </c>
      <c r="U817" s="232">
        <v>38.435000000000002</v>
      </c>
      <c r="V817" s="232">
        <v>51.894166666666671</v>
      </c>
      <c r="W817" s="229"/>
      <c r="X817" s="230"/>
      <c r="Y817" s="230"/>
      <c r="Z817" s="230"/>
      <c r="AA817" s="230"/>
      <c r="AB817" s="230"/>
      <c r="AC817" s="230"/>
      <c r="AD817" s="230"/>
      <c r="AE817" s="230"/>
      <c r="AF817" s="230"/>
      <c r="AG817" s="230"/>
      <c r="AH817" s="230"/>
      <c r="AI817" s="230"/>
      <c r="AJ817" s="230"/>
      <c r="AK817" s="230"/>
      <c r="AL817" s="230"/>
      <c r="AM817" s="230"/>
      <c r="AN817" s="230"/>
      <c r="AO817" s="230"/>
      <c r="AP817" s="230"/>
      <c r="AQ817" s="230"/>
      <c r="AR817" s="230"/>
      <c r="AS817" s="230"/>
      <c r="AT817" s="230"/>
      <c r="AU817" s="230"/>
      <c r="AV817" s="230"/>
      <c r="AW817" s="230"/>
      <c r="AX817" s="230"/>
      <c r="AY817" s="230"/>
      <c r="AZ817" s="230"/>
      <c r="BA817" s="230"/>
      <c r="BB817" s="230"/>
      <c r="BC817" s="230"/>
      <c r="BD817" s="230"/>
      <c r="BE817" s="230"/>
      <c r="BF817" s="230"/>
      <c r="BG817" s="230"/>
      <c r="BH817" s="230"/>
      <c r="BI817" s="230"/>
      <c r="BJ817" s="230"/>
      <c r="BK817" s="230"/>
      <c r="BL817" s="230"/>
      <c r="BM817" s="233"/>
    </row>
    <row r="818" spans="1:65">
      <c r="A818" s="30"/>
      <c r="B818" s="3" t="s">
        <v>262</v>
      </c>
      <c r="C818" s="29"/>
      <c r="D818" s="232">
        <v>1.4247479309220508</v>
      </c>
      <c r="E818" s="232">
        <v>0.67562563598489978</v>
      </c>
      <c r="F818" s="232">
        <v>0.98224233262469596</v>
      </c>
      <c r="G818" s="232">
        <v>5.1639777949432339</v>
      </c>
      <c r="H818" s="232">
        <v>1.444529912001363</v>
      </c>
      <c r="I818" s="232">
        <v>8.1649658092772555</v>
      </c>
      <c r="J818" s="232">
        <v>5.1639777949432171</v>
      </c>
      <c r="K818" s="232">
        <v>1.1441153787970857</v>
      </c>
      <c r="L818" s="232">
        <v>2.8577380332470415</v>
      </c>
      <c r="M818" s="232">
        <v>2.8617593656117672</v>
      </c>
      <c r="N818" s="232">
        <v>0.472055526205649</v>
      </c>
      <c r="O818" s="232">
        <v>1.1297743137458904</v>
      </c>
      <c r="P818" s="232">
        <v>2.9656365252673842</v>
      </c>
      <c r="Q818" s="232">
        <v>0.63245553203367588</v>
      </c>
      <c r="R818" s="232">
        <v>0.64627135683601789</v>
      </c>
      <c r="S818" s="232">
        <v>0.80758281309101587</v>
      </c>
      <c r="T818" s="232">
        <v>0.337757309321355</v>
      </c>
      <c r="U818" s="232">
        <v>1.0782346683352362</v>
      </c>
      <c r="V818" s="232">
        <v>1.0779765973547126</v>
      </c>
      <c r="W818" s="229"/>
      <c r="X818" s="230"/>
      <c r="Y818" s="230"/>
      <c r="Z818" s="230"/>
      <c r="AA818" s="230"/>
      <c r="AB818" s="230"/>
      <c r="AC818" s="230"/>
      <c r="AD818" s="230"/>
      <c r="AE818" s="230"/>
      <c r="AF818" s="230"/>
      <c r="AG818" s="230"/>
      <c r="AH818" s="230"/>
      <c r="AI818" s="230"/>
      <c r="AJ818" s="230"/>
      <c r="AK818" s="230"/>
      <c r="AL818" s="230"/>
      <c r="AM818" s="230"/>
      <c r="AN818" s="230"/>
      <c r="AO818" s="230"/>
      <c r="AP818" s="230"/>
      <c r="AQ818" s="230"/>
      <c r="AR818" s="230"/>
      <c r="AS818" s="230"/>
      <c r="AT818" s="230"/>
      <c r="AU818" s="230"/>
      <c r="AV818" s="230"/>
      <c r="AW818" s="230"/>
      <c r="AX818" s="230"/>
      <c r="AY818" s="230"/>
      <c r="AZ818" s="230"/>
      <c r="BA818" s="230"/>
      <c r="BB818" s="230"/>
      <c r="BC818" s="230"/>
      <c r="BD818" s="230"/>
      <c r="BE818" s="230"/>
      <c r="BF818" s="230"/>
      <c r="BG818" s="230"/>
      <c r="BH818" s="230"/>
      <c r="BI818" s="230"/>
      <c r="BJ818" s="230"/>
      <c r="BK818" s="230"/>
      <c r="BL818" s="230"/>
      <c r="BM818" s="233"/>
    </row>
    <row r="819" spans="1:65">
      <c r="A819" s="30"/>
      <c r="B819" s="3" t="s">
        <v>86</v>
      </c>
      <c r="C819" s="29"/>
      <c r="D819" s="13">
        <v>2.7657847759584259E-2</v>
      </c>
      <c r="E819" s="13">
        <v>1.1138828389826062E-2</v>
      </c>
      <c r="F819" s="13">
        <v>2.1376329328067378E-2</v>
      </c>
      <c r="G819" s="13">
        <v>0.11065666703449788</v>
      </c>
      <c r="H819" s="13">
        <v>2.4749227504306619E-2</v>
      </c>
      <c r="I819" s="13">
        <v>0.22268088570756153</v>
      </c>
      <c r="J819" s="13">
        <v>0.14083575804390594</v>
      </c>
      <c r="K819" s="13">
        <v>2.1381337671408814E-2</v>
      </c>
      <c r="L819" s="13">
        <v>8.3641113168206091E-2</v>
      </c>
      <c r="M819" s="13">
        <v>4.9440127249267503E-2</v>
      </c>
      <c r="N819" s="13">
        <v>8.8323471613525571E-3</v>
      </c>
      <c r="O819" s="13">
        <v>2.9486475629541702E-2</v>
      </c>
      <c r="P819" s="13">
        <v>5.3579702353520942E-2</v>
      </c>
      <c r="Q819" s="13">
        <v>1.1933123245918413E-2</v>
      </c>
      <c r="R819" s="13">
        <v>1.6285712478018088E-2</v>
      </c>
      <c r="S819" s="13">
        <v>1.7743223400879183E-2</v>
      </c>
      <c r="T819" s="13">
        <v>8.3520600722392421E-3</v>
      </c>
      <c r="U819" s="13">
        <v>2.7937159433481958E-2</v>
      </c>
      <c r="V819" s="13">
        <v>2.0798648071800867E-2</v>
      </c>
      <c r="W819" s="155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263</v>
      </c>
      <c r="C820" s="29"/>
      <c r="D820" s="13">
        <v>6.0113206386467111E-2</v>
      </c>
      <c r="E820" s="13">
        <v>0.24824317070087631</v>
      </c>
      <c r="F820" s="13">
        <v>-5.4376824767862986E-2</v>
      </c>
      <c r="G820" s="13">
        <v>-3.9628258741391531E-2</v>
      </c>
      <c r="H820" s="13">
        <v>0.20115065638844554</v>
      </c>
      <c r="I820" s="13">
        <v>-0.24542220329680764</v>
      </c>
      <c r="J820" s="13">
        <v>-0.24542220329680764</v>
      </c>
      <c r="K820" s="13">
        <v>0.10120339731603156</v>
      </c>
      <c r="L820" s="13">
        <v>-0.29687068943566164</v>
      </c>
      <c r="M820" s="13">
        <v>0.19120394906826688</v>
      </c>
      <c r="N820" s="13">
        <v>9.9890742656977505E-2</v>
      </c>
      <c r="O820" s="13">
        <v>-0.21150050143592303</v>
      </c>
      <c r="P820" s="13">
        <v>0.13906948311422829</v>
      </c>
      <c r="Q820" s="13">
        <v>9.0707906143705497E-2</v>
      </c>
      <c r="R820" s="13">
        <v>-0.18334103002259028</v>
      </c>
      <c r="S820" s="13">
        <v>-6.3328861356023669E-2</v>
      </c>
      <c r="T820" s="13">
        <v>-0.16776928821789716</v>
      </c>
      <c r="U820" s="13">
        <v>-0.2057382709883715</v>
      </c>
      <c r="V820" s="13">
        <v>6.6612865135342147E-2</v>
      </c>
      <c r="W820" s="155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46" t="s">
        <v>264</v>
      </c>
      <c r="C821" s="47"/>
      <c r="D821" s="45">
        <v>0.02</v>
      </c>
      <c r="E821" s="45">
        <v>0.98</v>
      </c>
      <c r="F821" s="45">
        <v>0.62</v>
      </c>
      <c r="G821" s="45" t="s">
        <v>265</v>
      </c>
      <c r="H821" s="45">
        <v>0.73</v>
      </c>
      <c r="I821" s="45" t="s">
        <v>265</v>
      </c>
      <c r="J821" s="45" t="s">
        <v>265</v>
      </c>
      <c r="K821" s="45">
        <v>0.2</v>
      </c>
      <c r="L821" s="45">
        <v>1.91</v>
      </c>
      <c r="M821" s="45">
        <v>0.68</v>
      </c>
      <c r="N821" s="45">
        <v>0.19</v>
      </c>
      <c r="O821" s="45">
        <v>1.46</v>
      </c>
      <c r="P821" s="45">
        <v>0.4</v>
      </c>
      <c r="Q821" s="45">
        <v>0.14000000000000001</v>
      </c>
      <c r="R821" s="45">
        <v>1.31</v>
      </c>
      <c r="S821" s="45">
        <v>0.67</v>
      </c>
      <c r="T821" s="45">
        <v>1.22</v>
      </c>
      <c r="U821" s="45">
        <v>1.43</v>
      </c>
      <c r="V821" s="45">
        <v>0.02</v>
      </c>
      <c r="W821" s="155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B822" s="31" t="s">
        <v>277</v>
      </c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BM822" s="55"/>
    </row>
    <row r="823" spans="1:65">
      <c r="BM823" s="55"/>
    </row>
    <row r="824" spans="1:65" ht="15">
      <c r="B824" s="8" t="s">
        <v>544</v>
      </c>
      <c r="BM824" s="28" t="s">
        <v>66</v>
      </c>
    </row>
    <row r="825" spans="1:65" ht="15">
      <c r="A825" s="25" t="s">
        <v>9</v>
      </c>
      <c r="B825" s="18" t="s">
        <v>110</v>
      </c>
      <c r="C825" s="15" t="s">
        <v>111</v>
      </c>
      <c r="D825" s="16" t="s">
        <v>226</v>
      </c>
      <c r="E825" s="17" t="s">
        <v>226</v>
      </c>
      <c r="F825" s="17" t="s">
        <v>226</v>
      </c>
      <c r="G825" s="17" t="s">
        <v>226</v>
      </c>
      <c r="H825" s="17" t="s">
        <v>226</v>
      </c>
      <c r="I825" s="17" t="s">
        <v>226</v>
      </c>
      <c r="J825" s="17" t="s">
        <v>226</v>
      </c>
      <c r="K825" s="17" t="s">
        <v>226</v>
      </c>
      <c r="L825" s="17" t="s">
        <v>226</v>
      </c>
      <c r="M825" s="17" t="s">
        <v>226</v>
      </c>
      <c r="N825" s="17" t="s">
        <v>226</v>
      </c>
      <c r="O825" s="17" t="s">
        <v>226</v>
      </c>
      <c r="P825" s="17" t="s">
        <v>226</v>
      </c>
      <c r="Q825" s="17" t="s">
        <v>226</v>
      </c>
      <c r="R825" s="17" t="s">
        <v>226</v>
      </c>
      <c r="S825" s="17" t="s">
        <v>226</v>
      </c>
      <c r="T825" s="17" t="s">
        <v>226</v>
      </c>
      <c r="U825" s="17" t="s">
        <v>226</v>
      </c>
      <c r="V825" s="17" t="s">
        <v>226</v>
      </c>
      <c r="W825" s="17" t="s">
        <v>226</v>
      </c>
      <c r="X825" s="15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 t="s">
        <v>227</v>
      </c>
      <c r="C826" s="9" t="s">
        <v>227</v>
      </c>
      <c r="D826" s="153" t="s">
        <v>229</v>
      </c>
      <c r="E826" s="154" t="s">
        <v>230</v>
      </c>
      <c r="F826" s="154" t="s">
        <v>232</v>
      </c>
      <c r="G826" s="154" t="s">
        <v>233</v>
      </c>
      <c r="H826" s="154" t="s">
        <v>234</v>
      </c>
      <c r="I826" s="154" t="s">
        <v>235</v>
      </c>
      <c r="J826" s="154" t="s">
        <v>236</v>
      </c>
      <c r="K826" s="154" t="s">
        <v>237</v>
      </c>
      <c r="L826" s="154" t="s">
        <v>238</v>
      </c>
      <c r="M826" s="154" t="s">
        <v>239</v>
      </c>
      <c r="N826" s="154" t="s">
        <v>240</v>
      </c>
      <c r="O826" s="154" t="s">
        <v>242</v>
      </c>
      <c r="P826" s="154" t="s">
        <v>243</v>
      </c>
      <c r="Q826" s="154" t="s">
        <v>244</v>
      </c>
      <c r="R826" s="154" t="s">
        <v>245</v>
      </c>
      <c r="S826" s="154" t="s">
        <v>246</v>
      </c>
      <c r="T826" s="154" t="s">
        <v>248</v>
      </c>
      <c r="U826" s="154" t="s">
        <v>250</v>
      </c>
      <c r="V826" s="154" t="s">
        <v>251</v>
      </c>
      <c r="W826" s="154" t="s">
        <v>252</v>
      </c>
      <c r="X826" s="15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 t="s">
        <v>3</v>
      </c>
    </row>
    <row r="827" spans="1:65">
      <c r="A827" s="30"/>
      <c r="B827" s="19"/>
      <c r="C827" s="9"/>
      <c r="D827" s="10" t="s">
        <v>268</v>
      </c>
      <c r="E827" s="11" t="s">
        <v>292</v>
      </c>
      <c r="F827" s="11" t="s">
        <v>268</v>
      </c>
      <c r="G827" s="11" t="s">
        <v>291</v>
      </c>
      <c r="H827" s="11" t="s">
        <v>268</v>
      </c>
      <c r="I827" s="11" t="s">
        <v>291</v>
      </c>
      <c r="J827" s="11" t="s">
        <v>291</v>
      </c>
      <c r="K827" s="11" t="s">
        <v>268</v>
      </c>
      <c r="L827" s="11" t="s">
        <v>291</v>
      </c>
      <c r="M827" s="11" t="s">
        <v>292</v>
      </c>
      <c r="N827" s="11" t="s">
        <v>268</v>
      </c>
      <c r="O827" s="11" t="s">
        <v>268</v>
      </c>
      <c r="P827" s="11" t="s">
        <v>268</v>
      </c>
      <c r="Q827" s="11" t="s">
        <v>292</v>
      </c>
      <c r="R827" s="11" t="s">
        <v>292</v>
      </c>
      <c r="S827" s="11" t="s">
        <v>268</v>
      </c>
      <c r="T827" s="11" t="s">
        <v>292</v>
      </c>
      <c r="U827" s="11" t="s">
        <v>268</v>
      </c>
      <c r="V827" s="11" t="s">
        <v>292</v>
      </c>
      <c r="W827" s="11" t="s">
        <v>291</v>
      </c>
      <c r="X827" s="15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2</v>
      </c>
    </row>
    <row r="828" spans="1:65">
      <c r="A828" s="30"/>
      <c r="B828" s="19"/>
      <c r="C828" s="9"/>
      <c r="D828" s="26" t="s">
        <v>294</v>
      </c>
      <c r="E828" s="26" t="s">
        <v>295</v>
      </c>
      <c r="F828" s="26" t="s">
        <v>295</v>
      </c>
      <c r="G828" s="26" t="s">
        <v>298</v>
      </c>
      <c r="H828" s="26" t="s">
        <v>296</v>
      </c>
      <c r="I828" s="26" t="s">
        <v>298</v>
      </c>
      <c r="J828" s="26" t="s">
        <v>298</v>
      </c>
      <c r="K828" s="26" t="s">
        <v>117</v>
      </c>
      <c r="L828" s="26" t="s">
        <v>295</v>
      </c>
      <c r="M828" s="26" t="s">
        <v>296</v>
      </c>
      <c r="N828" s="26" t="s">
        <v>294</v>
      </c>
      <c r="O828" s="26" t="s">
        <v>296</v>
      </c>
      <c r="P828" s="26" t="s">
        <v>296</v>
      </c>
      <c r="Q828" s="26" t="s">
        <v>298</v>
      </c>
      <c r="R828" s="26" t="s">
        <v>295</v>
      </c>
      <c r="S828" s="26" t="s">
        <v>295</v>
      </c>
      <c r="T828" s="26" t="s">
        <v>295</v>
      </c>
      <c r="U828" s="26" t="s">
        <v>298</v>
      </c>
      <c r="V828" s="26" t="s">
        <v>294</v>
      </c>
      <c r="W828" s="26" t="s">
        <v>294</v>
      </c>
      <c r="X828" s="15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</v>
      </c>
    </row>
    <row r="829" spans="1:65">
      <c r="A829" s="30"/>
      <c r="B829" s="18">
        <v>1</v>
      </c>
      <c r="C829" s="14">
        <v>1</v>
      </c>
      <c r="D829" s="22">
        <v>4.3</v>
      </c>
      <c r="E829" s="22">
        <v>3.3</v>
      </c>
      <c r="F829" s="22">
        <v>3.5</v>
      </c>
      <c r="G829" s="150" t="s">
        <v>104</v>
      </c>
      <c r="H829" s="22">
        <v>3.9</v>
      </c>
      <c r="I829" s="150" t="s">
        <v>104</v>
      </c>
      <c r="J829" s="150">
        <v>5</v>
      </c>
      <c r="K829" s="22">
        <v>3.9</v>
      </c>
      <c r="L829" s="22">
        <v>3.6</v>
      </c>
      <c r="M829" s="22">
        <v>3.9</v>
      </c>
      <c r="N829" s="22">
        <v>4.2092069056854315</v>
      </c>
      <c r="O829" s="22">
        <v>4.3</v>
      </c>
      <c r="P829" s="22">
        <v>4.2</v>
      </c>
      <c r="Q829" s="22">
        <v>4.5999999999999996</v>
      </c>
      <c r="R829" s="22">
        <v>4.4000000000000004</v>
      </c>
      <c r="S829" s="22">
        <v>4.0283665283075401</v>
      </c>
      <c r="T829" s="22">
        <v>3.7</v>
      </c>
      <c r="U829" s="150">
        <v>5.4</v>
      </c>
      <c r="V829" s="22">
        <v>3.4</v>
      </c>
      <c r="W829" s="22">
        <v>3.5196666666666663</v>
      </c>
      <c r="X829" s="155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>
        <v>1</v>
      </c>
      <c r="C830" s="9">
        <v>2</v>
      </c>
      <c r="D830" s="11">
        <v>4.3</v>
      </c>
      <c r="E830" s="11">
        <v>3.4</v>
      </c>
      <c r="F830" s="11">
        <v>3.6</v>
      </c>
      <c r="G830" s="151" t="s">
        <v>104</v>
      </c>
      <c r="H830" s="11">
        <v>3.9</v>
      </c>
      <c r="I830" s="151" t="s">
        <v>104</v>
      </c>
      <c r="J830" s="151" t="s">
        <v>104</v>
      </c>
      <c r="K830" s="11">
        <v>4</v>
      </c>
      <c r="L830" s="11">
        <v>3.6</v>
      </c>
      <c r="M830" s="156">
        <v>4.3</v>
      </c>
      <c r="N830" s="11">
        <v>3.9543921995050177</v>
      </c>
      <c r="O830" s="11">
        <v>4.4000000000000004</v>
      </c>
      <c r="P830" s="11">
        <v>4.3</v>
      </c>
      <c r="Q830" s="11">
        <v>4.5</v>
      </c>
      <c r="R830" s="11">
        <v>4.4000000000000004</v>
      </c>
      <c r="S830" s="11">
        <v>3.9598429475802006</v>
      </c>
      <c r="T830" s="11">
        <v>4</v>
      </c>
      <c r="U830" s="151">
        <v>5.3</v>
      </c>
      <c r="V830" s="11">
        <v>3.4</v>
      </c>
      <c r="W830" s="156">
        <v>3.6356666666666668</v>
      </c>
      <c r="X830" s="155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31</v>
      </c>
    </row>
    <row r="831" spans="1:65">
      <c r="A831" s="30"/>
      <c r="B831" s="19">
        <v>1</v>
      </c>
      <c r="C831" s="9">
        <v>3</v>
      </c>
      <c r="D831" s="11">
        <v>4.2</v>
      </c>
      <c r="E831" s="11">
        <v>3.3</v>
      </c>
      <c r="F831" s="11">
        <v>3.6</v>
      </c>
      <c r="G831" s="151" t="s">
        <v>104</v>
      </c>
      <c r="H831" s="11">
        <v>4</v>
      </c>
      <c r="I831" s="151" t="s">
        <v>104</v>
      </c>
      <c r="J831" s="151">
        <v>5</v>
      </c>
      <c r="K831" s="11">
        <v>4.0999999999999996</v>
      </c>
      <c r="L831" s="11">
        <v>3.6</v>
      </c>
      <c r="M831" s="11">
        <v>3.9</v>
      </c>
      <c r="N831" s="11">
        <v>4.3289073410343288</v>
      </c>
      <c r="O831" s="11">
        <v>4.7</v>
      </c>
      <c r="P831" s="11">
        <v>4.3</v>
      </c>
      <c r="Q831" s="11">
        <v>4.5</v>
      </c>
      <c r="R831" s="11">
        <v>4.5</v>
      </c>
      <c r="S831" s="11">
        <v>4.0817015232413487</v>
      </c>
      <c r="T831" s="11">
        <v>3.9</v>
      </c>
      <c r="U831" s="151">
        <v>5.5</v>
      </c>
      <c r="V831" s="11">
        <v>3.35</v>
      </c>
      <c r="W831" s="11">
        <v>3.5150000000000001</v>
      </c>
      <c r="X831" s="155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16</v>
      </c>
    </row>
    <row r="832" spans="1:65">
      <c r="A832" s="30"/>
      <c r="B832" s="19">
        <v>1</v>
      </c>
      <c r="C832" s="9">
        <v>4</v>
      </c>
      <c r="D832" s="11">
        <v>4.2</v>
      </c>
      <c r="E832" s="11">
        <v>3.4</v>
      </c>
      <c r="F832" s="11">
        <v>3.6</v>
      </c>
      <c r="G832" s="151" t="s">
        <v>104</v>
      </c>
      <c r="H832" s="11">
        <v>4</v>
      </c>
      <c r="I832" s="151" t="s">
        <v>104</v>
      </c>
      <c r="J832" s="151">
        <v>5</v>
      </c>
      <c r="K832" s="11">
        <v>3.9</v>
      </c>
      <c r="L832" s="156">
        <v>3.9</v>
      </c>
      <c r="M832" s="11">
        <v>3.9</v>
      </c>
      <c r="N832" s="11">
        <v>4.2358086813540377</v>
      </c>
      <c r="O832" s="11">
        <v>4.5</v>
      </c>
      <c r="P832" s="11">
        <v>4.0999999999999996</v>
      </c>
      <c r="Q832" s="11">
        <v>4.5</v>
      </c>
      <c r="R832" s="11">
        <v>4.4000000000000004</v>
      </c>
      <c r="S832" s="11">
        <v>3.9817710098780927</v>
      </c>
      <c r="T832" s="11">
        <v>3.9</v>
      </c>
      <c r="U832" s="151">
        <v>5.5</v>
      </c>
      <c r="V832" s="11">
        <v>3.45</v>
      </c>
      <c r="W832" s="11">
        <v>3.4329999999999998</v>
      </c>
      <c r="X832" s="155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3.9527185911918541</v>
      </c>
    </row>
    <row r="833" spans="1:65">
      <c r="A833" s="30"/>
      <c r="B833" s="19">
        <v>1</v>
      </c>
      <c r="C833" s="9">
        <v>5</v>
      </c>
      <c r="D833" s="11">
        <v>4.2</v>
      </c>
      <c r="E833" s="11">
        <v>3.3</v>
      </c>
      <c r="F833" s="11">
        <v>3.8</v>
      </c>
      <c r="G833" s="151" t="s">
        <v>104</v>
      </c>
      <c r="H833" s="11">
        <v>4.0999999999999996</v>
      </c>
      <c r="I833" s="151" t="s">
        <v>104</v>
      </c>
      <c r="J833" s="151">
        <v>5</v>
      </c>
      <c r="K833" s="11">
        <v>4.2</v>
      </c>
      <c r="L833" s="11">
        <v>3.5</v>
      </c>
      <c r="M833" s="11">
        <v>4</v>
      </c>
      <c r="N833" s="11">
        <v>4.0867656021191836</v>
      </c>
      <c r="O833" s="11">
        <v>4.2</v>
      </c>
      <c r="P833" s="11">
        <v>4.0999999999999996</v>
      </c>
      <c r="Q833" s="11">
        <v>4.5999999999999996</v>
      </c>
      <c r="R833" s="11">
        <v>4.5999999999999996</v>
      </c>
      <c r="S833" s="11">
        <v>3.9979453593958865</v>
      </c>
      <c r="T833" s="11">
        <v>3.9</v>
      </c>
      <c r="U833" s="151">
        <v>5.6</v>
      </c>
      <c r="V833" s="11">
        <v>3.45</v>
      </c>
      <c r="W833" s="11">
        <v>3.5113333333333334</v>
      </c>
      <c r="X833" s="155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114</v>
      </c>
    </row>
    <row r="834" spans="1:65">
      <c r="A834" s="30"/>
      <c r="B834" s="19">
        <v>1</v>
      </c>
      <c r="C834" s="9">
        <v>6</v>
      </c>
      <c r="D834" s="11">
        <v>4.3</v>
      </c>
      <c r="E834" s="11">
        <v>3.3</v>
      </c>
      <c r="F834" s="11">
        <v>3.7</v>
      </c>
      <c r="G834" s="151" t="s">
        <v>104</v>
      </c>
      <c r="H834" s="11">
        <v>4</v>
      </c>
      <c r="I834" s="151" t="s">
        <v>104</v>
      </c>
      <c r="J834" s="151">
        <v>5</v>
      </c>
      <c r="K834" s="11">
        <v>4.3</v>
      </c>
      <c r="L834" s="11">
        <v>3.7</v>
      </c>
      <c r="M834" s="11">
        <v>3.7</v>
      </c>
      <c r="N834" s="11">
        <v>4.0425030504821473</v>
      </c>
      <c r="O834" s="11">
        <v>4.2</v>
      </c>
      <c r="P834" s="11">
        <v>4.2</v>
      </c>
      <c r="Q834" s="11">
        <v>4.5999999999999996</v>
      </c>
      <c r="R834" s="11">
        <v>4.3</v>
      </c>
      <c r="S834" s="11">
        <v>4.0093736058347007</v>
      </c>
      <c r="T834" s="11">
        <v>3.9</v>
      </c>
      <c r="U834" s="151">
        <v>5.3</v>
      </c>
      <c r="V834" s="11">
        <v>3.35</v>
      </c>
      <c r="W834" s="11">
        <v>3.4913333333333334</v>
      </c>
      <c r="X834" s="155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20" t="s">
        <v>260</v>
      </c>
      <c r="C835" s="12"/>
      <c r="D835" s="23">
        <v>4.25</v>
      </c>
      <c r="E835" s="23">
        <v>3.3333333333333335</v>
      </c>
      <c r="F835" s="23">
        <v>3.6333333333333329</v>
      </c>
      <c r="G835" s="23" t="s">
        <v>627</v>
      </c>
      <c r="H835" s="23">
        <v>3.9833333333333329</v>
      </c>
      <c r="I835" s="23" t="s">
        <v>627</v>
      </c>
      <c r="J835" s="23">
        <v>5</v>
      </c>
      <c r="K835" s="23">
        <v>4.0666666666666673</v>
      </c>
      <c r="L835" s="23">
        <v>3.6500000000000004</v>
      </c>
      <c r="M835" s="23">
        <v>3.9499999999999997</v>
      </c>
      <c r="N835" s="23">
        <v>4.1429306300300244</v>
      </c>
      <c r="O835" s="23">
        <v>4.3833333333333329</v>
      </c>
      <c r="P835" s="23">
        <v>4.2</v>
      </c>
      <c r="Q835" s="23">
        <v>4.5500000000000007</v>
      </c>
      <c r="R835" s="23">
        <v>4.4333333333333345</v>
      </c>
      <c r="S835" s="23">
        <v>4.0098334957062942</v>
      </c>
      <c r="T835" s="23">
        <v>3.8833333333333329</v>
      </c>
      <c r="U835" s="23">
        <v>5.4333333333333327</v>
      </c>
      <c r="V835" s="23">
        <v>3.4000000000000004</v>
      </c>
      <c r="W835" s="23">
        <v>3.5176666666666669</v>
      </c>
      <c r="X835" s="155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261</v>
      </c>
      <c r="C836" s="29"/>
      <c r="D836" s="11">
        <v>4.25</v>
      </c>
      <c r="E836" s="11">
        <v>3.3</v>
      </c>
      <c r="F836" s="11">
        <v>3.6</v>
      </c>
      <c r="G836" s="11" t="s">
        <v>627</v>
      </c>
      <c r="H836" s="11">
        <v>4</v>
      </c>
      <c r="I836" s="11" t="s">
        <v>627</v>
      </c>
      <c r="J836" s="11">
        <v>5</v>
      </c>
      <c r="K836" s="11">
        <v>4.05</v>
      </c>
      <c r="L836" s="11">
        <v>3.6</v>
      </c>
      <c r="M836" s="11">
        <v>3.9</v>
      </c>
      <c r="N836" s="11">
        <v>4.1479862539023076</v>
      </c>
      <c r="O836" s="11">
        <v>4.3499999999999996</v>
      </c>
      <c r="P836" s="11">
        <v>4.2</v>
      </c>
      <c r="Q836" s="11">
        <v>4.55</v>
      </c>
      <c r="R836" s="11">
        <v>4.4000000000000004</v>
      </c>
      <c r="S836" s="11">
        <v>4.0036594826152934</v>
      </c>
      <c r="T836" s="11">
        <v>3.9</v>
      </c>
      <c r="U836" s="11">
        <v>5.45</v>
      </c>
      <c r="V836" s="11">
        <v>3.4</v>
      </c>
      <c r="W836" s="11">
        <v>3.5131666666666668</v>
      </c>
      <c r="X836" s="155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262</v>
      </c>
      <c r="C837" s="29"/>
      <c r="D837" s="24">
        <v>5.4772255750516412E-2</v>
      </c>
      <c r="E837" s="24">
        <v>5.1639777949432274E-2</v>
      </c>
      <c r="F837" s="24">
        <v>0.10327955589886439</v>
      </c>
      <c r="G837" s="24" t="s">
        <v>627</v>
      </c>
      <c r="H837" s="24">
        <v>7.5277265270908028E-2</v>
      </c>
      <c r="I837" s="24" t="s">
        <v>627</v>
      </c>
      <c r="J837" s="24">
        <v>0</v>
      </c>
      <c r="K837" s="24">
        <v>0.16329931618554519</v>
      </c>
      <c r="L837" s="24">
        <v>0.13784048752090217</v>
      </c>
      <c r="M837" s="24">
        <v>0.1974841765813149</v>
      </c>
      <c r="N837" s="24">
        <v>0.13884751567628398</v>
      </c>
      <c r="O837" s="24">
        <v>0.19407902170679517</v>
      </c>
      <c r="P837" s="24">
        <v>8.9442719099991672E-2</v>
      </c>
      <c r="Q837" s="24">
        <v>5.4772255750516419E-2</v>
      </c>
      <c r="R837" s="24">
        <v>0.10327955589886431</v>
      </c>
      <c r="S837" s="24">
        <v>4.2276669631399096E-2</v>
      </c>
      <c r="T837" s="24">
        <v>9.8319208025017438E-2</v>
      </c>
      <c r="U837" s="24">
        <v>0.12110601416389963</v>
      </c>
      <c r="V837" s="24">
        <v>4.4721359549995836E-2</v>
      </c>
      <c r="W837" s="24">
        <v>6.6086475335141254E-2</v>
      </c>
      <c r="X837" s="216"/>
      <c r="Y837" s="217"/>
      <c r="Z837" s="217"/>
      <c r="AA837" s="217"/>
      <c r="AB837" s="217"/>
      <c r="AC837" s="217"/>
      <c r="AD837" s="217"/>
      <c r="AE837" s="217"/>
      <c r="AF837" s="217"/>
      <c r="AG837" s="217"/>
      <c r="AH837" s="217"/>
      <c r="AI837" s="217"/>
      <c r="AJ837" s="217"/>
      <c r="AK837" s="217"/>
      <c r="AL837" s="217"/>
      <c r="AM837" s="217"/>
      <c r="AN837" s="217"/>
      <c r="AO837" s="217"/>
      <c r="AP837" s="217"/>
      <c r="AQ837" s="217"/>
      <c r="AR837" s="217"/>
      <c r="AS837" s="217"/>
      <c r="AT837" s="217"/>
      <c r="AU837" s="217"/>
      <c r="AV837" s="217"/>
      <c r="AW837" s="217"/>
      <c r="AX837" s="217"/>
      <c r="AY837" s="217"/>
      <c r="AZ837" s="217"/>
      <c r="BA837" s="217"/>
      <c r="BB837" s="217"/>
      <c r="BC837" s="217"/>
      <c r="BD837" s="217"/>
      <c r="BE837" s="217"/>
      <c r="BF837" s="217"/>
      <c r="BG837" s="217"/>
      <c r="BH837" s="217"/>
      <c r="BI837" s="217"/>
      <c r="BJ837" s="217"/>
      <c r="BK837" s="217"/>
      <c r="BL837" s="217"/>
      <c r="BM837" s="56"/>
    </row>
    <row r="838" spans="1:65">
      <c r="A838" s="30"/>
      <c r="B838" s="3" t="s">
        <v>86</v>
      </c>
      <c r="C838" s="29"/>
      <c r="D838" s="13">
        <v>1.2887589588356802E-2</v>
      </c>
      <c r="E838" s="13">
        <v>1.5491933384829681E-2</v>
      </c>
      <c r="F838" s="13">
        <v>2.8425565843724149E-2</v>
      </c>
      <c r="G838" s="13" t="s">
        <v>627</v>
      </c>
      <c r="H838" s="13">
        <v>1.8898058227006201E-2</v>
      </c>
      <c r="I838" s="13" t="s">
        <v>627</v>
      </c>
      <c r="J838" s="13">
        <v>0</v>
      </c>
      <c r="K838" s="13">
        <v>4.015556955382258E-2</v>
      </c>
      <c r="L838" s="13">
        <v>3.776451712901429E-2</v>
      </c>
      <c r="M838" s="13">
        <v>4.9995994071218963E-2</v>
      </c>
      <c r="N838" s="13">
        <v>3.351432309048287E-2</v>
      </c>
      <c r="O838" s="13">
        <v>4.4276582898888639E-2</v>
      </c>
      <c r="P838" s="13">
        <v>2.1295885499998016E-2</v>
      </c>
      <c r="Q838" s="13">
        <v>1.2037858406706903E-2</v>
      </c>
      <c r="R838" s="13">
        <v>2.3296140428315251E-2</v>
      </c>
      <c r="S838" s="13">
        <v>1.0543248161468226E-2</v>
      </c>
      <c r="T838" s="13">
        <v>2.5318250993566726E-2</v>
      </c>
      <c r="U838" s="13">
        <v>2.2289450459613429E-2</v>
      </c>
      <c r="V838" s="13">
        <v>1.3153341044116421E-2</v>
      </c>
      <c r="W838" s="13">
        <v>1.8787020373867501E-2</v>
      </c>
      <c r="X838" s="155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263</v>
      </c>
      <c r="C839" s="29"/>
      <c r="D839" s="13">
        <v>7.5209353246294963E-2</v>
      </c>
      <c r="E839" s="13">
        <v>-0.15669854647349402</v>
      </c>
      <c r="F839" s="13">
        <v>-8.0801415656108655E-2</v>
      </c>
      <c r="G839" s="13" t="s">
        <v>627</v>
      </c>
      <c r="H839" s="13">
        <v>7.7452369641743957E-3</v>
      </c>
      <c r="I839" s="13" t="s">
        <v>627</v>
      </c>
      <c r="J839" s="13">
        <v>0.26495218028975898</v>
      </c>
      <c r="K839" s="13">
        <v>2.8827773302337434E-2</v>
      </c>
      <c r="L839" s="13">
        <v>-7.658490838847587E-2</v>
      </c>
      <c r="M839" s="13">
        <v>-6.8777757109050874E-4</v>
      </c>
      <c r="N839" s="13">
        <v>4.8121826649140775E-2</v>
      </c>
      <c r="O839" s="13">
        <v>0.10894141138735525</v>
      </c>
      <c r="P839" s="13">
        <v>6.2559831443397496E-2</v>
      </c>
      <c r="Q839" s="13">
        <v>0.15110648406368088</v>
      </c>
      <c r="R839" s="13">
        <v>0.12159093319025316</v>
      </c>
      <c r="S839" s="13">
        <v>1.4449524598516561E-2</v>
      </c>
      <c r="T839" s="13">
        <v>-1.7553806641620762E-2</v>
      </c>
      <c r="U839" s="13">
        <v>0.37458136924820451</v>
      </c>
      <c r="V839" s="13">
        <v>-0.13983251740296387</v>
      </c>
      <c r="W839" s="13">
        <v>-0.11006397609347818</v>
      </c>
      <c r="X839" s="155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46" t="s">
        <v>264</v>
      </c>
      <c r="C840" s="47"/>
      <c r="D840" s="45">
        <v>0.51</v>
      </c>
      <c r="E840" s="45">
        <v>1.25</v>
      </c>
      <c r="F840" s="45">
        <v>0.67</v>
      </c>
      <c r="G840" s="45">
        <v>2.86</v>
      </c>
      <c r="H840" s="45">
        <v>0</v>
      </c>
      <c r="I840" s="45">
        <v>2.86</v>
      </c>
      <c r="J840" s="45" t="s">
        <v>265</v>
      </c>
      <c r="K840" s="45">
        <v>0.16</v>
      </c>
      <c r="L840" s="45">
        <v>0.64</v>
      </c>
      <c r="M840" s="45">
        <v>0.06</v>
      </c>
      <c r="N840" s="45">
        <v>0.31</v>
      </c>
      <c r="O840" s="45">
        <v>0.77</v>
      </c>
      <c r="P840" s="45">
        <v>0.42</v>
      </c>
      <c r="Q840" s="45">
        <v>1.0900000000000001</v>
      </c>
      <c r="R840" s="45">
        <v>0.87</v>
      </c>
      <c r="S840" s="45">
        <v>0.05</v>
      </c>
      <c r="T840" s="45">
        <v>0.19</v>
      </c>
      <c r="U840" s="45">
        <v>2.79</v>
      </c>
      <c r="V840" s="45">
        <v>1.1200000000000001</v>
      </c>
      <c r="W840" s="45">
        <v>0.9</v>
      </c>
      <c r="X840" s="155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1" t="s">
        <v>309</v>
      </c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BM841" s="55"/>
    </row>
    <row r="842" spans="1:65">
      <c r="BM842" s="55"/>
    </row>
    <row r="843" spans="1:65" ht="15">
      <c r="B843" s="8" t="s">
        <v>545</v>
      </c>
      <c r="BM843" s="28" t="s">
        <v>66</v>
      </c>
    </row>
    <row r="844" spans="1:65" ht="15">
      <c r="A844" s="25" t="s">
        <v>61</v>
      </c>
      <c r="B844" s="18" t="s">
        <v>110</v>
      </c>
      <c r="C844" s="15" t="s">
        <v>111</v>
      </c>
      <c r="D844" s="16" t="s">
        <v>226</v>
      </c>
      <c r="E844" s="17" t="s">
        <v>226</v>
      </c>
      <c r="F844" s="17" t="s">
        <v>226</v>
      </c>
      <c r="G844" s="17" t="s">
        <v>226</v>
      </c>
      <c r="H844" s="17" t="s">
        <v>226</v>
      </c>
      <c r="I844" s="17" t="s">
        <v>226</v>
      </c>
      <c r="J844" s="17" t="s">
        <v>226</v>
      </c>
      <c r="K844" s="17" t="s">
        <v>226</v>
      </c>
      <c r="L844" s="17" t="s">
        <v>226</v>
      </c>
      <c r="M844" s="17" t="s">
        <v>226</v>
      </c>
      <c r="N844" s="17" t="s">
        <v>226</v>
      </c>
      <c r="O844" s="17" t="s">
        <v>226</v>
      </c>
      <c r="P844" s="17" t="s">
        <v>226</v>
      </c>
      <c r="Q844" s="17" t="s">
        <v>226</v>
      </c>
      <c r="R844" s="155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227</v>
      </c>
      <c r="C845" s="9" t="s">
        <v>227</v>
      </c>
      <c r="D845" s="153" t="s">
        <v>229</v>
      </c>
      <c r="E845" s="154" t="s">
        <v>230</v>
      </c>
      <c r="F845" s="154" t="s">
        <v>232</v>
      </c>
      <c r="G845" s="154" t="s">
        <v>234</v>
      </c>
      <c r="H845" s="154" t="s">
        <v>237</v>
      </c>
      <c r="I845" s="154" t="s">
        <v>239</v>
      </c>
      <c r="J845" s="154" t="s">
        <v>240</v>
      </c>
      <c r="K845" s="154" t="s">
        <v>241</v>
      </c>
      <c r="L845" s="154" t="s">
        <v>242</v>
      </c>
      <c r="M845" s="154" t="s">
        <v>243</v>
      </c>
      <c r="N845" s="154" t="s">
        <v>244</v>
      </c>
      <c r="O845" s="154" t="s">
        <v>245</v>
      </c>
      <c r="P845" s="154" t="s">
        <v>248</v>
      </c>
      <c r="Q845" s="154" t="s">
        <v>250</v>
      </c>
      <c r="R845" s="155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268</v>
      </c>
      <c r="E846" s="11" t="s">
        <v>292</v>
      </c>
      <c r="F846" s="11" t="s">
        <v>268</v>
      </c>
      <c r="G846" s="11" t="s">
        <v>268</v>
      </c>
      <c r="H846" s="11" t="s">
        <v>268</v>
      </c>
      <c r="I846" s="11" t="s">
        <v>292</v>
      </c>
      <c r="J846" s="11" t="s">
        <v>268</v>
      </c>
      <c r="K846" s="11" t="s">
        <v>292</v>
      </c>
      <c r="L846" s="11" t="s">
        <v>268</v>
      </c>
      <c r="M846" s="11" t="s">
        <v>292</v>
      </c>
      <c r="N846" s="11" t="s">
        <v>292</v>
      </c>
      <c r="O846" s="11" t="s">
        <v>292</v>
      </c>
      <c r="P846" s="11" t="s">
        <v>292</v>
      </c>
      <c r="Q846" s="11" t="s">
        <v>268</v>
      </c>
      <c r="R846" s="155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/>
      <c r="C847" s="9"/>
      <c r="D847" s="26" t="s">
        <v>294</v>
      </c>
      <c r="E847" s="26" t="s">
        <v>295</v>
      </c>
      <c r="F847" s="26" t="s">
        <v>295</v>
      </c>
      <c r="G847" s="26" t="s">
        <v>296</v>
      </c>
      <c r="H847" s="26" t="s">
        <v>117</v>
      </c>
      <c r="I847" s="26" t="s">
        <v>296</v>
      </c>
      <c r="J847" s="26" t="s">
        <v>294</v>
      </c>
      <c r="K847" s="26" t="s">
        <v>296</v>
      </c>
      <c r="L847" s="26" t="s">
        <v>296</v>
      </c>
      <c r="M847" s="26" t="s">
        <v>296</v>
      </c>
      <c r="N847" s="26" t="s">
        <v>298</v>
      </c>
      <c r="O847" s="26" t="s">
        <v>295</v>
      </c>
      <c r="P847" s="26" t="s">
        <v>295</v>
      </c>
      <c r="Q847" s="26" t="s">
        <v>298</v>
      </c>
      <c r="R847" s="155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8">
        <v>1</v>
      </c>
      <c r="C848" s="14">
        <v>1</v>
      </c>
      <c r="D848" s="228">
        <v>33.200000000000003</v>
      </c>
      <c r="E848" s="235">
        <v>45</v>
      </c>
      <c r="F848" s="228">
        <v>28</v>
      </c>
      <c r="G848" s="228">
        <v>34</v>
      </c>
      <c r="H848" s="228">
        <v>32</v>
      </c>
      <c r="I848" s="228">
        <v>32.299999999999997</v>
      </c>
      <c r="J848" s="228">
        <v>29.990161805470404</v>
      </c>
      <c r="K848" s="228">
        <v>30.800000000000004</v>
      </c>
      <c r="L848" s="228">
        <v>34.200000000000003</v>
      </c>
      <c r="M848" s="228">
        <v>28</v>
      </c>
      <c r="N848" s="228">
        <v>30</v>
      </c>
      <c r="O848" s="235">
        <v>24.4</v>
      </c>
      <c r="P848" s="228">
        <v>32</v>
      </c>
      <c r="Q848" s="228">
        <v>33</v>
      </c>
      <c r="R848" s="229"/>
      <c r="S848" s="230"/>
      <c r="T848" s="230"/>
      <c r="U848" s="230"/>
      <c r="V848" s="230"/>
      <c r="W848" s="230"/>
      <c r="X848" s="230"/>
      <c r="Y848" s="230"/>
      <c r="Z848" s="230"/>
      <c r="AA848" s="230"/>
      <c r="AB848" s="230"/>
      <c r="AC848" s="230"/>
      <c r="AD848" s="230"/>
      <c r="AE848" s="230"/>
      <c r="AF848" s="230"/>
      <c r="AG848" s="230"/>
      <c r="AH848" s="230"/>
      <c r="AI848" s="230"/>
      <c r="AJ848" s="230"/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  <c r="AU848" s="230"/>
      <c r="AV848" s="230"/>
      <c r="AW848" s="230"/>
      <c r="AX848" s="230"/>
      <c r="AY848" s="230"/>
      <c r="AZ848" s="230"/>
      <c r="BA848" s="230"/>
      <c r="BB848" s="230"/>
      <c r="BC848" s="230"/>
      <c r="BD848" s="230"/>
      <c r="BE848" s="230"/>
      <c r="BF848" s="230"/>
      <c r="BG848" s="230"/>
      <c r="BH848" s="230"/>
      <c r="BI848" s="230"/>
      <c r="BJ848" s="230"/>
      <c r="BK848" s="230"/>
      <c r="BL848" s="230"/>
      <c r="BM848" s="231">
        <v>1</v>
      </c>
    </row>
    <row r="849" spans="1:65">
      <c r="A849" s="30"/>
      <c r="B849" s="19">
        <v>1</v>
      </c>
      <c r="C849" s="9">
        <v>2</v>
      </c>
      <c r="D849" s="232">
        <v>33.299999999999997</v>
      </c>
      <c r="E849" s="236">
        <v>45</v>
      </c>
      <c r="F849" s="232">
        <v>26</v>
      </c>
      <c r="G849" s="232">
        <v>34.1</v>
      </c>
      <c r="H849" s="232">
        <v>32</v>
      </c>
      <c r="I849" s="232">
        <v>33.799999999999997</v>
      </c>
      <c r="J849" s="232">
        <v>31.607593530785316</v>
      </c>
      <c r="K849" s="232">
        <v>29.69</v>
      </c>
      <c r="L849" s="232">
        <v>34.799999999999997</v>
      </c>
      <c r="M849" s="232">
        <v>28</v>
      </c>
      <c r="N849" s="232">
        <v>29</v>
      </c>
      <c r="O849" s="236">
        <v>24.7</v>
      </c>
      <c r="P849" s="232">
        <v>32</v>
      </c>
      <c r="Q849" s="232">
        <v>34</v>
      </c>
      <c r="R849" s="229"/>
      <c r="S849" s="230"/>
      <c r="T849" s="230"/>
      <c r="U849" s="230"/>
      <c r="V849" s="230"/>
      <c r="W849" s="230"/>
      <c r="X849" s="230"/>
      <c r="Y849" s="230"/>
      <c r="Z849" s="230"/>
      <c r="AA849" s="230"/>
      <c r="AB849" s="230"/>
      <c r="AC849" s="230"/>
      <c r="AD849" s="230"/>
      <c r="AE849" s="230"/>
      <c r="AF849" s="230"/>
      <c r="AG849" s="230"/>
      <c r="AH849" s="230"/>
      <c r="AI849" s="230"/>
      <c r="AJ849" s="230"/>
      <c r="AK849" s="230"/>
      <c r="AL849" s="230"/>
      <c r="AM849" s="230"/>
      <c r="AN849" s="230"/>
      <c r="AO849" s="230"/>
      <c r="AP849" s="230"/>
      <c r="AQ849" s="230"/>
      <c r="AR849" s="230"/>
      <c r="AS849" s="230"/>
      <c r="AT849" s="230"/>
      <c r="AU849" s="230"/>
      <c r="AV849" s="230"/>
      <c r="AW849" s="230"/>
      <c r="AX849" s="230"/>
      <c r="AY849" s="230"/>
      <c r="AZ849" s="230"/>
      <c r="BA849" s="230"/>
      <c r="BB849" s="230"/>
      <c r="BC849" s="230"/>
      <c r="BD849" s="230"/>
      <c r="BE849" s="230"/>
      <c r="BF849" s="230"/>
      <c r="BG849" s="230"/>
      <c r="BH849" s="230"/>
      <c r="BI849" s="230"/>
      <c r="BJ849" s="230"/>
      <c r="BK849" s="230"/>
      <c r="BL849" s="230"/>
      <c r="BM849" s="231" t="e">
        <v>#N/A</v>
      </c>
    </row>
    <row r="850" spans="1:65">
      <c r="A850" s="30"/>
      <c r="B850" s="19">
        <v>1</v>
      </c>
      <c r="C850" s="9">
        <v>3</v>
      </c>
      <c r="D850" s="232">
        <v>32.1</v>
      </c>
      <c r="E850" s="236">
        <v>45</v>
      </c>
      <c r="F850" s="232">
        <v>26</v>
      </c>
      <c r="G850" s="232">
        <v>33.299999999999997</v>
      </c>
      <c r="H850" s="232">
        <v>32</v>
      </c>
      <c r="I850" s="232">
        <v>33.299999999999997</v>
      </c>
      <c r="J850" s="232">
        <v>30.69371243918636</v>
      </c>
      <c r="K850" s="232">
        <v>29.45</v>
      </c>
      <c r="L850" s="232">
        <v>36.700000000000003</v>
      </c>
      <c r="M850" s="232">
        <v>28</v>
      </c>
      <c r="N850" s="232">
        <v>31</v>
      </c>
      <c r="O850" s="236">
        <v>24.7</v>
      </c>
      <c r="P850" s="232">
        <v>34</v>
      </c>
      <c r="Q850" s="232">
        <v>34</v>
      </c>
      <c r="R850" s="229"/>
      <c r="S850" s="230"/>
      <c r="T850" s="230"/>
      <c r="U850" s="230"/>
      <c r="V850" s="230"/>
      <c r="W850" s="230"/>
      <c r="X850" s="230"/>
      <c r="Y850" s="230"/>
      <c r="Z850" s="230"/>
      <c r="AA850" s="230"/>
      <c r="AB850" s="230"/>
      <c r="AC850" s="230"/>
      <c r="AD850" s="230"/>
      <c r="AE850" s="230"/>
      <c r="AF850" s="230"/>
      <c r="AG850" s="230"/>
      <c r="AH850" s="230"/>
      <c r="AI850" s="230"/>
      <c r="AJ850" s="230"/>
      <c r="AK850" s="230"/>
      <c r="AL850" s="230"/>
      <c r="AM850" s="230"/>
      <c r="AN850" s="230"/>
      <c r="AO850" s="230"/>
      <c r="AP850" s="230"/>
      <c r="AQ850" s="230"/>
      <c r="AR850" s="230"/>
      <c r="AS850" s="230"/>
      <c r="AT850" s="230"/>
      <c r="AU850" s="230"/>
      <c r="AV850" s="230"/>
      <c r="AW850" s="230"/>
      <c r="AX850" s="230"/>
      <c r="AY850" s="230"/>
      <c r="AZ850" s="230"/>
      <c r="BA850" s="230"/>
      <c r="BB850" s="230"/>
      <c r="BC850" s="230"/>
      <c r="BD850" s="230"/>
      <c r="BE850" s="230"/>
      <c r="BF850" s="230"/>
      <c r="BG850" s="230"/>
      <c r="BH850" s="230"/>
      <c r="BI850" s="230"/>
      <c r="BJ850" s="230"/>
      <c r="BK850" s="230"/>
      <c r="BL850" s="230"/>
      <c r="BM850" s="231">
        <v>16</v>
      </c>
    </row>
    <row r="851" spans="1:65">
      <c r="A851" s="30"/>
      <c r="B851" s="19">
        <v>1</v>
      </c>
      <c r="C851" s="9">
        <v>4</v>
      </c>
      <c r="D851" s="232">
        <v>32.6</v>
      </c>
      <c r="E851" s="236">
        <v>45</v>
      </c>
      <c r="F851" s="232">
        <v>26</v>
      </c>
      <c r="G851" s="232">
        <v>33.9</v>
      </c>
      <c r="H851" s="232">
        <v>33</v>
      </c>
      <c r="I851" s="232">
        <v>34.799999999999997</v>
      </c>
      <c r="J851" s="232">
        <v>30.606186484718393</v>
      </c>
      <c r="K851" s="232">
        <v>30.31</v>
      </c>
      <c r="L851" s="232">
        <v>36.200000000000003</v>
      </c>
      <c r="M851" s="232">
        <v>29</v>
      </c>
      <c r="N851" s="232">
        <v>30</v>
      </c>
      <c r="O851" s="236">
        <v>24.4</v>
      </c>
      <c r="P851" s="232">
        <v>34</v>
      </c>
      <c r="Q851" s="232">
        <v>35</v>
      </c>
      <c r="R851" s="229"/>
      <c r="S851" s="230"/>
      <c r="T851" s="230"/>
      <c r="U851" s="230"/>
      <c r="V851" s="230"/>
      <c r="W851" s="230"/>
      <c r="X851" s="230"/>
      <c r="Y851" s="230"/>
      <c r="Z851" s="230"/>
      <c r="AA851" s="230"/>
      <c r="AB851" s="230"/>
      <c r="AC851" s="230"/>
      <c r="AD851" s="230"/>
      <c r="AE851" s="230"/>
      <c r="AF851" s="230"/>
      <c r="AG851" s="230"/>
      <c r="AH851" s="230"/>
      <c r="AI851" s="230"/>
      <c r="AJ851" s="230"/>
      <c r="AK851" s="230"/>
      <c r="AL851" s="230"/>
      <c r="AM851" s="230"/>
      <c r="AN851" s="230"/>
      <c r="AO851" s="230"/>
      <c r="AP851" s="230"/>
      <c r="AQ851" s="230"/>
      <c r="AR851" s="230"/>
      <c r="AS851" s="230"/>
      <c r="AT851" s="230"/>
      <c r="AU851" s="230"/>
      <c r="AV851" s="230"/>
      <c r="AW851" s="230"/>
      <c r="AX851" s="230"/>
      <c r="AY851" s="230"/>
      <c r="AZ851" s="230"/>
      <c r="BA851" s="230"/>
      <c r="BB851" s="230"/>
      <c r="BC851" s="230"/>
      <c r="BD851" s="230"/>
      <c r="BE851" s="230"/>
      <c r="BF851" s="230"/>
      <c r="BG851" s="230"/>
      <c r="BH851" s="230"/>
      <c r="BI851" s="230"/>
      <c r="BJ851" s="230"/>
      <c r="BK851" s="230"/>
      <c r="BL851" s="230"/>
      <c r="BM851" s="231">
        <v>31.656599288575492</v>
      </c>
    </row>
    <row r="852" spans="1:65">
      <c r="A852" s="30"/>
      <c r="B852" s="19">
        <v>1</v>
      </c>
      <c r="C852" s="9">
        <v>5</v>
      </c>
      <c r="D852" s="232">
        <v>31.899999999999995</v>
      </c>
      <c r="E852" s="236">
        <v>45</v>
      </c>
      <c r="F852" s="232">
        <v>29</v>
      </c>
      <c r="G852" s="244">
        <v>32.5</v>
      </c>
      <c r="H852" s="232">
        <v>32</v>
      </c>
      <c r="I852" s="232">
        <v>32.1</v>
      </c>
      <c r="J852" s="232">
        <v>31.143596477298118</v>
      </c>
      <c r="K852" s="232">
        <v>29.12</v>
      </c>
      <c r="L852" s="232">
        <v>34</v>
      </c>
      <c r="M852" s="232">
        <v>28</v>
      </c>
      <c r="N852" s="232">
        <v>30</v>
      </c>
      <c r="O852" s="236">
        <v>25.5</v>
      </c>
      <c r="P852" s="232">
        <v>32</v>
      </c>
      <c r="Q852" s="232">
        <v>35</v>
      </c>
      <c r="R852" s="229"/>
      <c r="S852" s="230"/>
      <c r="T852" s="230"/>
      <c r="U852" s="230"/>
      <c r="V852" s="230"/>
      <c r="W852" s="230"/>
      <c r="X852" s="230"/>
      <c r="Y852" s="230"/>
      <c r="Z852" s="230"/>
      <c r="AA852" s="230"/>
      <c r="AB852" s="230"/>
      <c r="AC852" s="230"/>
      <c r="AD852" s="230"/>
      <c r="AE852" s="230"/>
      <c r="AF852" s="230"/>
      <c r="AG852" s="230"/>
      <c r="AH852" s="230"/>
      <c r="AI852" s="230"/>
      <c r="AJ852" s="230"/>
      <c r="AK852" s="230"/>
      <c r="AL852" s="230"/>
      <c r="AM852" s="230"/>
      <c r="AN852" s="230"/>
      <c r="AO852" s="230"/>
      <c r="AP852" s="230"/>
      <c r="AQ852" s="230"/>
      <c r="AR852" s="230"/>
      <c r="AS852" s="230"/>
      <c r="AT852" s="230"/>
      <c r="AU852" s="230"/>
      <c r="AV852" s="230"/>
      <c r="AW852" s="230"/>
      <c r="AX852" s="230"/>
      <c r="AY852" s="230"/>
      <c r="AZ852" s="230"/>
      <c r="BA852" s="230"/>
      <c r="BB852" s="230"/>
      <c r="BC852" s="230"/>
      <c r="BD852" s="230"/>
      <c r="BE852" s="230"/>
      <c r="BF852" s="230"/>
      <c r="BG852" s="230"/>
      <c r="BH852" s="230"/>
      <c r="BI852" s="230"/>
      <c r="BJ852" s="230"/>
      <c r="BK852" s="230"/>
      <c r="BL852" s="230"/>
      <c r="BM852" s="231">
        <v>115</v>
      </c>
    </row>
    <row r="853" spans="1:65">
      <c r="A853" s="30"/>
      <c r="B853" s="19">
        <v>1</v>
      </c>
      <c r="C853" s="9">
        <v>6</v>
      </c>
      <c r="D853" s="232">
        <v>32.9</v>
      </c>
      <c r="E853" s="236">
        <v>45</v>
      </c>
      <c r="F853" s="232">
        <v>27</v>
      </c>
      <c r="G853" s="232">
        <v>34.299999999999997</v>
      </c>
      <c r="H853" s="232">
        <v>33</v>
      </c>
      <c r="I853" s="232">
        <v>33.9</v>
      </c>
      <c r="J853" s="232">
        <v>31.513898039976972</v>
      </c>
      <c r="K853" s="232">
        <v>30.03</v>
      </c>
      <c r="L853" s="232">
        <v>32.700000000000003</v>
      </c>
      <c r="M853" s="232">
        <v>28</v>
      </c>
      <c r="N853" s="232">
        <v>30</v>
      </c>
      <c r="O853" s="244">
        <v>22.8</v>
      </c>
      <c r="P853" s="232">
        <v>32</v>
      </c>
      <c r="Q853" s="232">
        <v>34</v>
      </c>
      <c r="R853" s="229"/>
      <c r="S853" s="230"/>
      <c r="T853" s="230"/>
      <c r="U853" s="230"/>
      <c r="V853" s="230"/>
      <c r="W853" s="230"/>
      <c r="X853" s="230"/>
      <c r="Y853" s="230"/>
      <c r="Z853" s="230"/>
      <c r="AA853" s="230"/>
      <c r="AB853" s="230"/>
      <c r="AC853" s="230"/>
      <c r="AD853" s="230"/>
      <c r="AE853" s="230"/>
      <c r="AF853" s="230"/>
      <c r="AG853" s="230"/>
      <c r="AH853" s="230"/>
      <c r="AI853" s="230"/>
      <c r="AJ853" s="230"/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  <c r="AU853" s="230"/>
      <c r="AV853" s="230"/>
      <c r="AW853" s="230"/>
      <c r="AX853" s="230"/>
      <c r="AY853" s="230"/>
      <c r="AZ853" s="230"/>
      <c r="BA853" s="230"/>
      <c r="BB853" s="230"/>
      <c r="BC853" s="230"/>
      <c r="BD853" s="230"/>
      <c r="BE853" s="230"/>
      <c r="BF853" s="230"/>
      <c r="BG853" s="230"/>
      <c r="BH853" s="230"/>
      <c r="BI853" s="230"/>
      <c r="BJ853" s="230"/>
      <c r="BK853" s="230"/>
      <c r="BL853" s="230"/>
      <c r="BM853" s="233"/>
    </row>
    <row r="854" spans="1:65">
      <c r="A854" s="30"/>
      <c r="B854" s="20" t="s">
        <v>260</v>
      </c>
      <c r="C854" s="12"/>
      <c r="D854" s="234">
        <v>32.666666666666664</v>
      </c>
      <c r="E854" s="234">
        <v>45</v>
      </c>
      <c r="F854" s="234">
        <v>27</v>
      </c>
      <c r="G854" s="234">
        <v>33.68333333333333</v>
      </c>
      <c r="H854" s="234">
        <v>32.333333333333336</v>
      </c>
      <c r="I854" s="234">
        <v>33.366666666666667</v>
      </c>
      <c r="J854" s="234">
        <v>30.925858129572593</v>
      </c>
      <c r="K854" s="234">
        <v>29.900000000000002</v>
      </c>
      <c r="L854" s="234">
        <v>34.766666666666673</v>
      </c>
      <c r="M854" s="234">
        <v>28.166666666666668</v>
      </c>
      <c r="N854" s="234">
        <v>30</v>
      </c>
      <c r="O854" s="234">
        <v>24.416666666666668</v>
      </c>
      <c r="P854" s="234">
        <v>32.666666666666664</v>
      </c>
      <c r="Q854" s="234">
        <v>34.166666666666664</v>
      </c>
      <c r="R854" s="229"/>
      <c r="S854" s="230"/>
      <c r="T854" s="230"/>
      <c r="U854" s="230"/>
      <c r="V854" s="230"/>
      <c r="W854" s="230"/>
      <c r="X854" s="230"/>
      <c r="Y854" s="230"/>
      <c r="Z854" s="230"/>
      <c r="AA854" s="230"/>
      <c r="AB854" s="230"/>
      <c r="AC854" s="230"/>
      <c r="AD854" s="230"/>
      <c r="AE854" s="230"/>
      <c r="AF854" s="230"/>
      <c r="AG854" s="230"/>
      <c r="AH854" s="230"/>
      <c r="AI854" s="230"/>
      <c r="AJ854" s="230"/>
      <c r="AK854" s="230"/>
      <c r="AL854" s="230"/>
      <c r="AM854" s="230"/>
      <c r="AN854" s="230"/>
      <c r="AO854" s="230"/>
      <c r="AP854" s="230"/>
      <c r="AQ854" s="230"/>
      <c r="AR854" s="230"/>
      <c r="AS854" s="230"/>
      <c r="AT854" s="230"/>
      <c r="AU854" s="230"/>
      <c r="AV854" s="230"/>
      <c r="AW854" s="230"/>
      <c r="AX854" s="230"/>
      <c r="AY854" s="230"/>
      <c r="AZ854" s="230"/>
      <c r="BA854" s="230"/>
      <c r="BB854" s="230"/>
      <c r="BC854" s="230"/>
      <c r="BD854" s="230"/>
      <c r="BE854" s="230"/>
      <c r="BF854" s="230"/>
      <c r="BG854" s="230"/>
      <c r="BH854" s="230"/>
      <c r="BI854" s="230"/>
      <c r="BJ854" s="230"/>
      <c r="BK854" s="230"/>
      <c r="BL854" s="230"/>
      <c r="BM854" s="233"/>
    </row>
    <row r="855" spans="1:65">
      <c r="A855" s="30"/>
      <c r="B855" s="3" t="s">
        <v>261</v>
      </c>
      <c r="C855" s="29"/>
      <c r="D855" s="232">
        <v>32.75</v>
      </c>
      <c r="E855" s="232">
        <v>45</v>
      </c>
      <c r="F855" s="232">
        <v>26.5</v>
      </c>
      <c r="G855" s="232">
        <v>33.950000000000003</v>
      </c>
      <c r="H855" s="232">
        <v>32</v>
      </c>
      <c r="I855" s="232">
        <v>33.549999999999997</v>
      </c>
      <c r="J855" s="232">
        <v>30.918654458242237</v>
      </c>
      <c r="K855" s="232">
        <v>29.86</v>
      </c>
      <c r="L855" s="232">
        <v>34.5</v>
      </c>
      <c r="M855" s="232">
        <v>28</v>
      </c>
      <c r="N855" s="232">
        <v>30</v>
      </c>
      <c r="O855" s="232">
        <v>24.549999999999997</v>
      </c>
      <c r="P855" s="232">
        <v>32</v>
      </c>
      <c r="Q855" s="232">
        <v>34</v>
      </c>
      <c r="R855" s="229"/>
      <c r="S855" s="230"/>
      <c r="T855" s="230"/>
      <c r="U855" s="230"/>
      <c r="V855" s="230"/>
      <c r="W855" s="230"/>
      <c r="X855" s="230"/>
      <c r="Y855" s="230"/>
      <c r="Z855" s="230"/>
      <c r="AA855" s="230"/>
      <c r="AB855" s="230"/>
      <c r="AC855" s="230"/>
      <c r="AD855" s="230"/>
      <c r="AE855" s="230"/>
      <c r="AF855" s="230"/>
      <c r="AG855" s="230"/>
      <c r="AH855" s="230"/>
      <c r="AI855" s="230"/>
      <c r="AJ855" s="230"/>
      <c r="AK855" s="230"/>
      <c r="AL855" s="230"/>
      <c r="AM855" s="230"/>
      <c r="AN855" s="230"/>
      <c r="AO855" s="230"/>
      <c r="AP855" s="230"/>
      <c r="AQ855" s="230"/>
      <c r="AR855" s="230"/>
      <c r="AS855" s="230"/>
      <c r="AT855" s="230"/>
      <c r="AU855" s="230"/>
      <c r="AV855" s="230"/>
      <c r="AW855" s="230"/>
      <c r="AX855" s="230"/>
      <c r="AY855" s="230"/>
      <c r="AZ855" s="230"/>
      <c r="BA855" s="230"/>
      <c r="BB855" s="230"/>
      <c r="BC855" s="230"/>
      <c r="BD855" s="230"/>
      <c r="BE855" s="230"/>
      <c r="BF855" s="230"/>
      <c r="BG855" s="230"/>
      <c r="BH855" s="230"/>
      <c r="BI855" s="230"/>
      <c r="BJ855" s="230"/>
      <c r="BK855" s="230"/>
      <c r="BL855" s="230"/>
      <c r="BM855" s="233"/>
    </row>
    <row r="856" spans="1:65">
      <c r="A856" s="30"/>
      <c r="B856" s="3" t="s">
        <v>262</v>
      </c>
      <c r="C856" s="29"/>
      <c r="D856" s="24">
        <v>0.57503623074260946</v>
      </c>
      <c r="E856" s="24">
        <v>0</v>
      </c>
      <c r="F856" s="24">
        <v>1.2649110640673518</v>
      </c>
      <c r="G856" s="24">
        <v>0.67057189522575922</v>
      </c>
      <c r="H856" s="24">
        <v>0.51639777949432231</v>
      </c>
      <c r="I856" s="24">
        <v>1.0269696522617719</v>
      </c>
      <c r="J856" s="24">
        <v>0.61474763514670694</v>
      </c>
      <c r="K856" s="24">
        <v>0.60827625302982291</v>
      </c>
      <c r="L856" s="24">
        <v>1.4814407401805405</v>
      </c>
      <c r="M856" s="24">
        <v>0.40824829046386296</v>
      </c>
      <c r="N856" s="24">
        <v>0.63245553203367588</v>
      </c>
      <c r="O856" s="24">
        <v>0.88863190729720376</v>
      </c>
      <c r="P856" s="24">
        <v>1.0327955589886444</v>
      </c>
      <c r="Q856" s="24">
        <v>0.752772652709081</v>
      </c>
      <c r="R856" s="155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86</v>
      </c>
      <c r="C857" s="29"/>
      <c r="D857" s="13">
        <v>1.7603149920692129E-2</v>
      </c>
      <c r="E857" s="13">
        <v>0</v>
      </c>
      <c r="F857" s="13">
        <v>4.6848557928420437E-2</v>
      </c>
      <c r="G857" s="13">
        <v>1.990812158018088E-2</v>
      </c>
      <c r="H857" s="13">
        <v>1.5971065345185224E-2</v>
      </c>
      <c r="I857" s="13">
        <v>3.0778311256596563E-2</v>
      </c>
      <c r="J857" s="13">
        <v>1.9878110821405458E-2</v>
      </c>
      <c r="K857" s="13">
        <v>2.0343687392301767E-2</v>
      </c>
      <c r="L857" s="13">
        <v>4.2610951299536154E-2</v>
      </c>
      <c r="M857" s="13">
        <v>1.4494022146646022E-2</v>
      </c>
      <c r="N857" s="13">
        <v>2.1081851067789197E-2</v>
      </c>
      <c r="O857" s="13">
        <v>3.6394480844936669E-2</v>
      </c>
      <c r="P857" s="13">
        <v>3.1616190581285036E-2</v>
      </c>
      <c r="Q857" s="13">
        <v>2.2032370323192618E-2</v>
      </c>
      <c r="R857" s="155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263</v>
      </c>
      <c r="C858" s="29"/>
      <c r="D858" s="13">
        <v>3.1907008358149636E-2</v>
      </c>
      <c r="E858" s="13">
        <v>0.4215045523301042</v>
      </c>
      <c r="F858" s="13">
        <v>-0.1470972686019375</v>
      </c>
      <c r="G858" s="13">
        <v>6.4022481577459267E-2</v>
      </c>
      <c r="H858" s="13">
        <v>2.1377345007556503E-2</v>
      </c>
      <c r="I858" s="13">
        <v>5.4019301394395702E-2</v>
      </c>
      <c r="J858" s="13">
        <v>-2.3083375202168854E-2</v>
      </c>
      <c r="K858" s="13">
        <v>-5.5489197451775163E-2</v>
      </c>
      <c r="L858" s="13">
        <v>9.8243887466888058E-2</v>
      </c>
      <c r="M858" s="13">
        <v>-0.11024344687486065</v>
      </c>
      <c r="N858" s="13">
        <v>-5.2330298446597201E-2</v>
      </c>
      <c r="O858" s="13">
        <v>-0.22870215956903606</v>
      </c>
      <c r="P858" s="13">
        <v>3.1907008358149636E-2</v>
      </c>
      <c r="Q858" s="13">
        <v>7.9290493435819842E-2</v>
      </c>
      <c r="R858" s="155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264</v>
      </c>
      <c r="C859" s="47"/>
      <c r="D859" s="45">
        <v>0.06</v>
      </c>
      <c r="E859" s="45">
        <v>4.29</v>
      </c>
      <c r="F859" s="45">
        <v>1.89</v>
      </c>
      <c r="G859" s="45">
        <v>0.41</v>
      </c>
      <c r="H859" s="45">
        <v>0.06</v>
      </c>
      <c r="I859" s="45">
        <v>0.3</v>
      </c>
      <c r="J859" s="45">
        <v>0.54</v>
      </c>
      <c r="K859" s="45">
        <v>0.89</v>
      </c>
      <c r="L859" s="45">
        <v>0.78</v>
      </c>
      <c r="M859" s="45">
        <v>1.49</v>
      </c>
      <c r="N859" s="45">
        <v>0.86</v>
      </c>
      <c r="O859" s="45">
        <v>2.77</v>
      </c>
      <c r="P859" s="45">
        <v>0.06</v>
      </c>
      <c r="Q859" s="45">
        <v>0.56999999999999995</v>
      </c>
      <c r="R859" s="155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BM860" s="55"/>
    </row>
    <row r="861" spans="1:65" ht="15">
      <c r="B861" s="8" t="s">
        <v>546</v>
      </c>
      <c r="BM861" s="28" t="s">
        <v>66</v>
      </c>
    </row>
    <row r="862" spans="1:65" ht="15">
      <c r="A862" s="25" t="s">
        <v>12</v>
      </c>
      <c r="B862" s="18" t="s">
        <v>110</v>
      </c>
      <c r="C862" s="15" t="s">
        <v>111</v>
      </c>
      <c r="D862" s="16" t="s">
        <v>226</v>
      </c>
      <c r="E862" s="17" t="s">
        <v>226</v>
      </c>
      <c r="F862" s="17" t="s">
        <v>226</v>
      </c>
      <c r="G862" s="17" t="s">
        <v>226</v>
      </c>
      <c r="H862" s="17" t="s">
        <v>226</v>
      </c>
      <c r="I862" s="17" t="s">
        <v>226</v>
      </c>
      <c r="J862" s="17" t="s">
        <v>226</v>
      </c>
      <c r="K862" s="15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 t="s">
        <v>227</v>
      </c>
      <c r="C863" s="9" t="s">
        <v>227</v>
      </c>
      <c r="D863" s="153" t="s">
        <v>237</v>
      </c>
      <c r="E863" s="154" t="s">
        <v>239</v>
      </c>
      <c r="F863" s="154" t="s">
        <v>240</v>
      </c>
      <c r="G863" s="154" t="s">
        <v>243</v>
      </c>
      <c r="H863" s="154" t="s">
        <v>244</v>
      </c>
      <c r="I863" s="154" t="s">
        <v>246</v>
      </c>
      <c r="J863" s="154" t="s">
        <v>250</v>
      </c>
      <c r="K863" s="15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 t="s">
        <v>3</v>
      </c>
    </row>
    <row r="864" spans="1:65">
      <c r="A864" s="30"/>
      <c r="B864" s="19"/>
      <c r="C864" s="9"/>
      <c r="D864" s="10" t="s">
        <v>268</v>
      </c>
      <c r="E864" s="11" t="s">
        <v>292</v>
      </c>
      <c r="F864" s="11" t="s">
        <v>268</v>
      </c>
      <c r="G864" s="11" t="s">
        <v>268</v>
      </c>
      <c r="H864" s="11" t="s">
        <v>292</v>
      </c>
      <c r="I864" s="11" t="s">
        <v>268</v>
      </c>
      <c r="J864" s="11" t="s">
        <v>268</v>
      </c>
      <c r="K864" s="15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2</v>
      </c>
    </row>
    <row r="865" spans="1:65">
      <c r="A865" s="30"/>
      <c r="B865" s="19"/>
      <c r="C865" s="9"/>
      <c r="D865" s="26" t="s">
        <v>117</v>
      </c>
      <c r="E865" s="26" t="s">
        <v>296</v>
      </c>
      <c r="F865" s="26" t="s">
        <v>294</v>
      </c>
      <c r="G865" s="26" t="s">
        <v>296</v>
      </c>
      <c r="H865" s="26" t="s">
        <v>298</v>
      </c>
      <c r="I865" s="26" t="s">
        <v>295</v>
      </c>
      <c r="J865" s="26" t="s">
        <v>298</v>
      </c>
      <c r="K865" s="15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3</v>
      </c>
    </row>
    <row r="866" spans="1:65">
      <c r="A866" s="30"/>
      <c r="B866" s="18">
        <v>1</v>
      </c>
      <c r="C866" s="14">
        <v>1</v>
      </c>
      <c r="D866" s="22">
        <v>3.5030000000000001</v>
      </c>
      <c r="E866" s="22">
        <v>3.5</v>
      </c>
      <c r="F866" s="22">
        <v>3.4238483962837027</v>
      </c>
      <c r="G866" s="22">
        <v>3.44</v>
      </c>
      <c r="H866" s="22">
        <v>3.9300000000000006</v>
      </c>
      <c r="I866" s="22">
        <v>3.3414241337696802</v>
      </c>
      <c r="J866" s="150">
        <v>5.14</v>
      </c>
      <c r="K866" s="15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>
        <v>1</v>
      </c>
      <c r="C867" s="9">
        <v>2</v>
      </c>
      <c r="D867" s="11">
        <v>3.6080000000000001</v>
      </c>
      <c r="E867" s="11">
        <v>3.9</v>
      </c>
      <c r="F867" s="11">
        <v>3.4851737859925209</v>
      </c>
      <c r="G867" s="11">
        <v>3.47</v>
      </c>
      <c r="H867" s="11">
        <v>4.07</v>
      </c>
      <c r="I867" s="11">
        <v>3.3521299956265298</v>
      </c>
      <c r="J867" s="151">
        <v>5.0999999999999996</v>
      </c>
      <c r="K867" s="15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32</v>
      </c>
    </row>
    <row r="868" spans="1:65">
      <c r="A868" s="30"/>
      <c r="B868" s="19">
        <v>1</v>
      </c>
      <c r="C868" s="9">
        <v>3</v>
      </c>
      <c r="D868" s="11">
        <v>3.6190000000000002</v>
      </c>
      <c r="E868" s="11">
        <v>3.7</v>
      </c>
      <c r="F868" s="11">
        <v>3.4772304136749348</v>
      </c>
      <c r="G868" s="11">
        <v>3.43</v>
      </c>
      <c r="H868" s="11">
        <v>4.05</v>
      </c>
      <c r="I868" s="11">
        <v>3.3233936054832127</v>
      </c>
      <c r="J868" s="151">
        <v>5.04</v>
      </c>
      <c r="K868" s="15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16</v>
      </c>
    </row>
    <row r="869" spans="1:65">
      <c r="A869" s="30"/>
      <c r="B869" s="19">
        <v>1</v>
      </c>
      <c r="C869" s="9">
        <v>4</v>
      </c>
      <c r="D869" s="11">
        <v>3.5470000000000002</v>
      </c>
      <c r="E869" s="156">
        <v>4.5</v>
      </c>
      <c r="F869" s="11">
        <v>3.4001217322551156</v>
      </c>
      <c r="G869" s="11">
        <v>3.44</v>
      </c>
      <c r="H869" s="11">
        <v>3.97</v>
      </c>
      <c r="I869" s="11">
        <v>3.3078578538702685</v>
      </c>
      <c r="J869" s="151">
        <v>5.12</v>
      </c>
      <c r="K869" s="15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3.5849248044676028</v>
      </c>
    </row>
    <row r="870" spans="1:65">
      <c r="A870" s="30"/>
      <c r="B870" s="19">
        <v>1</v>
      </c>
      <c r="C870" s="9">
        <v>5</v>
      </c>
      <c r="D870" s="11">
        <v>3.6160000000000001</v>
      </c>
      <c r="E870" s="11">
        <v>3.4</v>
      </c>
      <c r="F870" s="11">
        <v>3.5291299275317747</v>
      </c>
      <c r="G870" s="11">
        <v>3.31</v>
      </c>
      <c r="H870" s="11">
        <v>4.0199999999999996</v>
      </c>
      <c r="I870" s="11">
        <v>3.3585985685453408</v>
      </c>
      <c r="J870" s="151">
        <v>5.18</v>
      </c>
      <c r="K870" s="15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116</v>
      </c>
    </row>
    <row r="871" spans="1:65">
      <c r="A871" s="30"/>
      <c r="B871" s="19">
        <v>1</v>
      </c>
      <c r="C871" s="9">
        <v>6</v>
      </c>
      <c r="D871" s="11">
        <v>3.5649999999999999</v>
      </c>
      <c r="E871" s="11">
        <v>4.0999999999999996</v>
      </c>
      <c r="F871" s="11">
        <v>3.3668591650813382</v>
      </c>
      <c r="G871" s="11">
        <v>3.54</v>
      </c>
      <c r="H871" s="11">
        <v>3.92</v>
      </c>
      <c r="I871" s="11">
        <v>3.3235253827192701</v>
      </c>
      <c r="J871" s="151">
        <v>5.16</v>
      </c>
      <c r="K871" s="15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20" t="s">
        <v>260</v>
      </c>
      <c r="C872" s="12"/>
      <c r="D872" s="23">
        <v>3.5763333333333338</v>
      </c>
      <c r="E872" s="23">
        <v>3.85</v>
      </c>
      <c r="F872" s="23">
        <v>3.4470605701365642</v>
      </c>
      <c r="G872" s="23">
        <v>3.438333333333333</v>
      </c>
      <c r="H872" s="23">
        <v>3.9933333333333336</v>
      </c>
      <c r="I872" s="23">
        <v>3.3344882566690508</v>
      </c>
      <c r="J872" s="23">
        <v>5.1233333333333331</v>
      </c>
      <c r="K872" s="15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261</v>
      </c>
      <c r="C873" s="29"/>
      <c r="D873" s="11">
        <v>3.5865</v>
      </c>
      <c r="E873" s="11">
        <v>3.8</v>
      </c>
      <c r="F873" s="11">
        <v>3.4505394049793185</v>
      </c>
      <c r="G873" s="11">
        <v>3.44</v>
      </c>
      <c r="H873" s="11">
        <v>3.9950000000000001</v>
      </c>
      <c r="I873" s="11">
        <v>3.3324747582444751</v>
      </c>
      <c r="J873" s="11">
        <v>5.13</v>
      </c>
      <c r="K873" s="15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262</v>
      </c>
      <c r="C874" s="29"/>
      <c r="D874" s="24">
        <v>4.6396838972786375E-2</v>
      </c>
      <c r="E874" s="24">
        <v>0.40865633483405095</v>
      </c>
      <c r="F874" s="24">
        <v>6.0452528474405617E-2</v>
      </c>
      <c r="G874" s="24">
        <v>7.4677082606825679E-2</v>
      </c>
      <c r="H874" s="24">
        <v>6.2822501276745199E-2</v>
      </c>
      <c r="I874" s="24">
        <v>1.9458153698490639E-2</v>
      </c>
      <c r="J874" s="24">
        <v>4.966554808583775E-2</v>
      </c>
      <c r="K874" s="216"/>
      <c r="L874" s="217"/>
      <c r="M874" s="217"/>
      <c r="N874" s="217"/>
      <c r="O874" s="217"/>
      <c r="P874" s="217"/>
      <c r="Q874" s="217"/>
      <c r="R874" s="217"/>
      <c r="S874" s="217"/>
      <c r="T874" s="217"/>
      <c r="U874" s="217"/>
      <c r="V874" s="217"/>
      <c r="W874" s="217"/>
      <c r="X874" s="217"/>
      <c r="Y874" s="217"/>
      <c r="Z874" s="217"/>
      <c r="AA874" s="217"/>
      <c r="AB874" s="217"/>
      <c r="AC874" s="217"/>
      <c r="AD874" s="217"/>
      <c r="AE874" s="217"/>
      <c r="AF874" s="217"/>
      <c r="AG874" s="217"/>
      <c r="AH874" s="217"/>
      <c r="AI874" s="217"/>
      <c r="AJ874" s="217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  <c r="AV874" s="217"/>
      <c r="AW874" s="217"/>
      <c r="AX874" s="217"/>
      <c r="AY874" s="217"/>
      <c r="AZ874" s="217"/>
      <c r="BA874" s="217"/>
      <c r="BB874" s="217"/>
      <c r="BC874" s="217"/>
      <c r="BD874" s="217"/>
      <c r="BE874" s="217"/>
      <c r="BF874" s="217"/>
      <c r="BG874" s="217"/>
      <c r="BH874" s="217"/>
      <c r="BI874" s="217"/>
      <c r="BJ874" s="217"/>
      <c r="BK874" s="217"/>
      <c r="BL874" s="217"/>
      <c r="BM874" s="56"/>
    </row>
    <row r="875" spans="1:65">
      <c r="A875" s="30"/>
      <c r="B875" s="3" t="s">
        <v>86</v>
      </c>
      <c r="C875" s="29"/>
      <c r="D875" s="13">
        <v>1.2973298249450937E-2</v>
      </c>
      <c r="E875" s="13">
        <v>0.10614450255429894</v>
      </c>
      <c r="F875" s="13">
        <v>1.753741405014262E-2</v>
      </c>
      <c r="G875" s="13">
        <v>2.1718977006347753E-2</v>
      </c>
      <c r="H875" s="13">
        <v>1.5731845060954555E-2</v>
      </c>
      <c r="I875" s="13">
        <v>5.8354242692484817E-3</v>
      </c>
      <c r="J875" s="13">
        <v>9.6939911683482927E-3</v>
      </c>
      <c r="K875" s="15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263</v>
      </c>
      <c r="C876" s="29"/>
      <c r="D876" s="13">
        <v>-2.3965554656996124E-3</v>
      </c>
      <c r="E876" s="13">
        <v>7.3941633364821291E-2</v>
      </c>
      <c r="F876" s="13">
        <v>-3.8456660000017129E-2</v>
      </c>
      <c r="G876" s="13">
        <v>-4.0891086739555771E-2</v>
      </c>
      <c r="H876" s="13">
        <v>0.11392387599225628</v>
      </c>
      <c r="I876" s="13">
        <v>-6.985824290831788E-2</v>
      </c>
      <c r="J876" s="13">
        <v>0.42913271903180106</v>
      </c>
      <c r="K876" s="15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46" t="s">
        <v>264</v>
      </c>
      <c r="C877" s="47"/>
      <c r="D877" s="45">
        <v>0</v>
      </c>
      <c r="E877" s="45">
        <v>0.76</v>
      </c>
      <c r="F877" s="45">
        <v>0.36</v>
      </c>
      <c r="G877" s="45">
        <v>0.38</v>
      </c>
      <c r="H877" s="45">
        <v>1.1599999999999999</v>
      </c>
      <c r="I877" s="45">
        <v>0.67</v>
      </c>
      <c r="J877" s="45">
        <v>4.3099999999999996</v>
      </c>
      <c r="K877" s="15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B878" s="31"/>
      <c r="C878" s="20"/>
      <c r="D878" s="20"/>
      <c r="E878" s="20"/>
      <c r="F878" s="20"/>
      <c r="G878" s="20"/>
      <c r="H878" s="20"/>
      <c r="I878" s="20"/>
      <c r="J878" s="20"/>
      <c r="BM878" s="55"/>
    </row>
    <row r="879" spans="1:65" ht="15">
      <c r="B879" s="8" t="s">
        <v>547</v>
      </c>
      <c r="BM879" s="28" t="s">
        <v>66</v>
      </c>
    </row>
    <row r="880" spans="1:65" ht="15">
      <c r="A880" s="25" t="s">
        <v>15</v>
      </c>
      <c r="B880" s="18" t="s">
        <v>110</v>
      </c>
      <c r="C880" s="15" t="s">
        <v>111</v>
      </c>
      <c r="D880" s="16" t="s">
        <v>226</v>
      </c>
      <c r="E880" s="17" t="s">
        <v>226</v>
      </c>
      <c r="F880" s="17" t="s">
        <v>226</v>
      </c>
      <c r="G880" s="17" t="s">
        <v>226</v>
      </c>
      <c r="H880" s="17" t="s">
        <v>226</v>
      </c>
      <c r="I880" s="17" t="s">
        <v>226</v>
      </c>
      <c r="J880" s="17" t="s">
        <v>226</v>
      </c>
      <c r="K880" s="17" t="s">
        <v>226</v>
      </c>
      <c r="L880" s="17" t="s">
        <v>226</v>
      </c>
      <c r="M880" s="17" t="s">
        <v>226</v>
      </c>
      <c r="N880" s="17" t="s">
        <v>226</v>
      </c>
      <c r="O880" s="17" t="s">
        <v>226</v>
      </c>
      <c r="P880" s="17" t="s">
        <v>226</v>
      </c>
      <c r="Q880" s="17" t="s">
        <v>226</v>
      </c>
      <c r="R880" s="17" t="s">
        <v>226</v>
      </c>
      <c r="S880" s="17" t="s">
        <v>226</v>
      </c>
      <c r="T880" s="155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 t="s">
        <v>227</v>
      </c>
      <c r="C881" s="9" t="s">
        <v>227</v>
      </c>
      <c r="D881" s="153" t="s">
        <v>229</v>
      </c>
      <c r="E881" s="154" t="s">
        <v>230</v>
      </c>
      <c r="F881" s="154" t="s">
        <v>232</v>
      </c>
      <c r="G881" s="154" t="s">
        <v>234</v>
      </c>
      <c r="H881" s="154" t="s">
        <v>237</v>
      </c>
      <c r="I881" s="154" t="s">
        <v>238</v>
      </c>
      <c r="J881" s="154" t="s">
        <v>239</v>
      </c>
      <c r="K881" s="154" t="s">
        <v>240</v>
      </c>
      <c r="L881" s="154" t="s">
        <v>242</v>
      </c>
      <c r="M881" s="154" t="s">
        <v>243</v>
      </c>
      <c r="N881" s="154" t="s">
        <v>244</v>
      </c>
      <c r="O881" s="154" t="s">
        <v>245</v>
      </c>
      <c r="P881" s="154" t="s">
        <v>248</v>
      </c>
      <c r="Q881" s="154" t="s">
        <v>250</v>
      </c>
      <c r="R881" s="154" t="s">
        <v>251</v>
      </c>
      <c r="S881" s="154" t="s">
        <v>252</v>
      </c>
      <c r="T881" s="155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 t="s">
        <v>3</v>
      </c>
    </row>
    <row r="882" spans="1:65">
      <c r="A882" s="30"/>
      <c r="B882" s="19"/>
      <c r="C882" s="9"/>
      <c r="D882" s="10" t="s">
        <v>268</v>
      </c>
      <c r="E882" s="11" t="s">
        <v>292</v>
      </c>
      <c r="F882" s="11" t="s">
        <v>268</v>
      </c>
      <c r="G882" s="11" t="s">
        <v>268</v>
      </c>
      <c r="H882" s="11" t="s">
        <v>268</v>
      </c>
      <c r="I882" s="11" t="s">
        <v>291</v>
      </c>
      <c r="J882" s="11" t="s">
        <v>292</v>
      </c>
      <c r="K882" s="11" t="s">
        <v>268</v>
      </c>
      <c r="L882" s="11" t="s">
        <v>268</v>
      </c>
      <c r="M882" s="11" t="s">
        <v>292</v>
      </c>
      <c r="N882" s="11" t="s">
        <v>292</v>
      </c>
      <c r="O882" s="11" t="s">
        <v>292</v>
      </c>
      <c r="P882" s="11" t="s">
        <v>292</v>
      </c>
      <c r="Q882" s="11" t="s">
        <v>268</v>
      </c>
      <c r="R882" s="11" t="s">
        <v>292</v>
      </c>
      <c r="S882" s="11" t="s">
        <v>291</v>
      </c>
      <c r="T882" s="155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2</v>
      </c>
    </row>
    <row r="883" spans="1:65">
      <c r="A883" s="30"/>
      <c r="B883" s="19"/>
      <c r="C883" s="9"/>
      <c r="D883" s="26" t="s">
        <v>294</v>
      </c>
      <c r="E883" s="26" t="s">
        <v>295</v>
      </c>
      <c r="F883" s="26" t="s">
        <v>295</v>
      </c>
      <c r="G883" s="26" t="s">
        <v>296</v>
      </c>
      <c r="H883" s="26" t="s">
        <v>117</v>
      </c>
      <c r="I883" s="26" t="s">
        <v>295</v>
      </c>
      <c r="J883" s="26" t="s">
        <v>296</v>
      </c>
      <c r="K883" s="26" t="s">
        <v>294</v>
      </c>
      <c r="L883" s="26" t="s">
        <v>296</v>
      </c>
      <c r="M883" s="26" t="s">
        <v>296</v>
      </c>
      <c r="N883" s="26" t="s">
        <v>298</v>
      </c>
      <c r="O883" s="26" t="s">
        <v>295</v>
      </c>
      <c r="P883" s="26" t="s">
        <v>295</v>
      </c>
      <c r="Q883" s="26" t="s">
        <v>298</v>
      </c>
      <c r="R883" s="26" t="s">
        <v>294</v>
      </c>
      <c r="S883" s="26" t="s">
        <v>294</v>
      </c>
      <c r="T883" s="155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</v>
      </c>
    </row>
    <row r="884" spans="1:65">
      <c r="A884" s="30"/>
      <c r="B884" s="18">
        <v>1</v>
      </c>
      <c r="C884" s="14">
        <v>1</v>
      </c>
      <c r="D884" s="22">
        <v>5.7</v>
      </c>
      <c r="E884" s="22">
        <v>5.5</v>
      </c>
      <c r="F884" s="22">
        <v>5.6</v>
      </c>
      <c r="G884" s="22">
        <v>5.2</v>
      </c>
      <c r="H884" s="22">
        <v>5.87</v>
      </c>
      <c r="I884" s="150" t="s">
        <v>96</v>
      </c>
      <c r="J884" s="22">
        <v>5.16</v>
      </c>
      <c r="K884" s="22">
        <v>5.4732188203158962</v>
      </c>
      <c r="L884" s="22">
        <v>5.7</v>
      </c>
      <c r="M884" s="150" t="s">
        <v>96</v>
      </c>
      <c r="N884" s="22">
        <v>5.75</v>
      </c>
      <c r="O884" s="22">
        <v>5.4</v>
      </c>
      <c r="P884" s="22">
        <v>5.6</v>
      </c>
      <c r="Q884" s="22">
        <v>5.46</v>
      </c>
      <c r="R884" s="22">
        <v>5.4</v>
      </c>
      <c r="S884" s="150">
        <v>8.6304999999999996</v>
      </c>
      <c r="T884" s="155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>
        <v>1</v>
      </c>
      <c r="C885" s="9">
        <v>2</v>
      </c>
      <c r="D885" s="11">
        <v>5.6</v>
      </c>
      <c r="E885" s="11">
        <v>5.5</v>
      </c>
      <c r="F885" s="11">
        <v>5.6</v>
      </c>
      <c r="G885" s="11">
        <v>5.4</v>
      </c>
      <c r="H885" s="11">
        <v>5.97</v>
      </c>
      <c r="I885" s="151" t="s">
        <v>96</v>
      </c>
      <c r="J885" s="11">
        <v>5.24</v>
      </c>
      <c r="K885" s="11">
        <v>5.5717540726460753</v>
      </c>
      <c r="L885" s="11">
        <v>5.9</v>
      </c>
      <c r="M885" s="151" t="s">
        <v>96</v>
      </c>
      <c r="N885" s="11">
        <v>5.72</v>
      </c>
      <c r="O885" s="11">
        <v>5.4</v>
      </c>
      <c r="P885" s="11">
        <v>5.7</v>
      </c>
      <c r="Q885" s="11">
        <v>5.39</v>
      </c>
      <c r="R885" s="11">
        <v>5.4</v>
      </c>
      <c r="S885" s="151">
        <v>8.3419999999999987</v>
      </c>
      <c r="T885" s="155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16</v>
      </c>
    </row>
    <row r="886" spans="1:65">
      <c r="A886" s="30"/>
      <c r="B886" s="19">
        <v>1</v>
      </c>
      <c r="C886" s="9">
        <v>3</v>
      </c>
      <c r="D886" s="11">
        <v>5.4</v>
      </c>
      <c r="E886" s="11">
        <v>5.4</v>
      </c>
      <c r="F886" s="11">
        <v>5.6</v>
      </c>
      <c r="G886" s="11">
        <v>5.3</v>
      </c>
      <c r="H886" s="11">
        <v>5.76</v>
      </c>
      <c r="I886" s="151" t="s">
        <v>96</v>
      </c>
      <c r="J886" s="11">
        <v>5.52</v>
      </c>
      <c r="K886" s="11">
        <v>5.4116420426668972</v>
      </c>
      <c r="L886" s="11">
        <v>5.9</v>
      </c>
      <c r="M886" s="151" t="s">
        <v>96</v>
      </c>
      <c r="N886" s="11">
        <v>5.74</v>
      </c>
      <c r="O886" s="11">
        <v>5.4</v>
      </c>
      <c r="P886" s="11">
        <v>6</v>
      </c>
      <c r="Q886" s="11">
        <v>5.61</v>
      </c>
      <c r="R886" s="11">
        <v>5.4</v>
      </c>
      <c r="S886" s="151">
        <v>8.3983333333333334</v>
      </c>
      <c r="T886" s="155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16</v>
      </c>
    </row>
    <row r="887" spans="1:65">
      <c r="A887" s="30"/>
      <c r="B887" s="19">
        <v>1</v>
      </c>
      <c r="C887" s="9">
        <v>4</v>
      </c>
      <c r="D887" s="11">
        <v>5.8</v>
      </c>
      <c r="E887" s="11">
        <v>5.5</v>
      </c>
      <c r="F887" s="11">
        <v>5.6</v>
      </c>
      <c r="G887" s="11">
        <v>5.0999999999999996</v>
      </c>
      <c r="H887" s="11">
        <v>5.69</v>
      </c>
      <c r="I887" s="151" t="s">
        <v>96</v>
      </c>
      <c r="J887" s="11">
        <v>5.38</v>
      </c>
      <c r="K887" s="11">
        <v>5.4882649488205244</v>
      </c>
      <c r="L887" s="11">
        <v>6</v>
      </c>
      <c r="M887" s="151" t="s">
        <v>96</v>
      </c>
      <c r="N887" s="11">
        <v>5.99</v>
      </c>
      <c r="O887" s="11">
        <v>5.3</v>
      </c>
      <c r="P887" s="11">
        <v>5.8</v>
      </c>
      <c r="Q887" s="11">
        <v>5.55</v>
      </c>
      <c r="R887" s="11">
        <v>5.35</v>
      </c>
      <c r="S887" s="151">
        <v>8.6739999999999995</v>
      </c>
      <c r="T887" s="155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5.5614144866825876</v>
      </c>
    </row>
    <row r="888" spans="1:65">
      <c r="A888" s="30"/>
      <c r="B888" s="19">
        <v>1</v>
      </c>
      <c r="C888" s="9">
        <v>5</v>
      </c>
      <c r="D888" s="11">
        <v>5.5</v>
      </c>
      <c r="E888" s="11">
        <v>5.6</v>
      </c>
      <c r="F888" s="11">
        <v>5.6</v>
      </c>
      <c r="G888" s="11">
        <v>5.3</v>
      </c>
      <c r="H888" s="11">
        <v>5.76</v>
      </c>
      <c r="I888" s="151" t="s">
        <v>96</v>
      </c>
      <c r="J888" s="11">
        <v>5.29</v>
      </c>
      <c r="K888" s="11">
        <v>5.5149902689269918</v>
      </c>
      <c r="L888" s="11">
        <v>5.5</v>
      </c>
      <c r="M888" s="151" t="s">
        <v>96</v>
      </c>
      <c r="N888" s="11">
        <v>6.01</v>
      </c>
      <c r="O888" s="11">
        <v>5.6</v>
      </c>
      <c r="P888" s="11">
        <v>5.8</v>
      </c>
      <c r="Q888" s="11">
        <v>5.7</v>
      </c>
      <c r="R888" s="11">
        <v>5.5</v>
      </c>
      <c r="S888" s="151">
        <v>8.3529999999999998</v>
      </c>
      <c r="T888" s="155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117</v>
      </c>
    </row>
    <row r="889" spans="1:65">
      <c r="A889" s="30"/>
      <c r="B889" s="19">
        <v>1</v>
      </c>
      <c r="C889" s="9">
        <v>6</v>
      </c>
      <c r="D889" s="11">
        <v>5.7</v>
      </c>
      <c r="E889" s="11">
        <v>5.5</v>
      </c>
      <c r="F889" s="11">
        <v>5.6</v>
      </c>
      <c r="G889" s="11">
        <v>5.4</v>
      </c>
      <c r="H889" s="11">
        <v>5.8</v>
      </c>
      <c r="I889" s="151" t="s">
        <v>96</v>
      </c>
      <c r="J889" s="11">
        <v>5.18</v>
      </c>
      <c r="K889" s="11">
        <v>5.5004598078654539</v>
      </c>
      <c r="L889" s="11">
        <v>5.4</v>
      </c>
      <c r="M889" s="151" t="s">
        <v>96</v>
      </c>
      <c r="N889" s="11">
        <v>5.89</v>
      </c>
      <c r="O889" s="11">
        <v>5.4</v>
      </c>
      <c r="P889" s="11">
        <v>5.8</v>
      </c>
      <c r="Q889" s="11">
        <v>5.5</v>
      </c>
      <c r="R889" s="11">
        <v>5.25</v>
      </c>
      <c r="S889" s="151">
        <v>8.0274999999999999</v>
      </c>
      <c r="T889" s="155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20" t="s">
        <v>260</v>
      </c>
      <c r="C890" s="12"/>
      <c r="D890" s="23">
        <v>5.6166666666666671</v>
      </c>
      <c r="E890" s="23">
        <v>5.5</v>
      </c>
      <c r="F890" s="23">
        <v>5.6000000000000005</v>
      </c>
      <c r="G890" s="23">
        <v>5.2833333333333341</v>
      </c>
      <c r="H890" s="23">
        <v>5.8083333333333336</v>
      </c>
      <c r="I890" s="23" t="s">
        <v>627</v>
      </c>
      <c r="J890" s="23">
        <v>5.2949999999999999</v>
      </c>
      <c r="K890" s="23">
        <v>5.4933883268736396</v>
      </c>
      <c r="L890" s="23">
        <v>5.7333333333333334</v>
      </c>
      <c r="M890" s="23" t="s">
        <v>627</v>
      </c>
      <c r="N890" s="23">
        <v>5.8500000000000005</v>
      </c>
      <c r="O890" s="23">
        <v>5.416666666666667</v>
      </c>
      <c r="P890" s="23">
        <v>5.7833333333333341</v>
      </c>
      <c r="Q890" s="23">
        <v>5.5350000000000001</v>
      </c>
      <c r="R890" s="23">
        <v>5.3833333333333337</v>
      </c>
      <c r="S890" s="23">
        <v>8.4042222222222218</v>
      </c>
      <c r="T890" s="155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261</v>
      </c>
      <c r="C891" s="29"/>
      <c r="D891" s="11">
        <v>5.65</v>
      </c>
      <c r="E891" s="11">
        <v>5.5</v>
      </c>
      <c r="F891" s="11">
        <v>5.6</v>
      </c>
      <c r="G891" s="11">
        <v>5.3</v>
      </c>
      <c r="H891" s="11">
        <v>5.7799999999999994</v>
      </c>
      <c r="I891" s="11" t="s">
        <v>627</v>
      </c>
      <c r="J891" s="11">
        <v>5.2650000000000006</v>
      </c>
      <c r="K891" s="11">
        <v>5.4943623783429896</v>
      </c>
      <c r="L891" s="11">
        <v>5.8000000000000007</v>
      </c>
      <c r="M891" s="11" t="s">
        <v>627</v>
      </c>
      <c r="N891" s="11">
        <v>5.82</v>
      </c>
      <c r="O891" s="11">
        <v>5.4</v>
      </c>
      <c r="P891" s="11">
        <v>5.8</v>
      </c>
      <c r="Q891" s="11">
        <v>5.5250000000000004</v>
      </c>
      <c r="R891" s="11">
        <v>5.4</v>
      </c>
      <c r="S891" s="11">
        <v>8.3756666666666675</v>
      </c>
      <c r="T891" s="155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262</v>
      </c>
      <c r="C892" s="29"/>
      <c r="D892" s="24">
        <v>0.14719601443879735</v>
      </c>
      <c r="E892" s="24">
        <v>6.3245553203367361E-2</v>
      </c>
      <c r="F892" s="24">
        <v>9.7295071111809874E-16</v>
      </c>
      <c r="G892" s="24">
        <v>0.11690451944500142</v>
      </c>
      <c r="H892" s="24">
        <v>9.8674549234676737E-2</v>
      </c>
      <c r="I892" s="24" t="s">
        <v>627</v>
      </c>
      <c r="J892" s="24">
        <v>0.13590437814875561</v>
      </c>
      <c r="K892" s="24">
        <v>5.2484955622409533E-2</v>
      </c>
      <c r="L892" s="24">
        <v>0.24221202832779934</v>
      </c>
      <c r="M892" s="24" t="s">
        <v>627</v>
      </c>
      <c r="N892" s="24">
        <v>0.13099618315050252</v>
      </c>
      <c r="O892" s="24">
        <v>9.8319208025017368E-2</v>
      </c>
      <c r="P892" s="24">
        <v>0.13291601358251265</v>
      </c>
      <c r="Q892" s="24">
        <v>0.11040833301884437</v>
      </c>
      <c r="R892" s="24">
        <v>8.1649658092772678E-2</v>
      </c>
      <c r="S892" s="24">
        <v>0.23342292724358274</v>
      </c>
      <c r="T892" s="216"/>
      <c r="U892" s="217"/>
      <c r="V892" s="217"/>
      <c r="W892" s="217"/>
      <c r="X892" s="217"/>
      <c r="Y892" s="217"/>
      <c r="Z892" s="217"/>
      <c r="AA892" s="217"/>
      <c r="AB892" s="217"/>
      <c r="AC892" s="217"/>
      <c r="AD892" s="217"/>
      <c r="AE892" s="217"/>
      <c r="AF892" s="217"/>
      <c r="AG892" s="217"/>
      <c r="AH892" s="217"/>
      <c r="AI892" s="217"/>
      <c r="AJ892" s="217"/>
      <c r="AK892" s="217"/>
      <c r="AL892" s="217"/>
      <c r="AM892" s="217"/>
      <c r="AN892" s="217"/>
      <c r="AO892" s="217"/>
      <c r="AP892" s="217"/>
      <c r="AQ892" s="217"/>
      <c r="AR892" s="217"/>
      <c r="AS892" s="217"/>
      <c r="AT892" s="217"/>
      <c r="AU892" s="217"/>
      <c r="AV892" s="217"/>
      <c r="AW892" s="217"/>
      <c r="AX892" s="217"/>
      <c r="AY892" s="217"/>
      <c r="AZ892" s="217"/>
      <c r="BA892" s="217"/>
      <c r="BB892" s="217"/>
      <c r="BC892" s="217"/>
      <c r="BD892" s="217"/>
      <c r="BE892" s="217"/>
      <c r="BF892" s="217"/>
      <c r="BG892" s="217"/>
      <c r="BH892" s="217"/>
      <c r="BI892" s="217"/>
      <c r="BJ892" s="217"/>
      <c r="BK892" s="217"/>
      <c r="BL892" s="217"/>
      <c r="BM892" s="56"/>
    </row>
    <row r="893" spans="1:65">
      <c r="A893" s="30"/>
      <c r="B893" s="3" t="s">
        <v>86</v>
      </c>
      <c r="C893" s="29"/>
      <c r="D893" s="13">
        <v>2.6207005538064806E-2</v>
      </c>
      <c r="E893" s="13">
        <v>1.1499191491521338E-2</v>
      </c>
      <c r="F893" s="13">
        <v>1.7374119841394619E-16</v>
      </c>
      <c r="G893" s="13">
        <v>2.2127038380757365E-2</v>
      </c>
      <c r="H893" s="13">
        <v>1.6988444631508188E-2</v>
      </c>
      <c r="I893" s="13" t="s">
        <v>627</v>
      </c>
      <c r="J893" s="13">
        <v>2.5666549225449597E-2</v>
      </c>
      <c r="K893" s="13">
        <v>9.5542045272228957E-3</v>
      </c>
      <c r="L893" s="13">
        <v>4.2246284010662674E-2</v>
      </c>
      <c r="M893" s="13" t="s">
        <v>627</v>
      </c>
      <c r="N893" s="13">
        <v>2.2392509940256839E-2</v>
      </c>
      <c r="O893" s="13">
        <v>1.8151238404618589E-2</v>
      </c>
      <c r="P893" s="13">
        <v>2.2982596008503626E-2</v>
      </c>
      <c r="Q893" s="13">
        <v>1.9947304971787601E-2</v>
      </c>
      <c r="R893" s="13">
        <v>1.5167119150360248E-2</v>
      </c>
      <c r="S893" s="13">
        <v>2.7774483000505629E-2</v>
      </c>
      <c r="T893" s="155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263</v>
      </c>
      <c r="C894" s="29"/>
      <c r="D894" s="13">
        <v>9.9349149602834252E-3</v>
      </c>
      <c r="E894" s="13">
        <v>-1.1042961611592017E-2</v>
      </c>
      <c r="F894" s="13">
        <v>6.9380754500154573E-3</v>
      </c>
      <c r="G894" s="13">
        <v>-5.0001875245074601E-2</v>
      </c>
      <c r="H894" s="13">
        <v>4.4398569328364168E-2</v>
      </c>
      <c r="I894" s="13" t="s">
        <v>627</v>
      </c>
      <c r="J894" s="13">
        <v>-4.7904087587887223E-2</v>
      </c>
      <c r="K894" s="13">
        <v>-1.2231809006835181E-2</v>
      </c>
      <c r="L894" s="13">
        <v>3.0912791532158534E-2</v>
      </c>
      <c r="M894" s="13" t="s">
        <v>627</v>
      </c>
      <c r="N894" s="13">
        <v>5.1890668104034088E-2</v>
      </c>
      <c r="O894" s="13">
        <v>-2.6027159162931524E-2</v>
      </c>
      <c r="P894" s="13">
        <v>3.9903310062962438E-2</v>
      </c>
      <c r="Q894" s="13">
        <v>-4.7495986400294399E-3</v>
      </c>
      <c r="R894" s="13">
        <v>-3.2020838183467237E-2</v>
      </c>
      <c r="S894" s="13">
        <v>0.51116631251762423</v>
      </c>
      <c r="T894" s="155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46" t="s">
        <v>264</v>
      </c>
      <c r="C895" s="47"/>
      <c r="D895" s="45">
        <v>0.31</v>
      </c>
      <c r="E895" s="45">
        <v>0.05</v>
      </c>
      <c r="F895" s="45">
        <v>0.25</v>
      </c>
      <c r="G895" s="45">
        <v>0.72</v>
      </c>
      <c r="H895" s="45">
        <v>0.89</v>
      </c>
      <c r="I895" s="45">
        <v>1.59</v>
      </c>
      <c r="J895" s="45">
        <v>0.68</v>
      </c>
      <c r="K895" s="45">
        <v>7.0000000000000007E-2</v>
      </c>
      <c r="L895" s="45">
        <v>0.66</v>
      </c>
      <c r="M895" s="45">
        <v>1.59</v>
      </c>
      <c r="N895" s="45">
        <v>1.02</v>
      </c>
      <c r="O895" s="45">
        <v>0.31</v>
      </c>
      <c r="P895" s="45">
        <v>0.82</v>
      </c>
      <c r="Q895" s="45">
        <v>0.05</v>
      </c>
      <c r="R895" s="45">
        <v>0.41</v>
      </c>
      <c r="S895" s="45">
        <v>8.8800000000000008</v>
      </c>
      <c r="T895" s="155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1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BM896" s="55"/>
    </row>
    <row r="897" spans="1:65" ht="15">
      <c r="B897" s="8" t="s">
        <v>548</v>
      </c>
      <c r="BM897" s="28" t="s">
        <v>66</v>
      </c>
    </row>
    <row r="898" spans="1:65" ht="15">
      <c r="A898" s="25" t="s">
        <v>18</v>
      </c>
      <c r="B898" s="18" t="s">
        <v>110</v>
      </c>
      <c r="C898" s="15" t="s">
        <v>111</v>
      </c>
      <c r="D898" s="16" t="s">
        <v>226</v>
      </c>
      <c r="E898" s="17" t="s">
        <v>226</v>
      </c>
      <c r="F898" s="17" t="s">
        <v>226</v>
      </c>
      <c r="G898" s="17" t="s">
        <v>226</v>
      </c>
      <c r="H898" s="17" t="s">
        <v>226</v>
      </c>
      <c r="I898" s="17" t="s">
        <v>226</v>
      </c>
      <c r="J898" s="17" t="s">
        <v>226</v>
      </c>
      <c r="K898" s="17" t="s">
        <v>226</v>
      </c>
      <c r="L898" s="17" t="s">
        <v>226</v>
      </c>
      <c r="M898" s="17" t="s">
        <v>226</v>
      </c>
      <c r="N898" s="17" t="s">
        <v>226</v>
      </c>
      <c r="O898" s="17" t="s">
        <v>226</v>
      </c>
      <c r="P898" s="17" t="s">
        <v>226</v>
      </c>
      <c r="Q898" s="17" t="s">
        <v>226</v>
      </c>
      <c r="R898" s="17" t="s">
        <v>226</v>
      </c>
      <c r="S898" s="17" t="s">
        <v>226</v>
      </c>
      <c r="T898" s="17" t="s">
        <v>226</v>
      </c>
      <c r="U898" s="17" t="s">
        <v>226</v>
      </c>
      <c r="V898" s="17" t="s">
        <v>226</v>
      </c>
      <c r="W898" s="155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 t="s">
        <v>227</v>
      </c>
      <c r="C899" s="9" t="s">
        <v>227</v>
      </c>
      <c r="D899" s="153" t="s">
        <v>229</v>
      </c>
      <c r="E899" s="154" t="s">
        <v>230</v>
      </c>
      <c r="F899" s="154" t="s">
        <v>232</v>
      </c>
      <c r="G899" s="154" t="s">
        <v>233</v>
      </c>
      <c r="H899" s="154" t="s">
        <v>234</v>
      </c>
      <c r="I899" s="154" t="s">
        <v>235</v>
      </c>
      <c r="J899" s="154" t="s">
        <v>236</v>
      </c>
      <c r="K899" s="154" t="s">
        <v>237</v>
      </c>
      <c r="L899" s="154" t="s">
        <v>238</v>
      </c>
      <c r="M899" s="154" t="s">
        <v>239</v>
      </c>
      <c r="N899" s="154" t="s">
        <v>240</v>
      </c>
      <c r="O899" s="154" t="s">
        <v>242</v>
      </c>
      <c r="P899" s="154" t="s">
        <v>243</v>
      </c>
      <c r="Q899" s="154" t="s">
        <v>244</v>
      </c>
      <c r="R899" s="154" t="s">
        <v>245</v>
      </c>
      <c r="S899" s="154" t="s">
        <v>248</v>
      </c>
      <c r="T899" s="154" t="s">
        <v>250</v>
      </c>
      <c r="U899" s="154" t="s">
        <v>251</v>
      </c>
      <c r="V899" s="154" t="s">
        <v>252</v>
      </c>
      <c r="W899" s="155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 t="s">
        <v>3</v>
      </c>
    </row>
    <row r="900" spans="1:65">
      <c r="A900" s="30"/>
      <c r="B900" s="19"/>
      <c r="C900" s="9"/>
      <c r="D900" s="10" t="s">
        <v>268</v>
      </c>
      <c r="E900" s="11" t="s">
        <v>292</v>
      </c>
      <c r="F900" s="11" t="s">
        <v>291</v>
      </c>
      <c r="G900" s="11" t="s">
        <v>291</v>
      </c>
      <c r="H900" s="11" t="s">
        <v>268</v>
      </c>
      <c r="I900" s="11" t="s">
        <v>291</v>
      </c>
      <c r="J900" s="11" t="s">
        <v>291</v>
      </c>
      <c r="K900" s="11" t="s">
        <v>268</v>
      </c>
      <c r="L900" s="11" t="s">
        <v>291</v>
      </c>
      <c r="M900" s="11" t="s">
        <v>292</v>
      </c>
      <c r="N900" s="11" t="s">
        <v>268</v>
      </c>
      <c r="O900" s="11" t="s">
        <v>268</v>
      </c>
      <c r="P900" s="11" t="s">
        <v>292</v>
      </c>
      <c r="Q900" s="11" t="s">
        <v>292</v>
      </c>
      <c r="R900" s="11" t="s">
        <v>292</v>
      </c>
      <c r="S900" s="11" t="s">
        <v>292</v>
      </c>
      <c r="T900" s="11" t="s">
        <v>291</v>
      </c>
      <c r="U900" s="11" t="s">
        <v>292</v>
      </c>
      <c r="V900" s="11" t="s">
        <v>291</v>
      </c>
      <c r="W900" s="155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/>
      <c r="C901" s="9"/>
      <c r="D901" s="26" t="s">
        <v>294</v>
      </c>
      <c r="E901" s="26" t="s">
        <v>295</v>
      </c>
      <c r="F901" s="26" t="s">
        <v>295</v>
      </c>
      <c r="G901" s="26" t="s">
        <v>298</v>
      </c>
      <c r="H901" s="26" t="s">
        <v>296</v>
      </c>
      <c r="I901" s="26" t="s">
        <v>298</v>
      </c>
      <c r="J901" s="26" t="s">
        <v>298</v>
      </c>
      <c r="K901" s="26" t="s">
        <v>117</v>
      </c>
      <c r="L901" s="26" t="s">
        <v>295</v>
      </c>
      <c r="M901" s="26" t="s">
        <v>296</v>
      </c>
      <c r="N901" s="26" t="s">
        <v>294</v>
      </c>
      <c r="O901" s="26" t="s">
        <v>296</v>
      </c>
      <c r="P901" s="26" t="s">
        <v>296</v>
      </c>
      <c r="Q901" s="26" t="s">
        <v>298</v>
      </c>
      <c r="R901" s="26" t="s">
        <v>295</v>
      </c>
      <c r="S901" s="26" t="s">
        <v>295</v>
      </c>
      <c r="T901" s="26" t="s">
        <v>298</v>
      </c>
      <c r="U901" s="26" t="s">
        <v>294</v>
      </c>
      <c r="V901" s="26" t="s">
        <v>294</v>
      </c>
      <c r="W901" s="155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8">
        <v>1</v>
      </c>
      <c r="C902" s="14">
        <v>1</v>
      </c>
      <c r="D902" s="228">
        <v>45.9</v>
      </c>
      <c r="E902" s="228">
        <v>35.6</v>
      </c>
      <c r="F902" s="228">
        <v>44.9</v>
      </c>
      <c r="G902" s="235">
        <v>64</v>
      </c>
      <c r="H902" s="228">
        <v>47.9</v>
      </c>
      <c r="I902" s="235">
        <v>56</v>
      </c>
      <c r="J902" s="235">
        <v>68</v>
      </c>
      <c r="K902" s="228">
        <v>46.52</v>
      </c>
      <c r="L902" s="228">
        <v>43.4</v>
      </c>
      <c r="M902" s="228">
        <v>56.3</v>
      </c>
      <c r="N902" s="228">
        <v>47.860804023986105</v>
      </c>
      <c r="O902" s="228">
        <v>45.1</v>
      </c>
      <c r="P902" s="228">
        <v>45</v>
      </c>
      <c r="Q902" s="235">
        <v>59</v>
      </c>
      <c r="R902" s="228">
        <v>45</v>
      </c>
      <c r="S902" s="228">
        <v>42.3</v>
      </c>
      <c r="T902" s="235">
        <v>61</v>
      </c>
      <c r="U902" s="235">
        <v>34.6</v>
      </c>
      <c r="V902" s="228">
        <v>45.979666666666667</v>
      </c>
      <c r="W902" s="229"/>
      <c r="X902" s="230"/>
      <c r="Y902" s="230"/>
      <c r="Z902" s="230"/>
      <c r="AA902" s="230"/>
      <c r="AB902" s="230"/>
      <c r="AC902" s="230"/>
      <c r="AD902" s="230"/>
      <c r="AE902" s="230"/>
      <c r="AF902" s="230"/>
      <c r="AG902" s="230"/>
      <c r="AH902" s="230"/>
      <c r="AI902" s="230"/>
      <c r="AJ902" s="230"/>
      <c r="AK902" s="230"/>
      <c r="AL902" s="230"/>
      <c r="AM902" s="230"/>
      <c r="AN902" s="230"/>
      <c r="AO902" s="230"/>
      <c r="AP902" s="230"/>
      <c r="AQ902" s="230"/>
      <c r="AR902" s="230"/>
      <c r="AS902" s="230"/>
      <c r="AT902" s="230"/>
      <c r="AU902" s="230"/>
      <c r="AV902" s="230"/>
      <c r="AW902" s="230"/>
      <c r="AX902" s="230"/>
      <c r="AY902" s="230"/>
      <c r="AZ902" s="230"/>
      <c r="BA902" s="230"/>
      <c r="BB902" s="230"/>
      <c r="BC902" s="230"/>
      <c r="BD902" s="230"/>
      <c r="BE902" s="230"/>
      <c r="BF902" s="230"/>
      <c r="BG902" s="230"/>
      <c r="BH902" s="230"/>
      <c r="BI902" s="230"/>
      <c r="BJ902" s="230"/>
      <c r="BK902" s="230"/>
      <c r="BL902" s="230"/>
      <c r="BM902" s="231">
        <v>1</v>
      </c>
    </row>
    <row r="903" spans="1:65">
      <c r="A903" s="30"/>
      <c r="B903" s="19">
        <v>1</v>
      </c>
      <c r="C903" s="9">
        <v>2</v>
      </c>
      <c r="D903" s="232">
        <v>46.5</v>
      </c>
      <c r="E903" s="232">
        <v>35.799999999999997</v>
      </c>
      <c r="F903" s="232">
        <v>43.7</v>
      </c>
      <c r="G903" s="236">
        <v>62</v>
      </c>
      <c r="H903" s="232">
        <v>47</v>
      </c>
      <c r="I903" s="236">
        <v>56</v>
      </c>
      <c r="J903" s="236">
        <v>67</v>
      </c>
      <c r="K903" s="232">
        <v>46.64</v>
      </c>
      <c r="L903" s="232">
        <v>42.9</v>
      </c>
      <c r="M903" s="232">
        <v>54.6</v>
      </c>
      <c r="N903" s="232">
        <v>48.743032176188251</v>
      </c>
      <c r="O903" s="232">
        <v>45.7</v>
      </c>
      <c r="P903" s="232">
        <v>45</v>
      </c>
      <c r="Q903" s="236">
        <v>57.9</v>
      </c>
      <c r="R903" s="232">
        <v>45</v>
      </c>
      <c r="S903" s="232">
        <v>42.5</v>
      </c>
      <c r="T903" s="236">
        <v>62</v>
      </c>
      <c r="U903" s="236">
        <v>35.4</v>
      </c>
      <c r="V903" s="232">
        <v>47.806999999999995</v>
      </c>
      <c r="W903" s="229"/>
      <c r="X903" s="230"/>
      <c r="Y903" s="230"/>
      <c r="Z903" s="230"/>
      <c r="AA903" s="230"/>
      <c r="AB903" s="230"/>
      <c r="AC903" s="230"/>
      <c r="AD903" s="230"/>
      <c r="AE903" s="230"/>
      <c r="AF903" s="230"/>
      <c r="AG903" s="230"/>
      <c r="AH903" s="230"/>
      <c r="AI903" s="230"/>
      <c r="AJ903" s="230"/>
      <c r="AK903" s="230"/>
      <c r="AL903" s="230"/>
      <c r="AM903" s="230"/>
      <c r="AN903" s="230"/>
      <c r="AO903" s="230"/>
      <c r="AP903" s="230"/>
      <c r="AQ903" s="230"/>
      <c r="AR903" s="230"/>
      <c r="AS903" s="230"/>
      <c r="AT903" s="230"/>
      <c r="AU903" s="230"/>
      <c r="AV903" s="230"/>
      <c r="AW903" s="230"/>
      <c r="AX903" s="230"/>
      <c r="AY903" s="230"/>
      <c r="AZ903" s="230"/>
      <c r="BA903" s="230"/>
      <c r="BB903" s="230"/>
      <c r="BC903" s="230"/>
      <c r="BD903" s="230"/>
      <c r="BE903" s="230"/>
      <c r="BF903" s="230"/>
      <c r="BG903" s="230"/>
      <c r="BH903" s="230"/>
      <c r="BI903" s="230"/>
      <c r="BJ903" s="230"/>
      <c r="BK903" s="230"/>
      <c r="BL903" s="230"/>
      <c r="BM903" s="231">
        <v>17</v>
      </c>
    </row>
    <row r="904" spans="1:65">
      <c r="A904" s="30"/>
      <c r="B904" s="19">
        <v>1</v>
      </c>
      <c r="C904" s="9">
        <v>3</v>
      </c>
      <c r="D904" s="232">
        <v>45.4</v>
      </c>
      <c r="E904" s="232">
        <v>35.5</v>
      </c>
      <c r="F904" s="232">
        <v>44.3</v>
      </c>
      <c r="G904" s="236">
        <v>64</v>
      </c>
      <c r="H904" s="232">
        <v>45.8</v>
      </c>
      <c r="I904" s="236">
        <v>58</v>
      </c>
      <c r="J904" s="236">
        <v>67</v>
      </c>
      <c r="K904" s="232">
        <v>45.67</v>
      </c>
      <c r="L904" s="232">
        <v>43.2</v>
      </c>
      <c r="M904" s="244">
        <v>61.3</v>
      </c>
      <c r="N904" s="232">
        <v>49.835774044310149</v>
      </c>
      <c r="O904" s="232">
        <v>47.2</v>
      </c>
      <c r="P904" s="232">
        <v>45</v>
      </c>
      <c r="Q904" s="236">
        <v>58.9</v>
      </c>
      <c r="R904" s="232">
        <v>44</v>
      </c>
      <c r="S904" s="232">
        <v>44.9</v>
      </c>
      <c r="T904" s="236">
        <v>61</v>
      </c>
      <c r="U904" s="236">
        <v>34.65</v>
      </c>
      <c r="V904" s="232">
        <v>45.547333333333334</v>
      </c>
      <c r="W904" s="229"/>
      <c r="X904" s="230"/>
      <c r="Y904" s="230"/>
      <c r="Z904" s="230"/>
      <c r="AA904" s="230"/>
      <c r="AB904" s="230"/>
      <c r="AC904" s="230"/>
      <c r="AD904" s="230"/>
      <c r="AE904" s="230"/>
      <c r="AF904" s="230"/>
      <c r="AG904" s="230"/>
      <c r="AH904" s="230"/>
      <c r="AI904" s="230"/>
      <c r="AJ904" s="230"/>
      <c r="AK904" s="230"/>
      <c r="AL904" s="230"/>
      <c r="AM904" s="230"/>
      <c r="AN904" s="230"/>
      <c r="AO904" s="230"/>
      <c r="AP904" s="230"/>
      <c r="AQ904" s="230"/>
      <c r="AR904" s="230"/>
      <c r="AS904" s="230"/>
      <c r="AT904" s="230"/>
      <c r="AU904" s="230"/>
      <c r="AV904" s="230"/>
      <c r="AW904" s="230"/>
      <c r="AX904" s="230"/>
      <c r="AY904" s="230"/>
      <c r="AZ904" s="230"/>
      <c r="BA904" s="230"/>
      <c r="BB904" s="230"/>
      <c r="BC904" s="230"/>
      <c r="BD904" s="230"/>
      <c r="BE904" s="230"/>
      <c r="BF904" s="230"/>
      <c r="BG904" s="230"/>
      <c r="BH904" s="230"/>
      <c r="BI904" s="230"/>
      <c r="BJ904" s="230"/>
      <c r="BK904" s="230"/>
      <c r="BL904" s="230"/>
      <c r="BM904" s="231">
        <v>16</v>
      </c>
    </row>
    <row r="905" spans="1:65">
      <c r="A905" s="30"/>
      <c r="B905" s="19">
        <v>1</v>
      </c>
      <c r="C905" s="9">
        <v>4</v>
      </c>
      <c r="D905" s="232">
        <v>45</v>
      </c>
      <c r="E905" s="232">
        <v>36.9</v>
      </c>
      <c r="F905" s="232">
        <v>44.2</v>
      </c>
      <c r="G905" s="236">
        <v>63</v>
      </c>
      <c r="H905" s="232">
        <v>44.3</v>
      </c>
      <c r="I905" s="236">
        <v>57</v>
      </c>
      <c r="J905" s="236">
        <v>67</v>
      </c>
      <c r="K905" s="232">
        <v>45.15</v>
      </c>
      <c r="L905" s="232">
        <v>42.9</v>
      </c>
      <c r="M905" s="232">
        <v>56</v>
      </c>
      <c r="N905" s="232">
        <v>48.886377117484223</v>
      </c>
      <c r="O905" s="232">
        <v>46.7</v>
      </c>
      <c r="P905" s="232">
        <v>45</v>
      </c>
      <c r="Q905" s="236">
        <v>57.9</v>
      </c>
      <c r="R905" s="232">
        <v>46</v>
      </c>
      <c r="S905" s="232">
        <v>43.8</v>
      </c>
      <c r="T905" s="236">
        <v>61</v>
      </c>
      <c r="U905" s="236">
        <v>34.799999999999997</v>
      </c>
      <c r="V905" s="232">
        <v>45.989333333333342</v>
      </c>
      <c r="W905" s="229"/>
      <c r="X905" s="230"/>
      <c r="Y905" s="230"/>
      <c r="Z905" s="230"/>
      <c r="AA905" s="230"/>
      <c r="AB905" s="230"/>
      <c r="AC905" s="230"/>
      <c r="AD905" s="230"/>
      <c r="AE905" s="230"/>
      <c r="AF905" s="230"/>
      <c r="AG905" s="230"/>
      <c r="AH905" s="230"/>
      <c r="AI905" s="230"/>
      <c r="AJ905" s="230"/>
      <c r="AK905" s="230"/>
      <c r="AL905" s="230"/>
      <c r="AM905" s="230"/>
      <c r="AN905" s="230"/>
      <c r="AO905" s="230"/>
      <c r="AP905" s="230"/>
      <c r="AQ905" s="230"/>
      <c r="AR905" s="230"/>
      <c r="AS905" s="230"/>
      <c r="AT905" s="230"/>
      <c r="AU905" s="230"/>
      <c r="AV905" s="230"/>
      <c r="AW905" s="230"/>
      <c r="AX905" s="230"/>
      <c r="AY905" s="230"/>
      <c r="AZ905" s="230"/>
      <c r="BA905" s="230"/>
      <c r="BB905" s="230"/>
      <c r="BC905" s="230"/>
      <c r="BD905" s="230"/>
      <c r="BE905" s="230"/>
      <c r="BF905" s="230"/>
      <c r="BG905" s="230"/>
      <c r="BH905" s="230"/>
      <c r="BI905" s="230"/>
      <c r="BJ905" s="230"/>
      <c r="BK905" s="230"/>
      <c r="BL905" s="230"/>
      <c r="BM905" s="231">
        <v>45.435087123531417</v>
      </c>
    </row>
    <row r="906" spans="1:65">
      <c r="A906" s="30"/>
      <c r="B906" s="19">
        <v>1</v>
      </c>
      <c r="C906" s="9">
        <v>5</v>
      </c>
      <c r="D906" s="232">
        <v>44.4</v>
      </c>
      <c r="E906" s="232">
        <v>37.1</v>
      </c>
      <c r="F906" s="232">
        <v>44.7</v>
      </c>
      <c r="G906" s="236">
        <v>62</v>
      </c>
      <c r="H906" s="232">
        <v>46.4</v>
      </c>
      <c r="I906" s="236">
        <v>56</v>
      </c>
      <c r="J906" s="236">
        <v>67</v>
      </c>
      <c r="K906" s="232">
        <v>46.76</v>
      </c>
      <c r="L906" s="232">
        <v>41.1</v>
      </c>
      <c r="M906" s="232">
        <v>56.2</v>
      </c>
      <c r="N906" s="232">
        <v>49.592795080936639</v>
      </c>
      <c r="O906" s="232">
        <v>44.1</v>
      </c>
      <c r="P906" s="232">
        <v>45</v>
      </c>
      <c r="Q906" s="236">
        <v>58.9</v>
      </c>
      <c r="R906" s="232">
        <v>47</v>
      </c>
      <c r="S906" s="232">
        <v>42.8</v>
      </c>
      <c r="T906" s="236">
        <v>63</v>
      </c>
      <c r="U906" s="236">
        <v>34.85</v>
      </c>
      <c r="V906" s="232">
        <v>46.496000000000002</v>
      </c>
      <c r="W906" s="229"/>
      <c r="X906" s="230"/>
      <c r="Y906" s="230"/>
      <c r="Z906" s="230"/>
      <c r="AA906" s="230"/>
      <c r="AB906" s="230"/>
      <c r="AC906" s="230"/>
      <c r="AD906" s="230"/>
      <c r="AE906" s="230"/>
      <c r="AF906" s="230"/>
      <c r="AG906" s="230"/>
      <c r="AH906" s="230"/>
      <c r="AI906" s="230"/>
      <c r="AJ906" s="230"/>
      <c r="AK906" s="230"/>
      <c r="AL906" s="230"/>
      <c r="AM906" s="230"/>
      <c r="AN906" s="230"/>
      <c r="AO906" s="230"/>
      <c r="AP906" s="230"/>
      <c r="AQ906" s="230"/>
      <c r="AR906" s="230"/>
      <c r="AS906" s="230"/>
      <c r="AT906" s="230"/>
      <c r="AU906" s="230"/>
      <c r="AV906" s="230"/>
      <c r="AW906" s="230"/>
      <c r="AX906" s="230"/>
      <c r="AY906" s="230"/>
      <c r="AZ906" s="230"/>
      <c r="BA906" s="230"/>
      <c r="BB906" s="230"/>
      <c r="BC906" s="230"/>
      <c r="BD906" s="230"/>
      <c r="BE906" s="230"/>
      <c r="BF906" s="230"/>
      <c r="BG906" s="230"/>
      <c r="BH906" s="230"/>
      <c r="BI906" s="230"/>
      <c r="BJ906" s="230"/>
      <c r="BK906" s="230"/>
      <c r="BL906" s="230"/>
      <c r="BM906" s="231">
        <v>118</v>
      </c>
    </row>
    <row r="907" spans="1:65">
      <c r="A907" s="30"/>
      <c r="B907" s="19">
        <v>1</v>
      </c>
      <c r="C907" s="9">
        <v>6</v>
      </c>
      <c r="D907" s="232">
        <v>45.4</v>
      </c>
      <c r="E907" s="232">
        <v>35.700000000000003</v>
      </c>
      <c r="F907" s="232">
        <v>44.5</v>
      </c>
      <c r="G907" s="236">
        <v>62</v>
      </c>
      <c r="H907" s="232">
        <v>45.4</v>
      </c>
      <c r="I907" s="236">
        <v>60</v>
      </c>
      <c r="J907" s="236">
        <v>69</v>
      </c>
      <c r="K907" s="232">
        <v>47.99</v>
      </c>
      <c r="L907" s="232">
        <v>42.8</v>
      </c>
      <c r="M907" s="232">
        <v>52.3</v>
      </c>
      <c r="N907" s="232">
        <v>47.372346525878562</v>
      </c>
      <c r="O907" s="232">
        <v>43.7</v>
      </c>
      <c r="P907" s="232">
        <v>45</v>
      </c>
      <c r="Q907" s="236">
        <v>58.5</v>
      </c>
      <c r="R907" s="232">
        <v>47</v>
      </c>
      <c r="S907" s="232">
        <v>43.3</v>
      </c>
      <c r="T907" s="236">
        <v>62</v>
      </c>
      <c r="U907" s="236">
        <v>34.549999999999997</v>
      </c>
      <c r="V907" s="232">
        <v>45.916333333333334</v>
      </c>
      <c r="W907" s="229"/>
      <c r="X907" s="230"/>
      <c r="Y907" s="230"/>
      <c r="Z907" s="230"/>
      <c r="AA907" s="230"/>
      <c r="AB907" s="230"/>
      <c r="AC907" s="230"/>
      <c r="AD907" s="230"/>
      <c r="AE907" s="230"/>
      <c r="AF907" s="230"/>
      <c r="AG907" s="230"/>
      <c r="AH907" s="230"/>
      <c r="AI907" s="230"/>
      <c r="AJ907" s="230"/>
      <c r="AK907" s="230"/>
      <c r="AL907" s="230"/>
      <c r="AM907" s="230"/>
      <c r="AN907" s="230"/>
      <c r="AO907" s="230"/>
      <c r="AP907" s="230"/>
      <c r="AQ907" s="230"/>
      <c r="AR907" s="230"/>
      <c r="AS907" s="230"/>
      <c r="AT907" s="230"/>
      <c r="AU907" s="230"/>
      <c r="AV907" s="230"/>
      <c r="AW907" s="230"/>
      <c r="AX907" s="230"/>
      <c r="AY907" s="230"/>
      <c r="AZ907" s="230"/>
      <c r="BA907" s="230"/>
      <c r="BB907" s="230"/>
      <c r="BC907" s="230"/>
      <c r="BD907" s="230"/>
      <c r="BE907" s="230"/>
      <c r="BF907" s="230"/>
      <c r="BG907" s="230"/>
      <c r="BH907" s="230"/>
      <c r="BI907" s="230"/>
      <c r="BJ907" s="230"/>
      <c r="BK907" s="230"/>
      <c r="BL907" s="230"/>
      <c r="BM907" s="233"/>
    </row>
    <row r="908" spans="1:65">
      <c r="A908" s="30"/>
      <c r="B908" s="20" t="s">
        <v>260</v>
      </c>
      <c r="C908" s="12"/>
      <c r="D908" s="234">
        <v>45.433333333333337</v>
      </c>
      <c r="E908" s="234">
        <v>36.1</v>
      </c>
      <c r="F908" s="234">
        <v>44.383333333333326</v>
      </c>
      <c r="G908" s="234">
        <v>62.833333333333336</v>
      </c>
      <c r="H908" s="234">
        <v>46.133333333333333</v>
      </c>
      <c r="I908" s="234">
        <v>57.166666666666664</v>
      </c>
      <c r="J908" s="234">
        <v>67.5</v>
      </c>
      <c r="K908" s="234">
        <v>46.454999999999991</v>
      </c>
      <c r="L908" s="234">
        <v>42.716666666666669</v>
      </c>
      <c r="M908" s="234">
        <v>56.116666666666667</v>
      </c>
      <c r="N908" s="234">
        <v>48.715188161463992</v>
      </c>
      <c r="O908" s="234">
        <v>45.416666666666664</v>
      </c>
      <c r="P908" s="234">
        <v>45</v>
      </c>
      <c r="Q908" s="234">
        <v>58.516666666666673</v>
      </c>
      <c r="R908" s="234">
        <v>45.666666666666664</v>
      </c>
      <c r="S908" s="234">
        <v>43.266666666666673</v>
      </c>
      <c r="T908" s="234">
        <v>61.666666666666664</v>
      </c>
      <c r="U908" s="234">
        <v>34.80833333333333</v>
      </c>
      <c r="V908" s="234">
        <v>46.289277777777784</v>
      </c>
      <c r="W908" s="229"/>
      <c r="X908" s="230"/>
      <c r="Y908" s="230"/>
      <c r="Z908" s="230"/>
      <c r="AA908" s="230"/>
      <c r="AB908" s="230"/>
      <c r="AC908" s="230"/>
      <c r="AD908" s="230"/>
      <c r="AE908" s="230"/>
      <c r="AF908" s="230"/>
      <c r="AG908" s="230"/>
      <c r="AH908" s="230"/>
      <c r="AI908" s="230"/>
      <c r="AJ908" s="230"/>
      <c r="AK908" s="230"/>
      <c r="AL908" s="230"/>
      <c r="AM908" s="230"/>
      <c r="AN908" s="230"/>
      <c r="AO908" s="230"/>
      <c r="AP908" s="230"/>
      <c r="AQ908" s="230"/>
      <c r="AR908" s="230"/>
      <c r="AS908" s="230"/>
      <c r="AT908" s="230"/>
      <c r="AU908" s="230"/>
      <c r="AV908" s="230"/>
      <c r="AW908" s="230"/>
      <c r="AX908" s="230"/>
      <c r="AY908" s="230"/>
      <c r="AZ908" s="230"/>
      <c r="BA908" s="230"/>
      <c r="BB908" s="230"/>
      <c r="BC908" s="230"/>
      <c r="BD908" s="230"/>
      <c r="BE908" s="230"/>
      <c r="BF908" s="230"/>
      <c r="BG908" s="230"/>
      <c r="BH908" s="230"/>
      <c r="BI908" s="230"/>
      <c r="BJ908" s="230"/>
      <c r="BK908" s="230"/>
      <c r="BL908" s="230"/>
      <c r="BM908" s="233"/>
    </row>
    <row r="909" spans="1:65">
      <c r="A909" s="30"/>
      <c r="B909" s="3" t="s">
        <v>261</v>
      </c>
      <c r="C909" s="29"/>
      <c r="D909" s="232">
        <v>45.4</v>
      </c>
      <c r="E909" s="232">
        <v>35.75</v>
      </c>
      <c r="F909" s="232">
        <v>44.4</v>
      </c>
      <c r="G909" s="232">
        <v>62.5</v>
      </c>
      <c r="H909" s="232">
        <v>46.099999999999994</v>
      </c>
      <c r="I909" s="232">
        <v>56.5</v>
      </c>
      <c r="J909" s="232">
        <v>67</v>
      </c>
      <c r="K909" s="232">
        <v>46.58</v>
      </c>
      <c r="L909" s="232">
        <v>42.9</v>
      </c>
      <c r="M909" s="232">
        <v>56.1</v>
      </c>
      <c r="N909" s="232">
        <v>48.814704646836233</v>
      </c>
      <c r="O909" s="232">
        <v>45.400000000000006</v>
      </c>
      <c r="P909" s="232">
        <v>45</v>
      </c>
      <c r="Q909" s="232">
        <v>58.7</v>
      </c>
      <c r="R909" s="232">
        <v>45.5</v>
      </c>
      <c r="S909" s="232">
        <v>43.05</v>
      </c>
      <c r="T909" s="232">
        <v>61.5</v>
      </c>
      <c r="U909" s="232">
        <v>34.724999999999994</v>
      </c>
      <c r="V909" s="232">
        <v>45.984500000000004</v>
      </c>
      <c r="W909" s="229"/>
      <c r="X909" s="230"/>
      <c r="Y909" s="230"/>
      <c r="Z909" s="230"/>
      <c r="AA909" s="230"/>
      <c r="AB909" s="230"/>
      <c r="AC909" s="230"/>
      <c r="AD909" s="230"/>
      <c r="AE909" s="230"/>
      <c r="AF909" s="230"/>
      <c r="AG909" s="230"/>
      <c r="AH909" s="230"/>
      <c r="AI909" s="230"/>
      <c r="AJ909" s="230"/>
      <c r="AK909" s="230"/>
      <c r="AL909" s="230"/>
      <c r="AM909" s="230"/>
      <c r="AN909" s="230"/>
      <c r="AO909" s="230"/>
      <c r="AP909" s="230"/>
      <c r="AQ909" s="230"/>
      <c r="AR909" s="230"/>
      <c r="AS909" s="230"/>
      <c r="AT909" s="230"/>
      <c r="AU909" s="230"/>
      <c r="AV909" s="230"/>
      <c r="AW909" s="230"/>
      <c r="AX909" s="230"/>
      <c r="AY909" s="230"/>
      <c r="AZ909" s="230"/>
      <c r="BA909" s="230"/>
      <c r="BB909" s="230"/>
      <c r="BC909" s="230"/>
      <c r="BD909" s="230"/>
      <c r="BE909" s="230"/>
      <c r="BF909" s="230"/>
      <c r="BG909" s="230"/>
      <c r="BH909" s="230"/>
      <c r="BI909" s="230"/>
      <c r="BJ909" s="230"/>
      <c r="BK909" s="230"/>
      <c r="BL909" s="230"/>
      <c r="BM909" s="233"/>
    </row>
    <row r="910" spans="1:65">
      <c r="A910" s="30"/>
      <c r="B910" s="3" t="s">
        <v>262</v>
      </c>
      <c r="C910" s="29"/>
      <c r="D910" s="24">
        <v>0.72295689129205143</v>
      </c>
      <c r="E910" s="24">
        <v>0.70710678118654735</v>
      </c>
      <c r="F910" s="24">
        <v>0.42150523919242788</v>
      </c>
      <c r="G910" s="24">
        <v>0.98319208025017502</v>
      </c>
      <c r="H910" s="24">
        <v>1.2612163441165312</v>
      </c>
      <c r="I910" s="24">
        <v>1.602081978759722</v>
      </c>
      <c r="J910" s="24">
        <v>0.83666002653407556</v>
      </c>
      <c r="K910" s="24">
        <v>0.98050497194047992</v>
      </c>
      <c r="L910" s="24">
        <v>0.82320511822185938</v>
      </c>
      <c r="M910" s="24">
        <v>2.9593355110001749</v>
      </c>
      <c r="N910" s="24">
        <v>0.9580379414611111</v>
      </c>
      <c r="O910" s="24">
        <v>1.3920009578540768</v>
      </c>
      <c r="P910" s="24">
        <v>0</v>
      </c>
      <c r="Q910" s="24">
        <v>0.50760877323650244</v>
      </c>
      <c r="R910" s="24">
        <v>1.2110601416389966</v>
      </c>
      <c r="S910" s="24">
        <v>0.96884811331119736</v>
      </c>
      <c r="T910" s="24">
        <v>0.81649658092772603</v>
      </c>
      <c r="U910" s="24">
        <v>0.31211643126670957</v>
      </c>
      <c r="V910" s="24">
        <v>0.8026966610305698</v>
      </c>
      <c r="W910" s="155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86</v>
      </c>
      <c r="C911" s="29"/>
      <c r="D911" s="13">
        <v>1.5912477431226368E-2</v>
      </c>
      <c r="E911" s="13">
        <v>1.9587445462231227E-2</v>
      </c>
      <c r="F911" s="13">
        <v>9.4969261552931578E-3</v>
      </c>
      <c r="G911" s="13">
        <v>1.5647619314326393E-2</v>
      </c>
      <c r="H911" s="13">
        <v>2.7338504568999954E-2</v>
      </c>
      <c r="I911" s="13">
        <v>2.8024757645942661E-2</v>
      </c>
      <c r="J911" s="13">
        <v>1.2394963356060379E-2</v>
      </c>
      <c r="K911" s="13">
        <v>2.1106554126369175E-2</v>
      </c>
      <c r="L911" s="13">
        <v>1.9271286419551916E-2</v>
      </c>
      <c r="M911" s="13">
        <v>5.2735411541434657E-2</v>
      </c>
      <c r="N911" s="13">
        <v>1.9666103685892448E-2</v>
      </c>
      <c r="O911" s="13">
        <v>3.0649562374768666E-2</v>
      </c>
      <c r="P911" s="13">
        <v>0</v>
      </c>
      <c r="Q911" s="13">
        <v>8.6746016502962531E-3</v>
      </c>
      <c r="R911" s="13">
        <v>2.6519565145379488E-2</v>
      </c>
      <c r="S911" s="13">
        <v>2.2392483358502246E-2</v>
      </c>
      <c r="T911" s="13">
        <v>1.3240485096125288E-2</v>
      </c>
      <c r="U911" s="13">
        <v>8.9667157653830869E-3</v>
      </c>
      <c r="V911" s="13">
        <v>1.7340876755176392E-2</v>
      </c>
      <c r="W911" s="155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263</v>
      </c>
      <c r="C912" s="29"/>
      <c r="D912" s="13">
        <v>-3.8599908333214472E-5</v>
      </c>
      <c r="E912" s="13">
        <v>-0.20545987065350324</v>
      </c>
      <c r="F912" s="13">
        <v>-2.3148492867165138E-2</v>
      </c>
      <c r="G912" s="13">
        <v>0.38292534055230498</v>
      </c>
      <c r="H912" s="13">
        <v>1.5367995397554512E-2</v>
      </c>
      <c r="I912" s="13">
        <v>0.25820528331416615</v>
      </c>
      <c r="J912" s="13">
        <v>0.48563597592489005</v>
      </c>
      <c r="K912" s="13">
        <v>2.2447692764307359E-2</v>
      </c>
      <c r="L912" s="13">
        <v>-5.9830862643088123E-2</v>
      </c>
      <c r="M912" s="13">
        <v>0.23509539035533455</v>
      </c>
      <c r="N912" s="13">
        <v>7.2193127505499444E-2</v>
      </c>
      <c r="O912" s="13">
        <v>-4.0542360609263639E-4</v>
      </c>
      <c r="P912" s="13">
        <v>-9.5760160500732994E-3</v>
      </c>
      <c r="Q912" s="13">
        <v>0.287918002832664</v>
      </c>
      <c r="R912" s="13">
        <v>5.0969318602958058E-3</v>
      </c>
      <c r="S912" s="13">
        <v>-4.7725680617033306E-2</v>
      </c>
      <c r="T912" s="13">
        <v>0.35724768170915877</v>
      </c>
      <c r="U912" s="13">
        <v>-0.23388870722984378</v>
      </c>
      <c r="V912" s="13">
        <v>1.880024246292189E-2</v>
      </c>
      <c r="W912" s="155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46" t="s">
        <v>264</v>
      </c>
      <c r="C913" s="47"/>
      <c r="D913" s="45">
        <v>0.16</v>
      </c>
      <c r="E913" s="45">
        <v>2.36</v>
      </c>
      <c r="F913" s="45">
        <v>0.41</v>
      </c>
      <c r="G913" s="45">
        <v>3.93</v>
      </c>
      <c r="H913" s="45">
        <v>0</v>
      </c>
      <c r="I913" s="45">
        <v>2.6</v>
      </c>
      <c r="J913" s="45">
        <v>5.03</v>
      </c>
      <c r="K913" s="45">
        <v>0.08</v>
      </c>
      <c r="L913" s="45">
        <v>0.8</v>
      </c>
      <c r="M913" s="45">
        <v>2.35</v>
      </c>
      <c r="N913" s="45">
        <v>0.61</v>
      </c>
      <c r="O913" s="45">
        <v>0.17</v>
      </c>
      <c r="P913" s="45">
        <v>0.27</v>
      </c>
      <c r="Q913" s="45">
        <v>2.91</v>
      </c>
      <c r="R913" s="45">
        <v>0.11</v>
      </c>
      <c r="S913" s="45">
        <v>0.67</v>
      </c>
      <c r="T913" s="45">
        <v>3.65</v>
      </c>
      <c r="U913" s="45">
        <v>2.66</v>
      </c>
      <c r="V913" s="45">
        <v>0.04</v>
      </c>
      <c r="W913" s="155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B914" s="31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BM914" s="55"/>
    </row>
    <row r="915" spans="1:65" ht="15">
      <c r="B915" s="8" t="s">
        <v>549</v>
      </c>
      <c r="BM915" s="28" t="s">
        <v>290</v>
      </c>
    </row>
    <row r="916" spans="1:65" ht="15">
      <c r="A916" s="25" t="s">
        <v>21</v>
      </c>
      <c r="B916" s="18" t="s">
        <v>110</v>
      </c>
      <c r="C916" s="15" t="s">
        <v>111</v>
      </c>
      <c r="D916" s="16" t="s">
        <v>226</v>
      </c>
      <c r="E916" s="17" t="s">
        <v>226</v>
      </c>
      <c r="F916" s="17" t="s">
        <v>226</v>
      </c>
      <c r="G916" s="17" t="s">
        <v>226</v>
      </c>
      <c r="H916" s="17" t="s">
        <v>226</v>
      </c>
      <c r="I916" s="17" t="s">
        <v>226</v>
      </c>
      <c r="J916" s="17" t="s">
        <v>226</v>
      </c>
      <c r="K916" s="17" t="s">
        <v>226</v>
      </c>
      <c r="L916" s="17" t="s">
        <v>226</v>
      </c>
      <c r="M916" s="17" t="s">
        <v>226</v>
      </c>
      <c r="N916" s="17" t="s">
        <v>226</v>
      </c>
      <c r="O916" s="17" t="s">
        <v>226</v>
      </c>
      <c r="P916" s="17" t="s">
        <v>226</v>
      </c>
      <c r="Q916" s="15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 t="s">
        <v>227</v>
      </c>
      <c r="C917" s="9" t="s">
        <v>227</v>
      </c>
      <c r="D917" s="153" t="s">
        <v>229</v>
      </c>
      <c r="E917" s="154" t="s">
        <v>230</v>
      </c>
      <c r="F917" s="154" t="s">
        <v>232</v>
      </c>
      <c r="G917" s="154" t="s">
        <v>234</v>
      </c>
      <c r="H917" s="154" t="s">
        <v>237</v>
      </c>
      <c r="I917" s="154" t="s">
        <v>239</v>
      </c>
      <c r="J917" s="154" t="s">
        <v>240</v>
      </c>
      <c r="K917" s="154" t="s">
        <v>242</v>
      </c>
      <c r="L917" s="154" t="s">
        <v>243</v>
      </c>
      <c r="M917" s="154" t="s">
        <v>244</v>
      </c>
      <c r="N917" s="154" t="s">
        <v>245</v>
      </c>
      <c r="O917" s="154" t="s">
        <v>248</v>
      </c>
      <c r="P917" s="154" t="s">
        <v>250</v>
      </c>
      <c r="Q917" s="15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 t="s">
        <v>3</v>
      </c>
    </row>
    <row r="918" spans="1:65">
      <c r="A918" s="30"/>
      <c r="B918" s="19"/>
      <c r="C918" s="9"/>
      <c r="D918" s="10" t="s">
        <v>268</v>
      </c>
      <c r="E918" s="11" t="s">
        <v>292</v>
      </c>
      <c r="F918" s="11" t="s">
        <v>268</v>
      </c>
      <c r="G918" s="11" t="s">
        <v>268</v>
      </c>
      <c r="H918" s="11" t="s">
        <v>268</v>
      </c>
      <c r="I918" s="11" t="s">
        <v>292</v>
      </c>
      <c r="J918" s="11" t="s">
        <v>268</v>
      </c>
      <c r="K918" s="11" t="s">
        <v>268</v>
      </c>
      <c r="L918" s="11" t="s">
        <v>268</v>
      </c>
      <c r="M918" s="11" t="s">
        <v>292</v>
      </c>
      <c r="N918" s="11" t="s">
        <v>292</v>
      </c>
      <c r="O918" s="11" t="s">
        <v>292</v>
      </c>
      <c r="P918" s="11" t="s">
        <v>268</v>
      </c>
      <c r="Q918" s="15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3</v>
      </c>
    </row>
    <row r="919" spans="1:65">
      <c r="A919" s="30"/>
      <c r="B919" s="19"/>
      <c r="C919" s="9"/>
      <c r="D919" s="26" t="s">
        <v>294</v>
      </c>
      <c r="E919" s="26" t="s">
        <v>295</v>
      </c>
      <c r="F919" s="26" t="s">
        <v>295</v>
      </c>
      <c r="G919" s="26" t="s">
        <v>296</v>
      </c>
      <c r="H919" s="26" t="s">
        <v>117</v>
      </c>
      <c r="I919" s="26" t="s">
        <v>296</v>
      </c>
      <c r="J919" s="26" t="s">
        <v>294</v>
      </c>
      <c r="K919" s="26" t="s">
        <v>296</v>
      </c>
      <c r="L919" s="26" t="s">
        <v>296</v>
      </c>
      <c r="M919" s="26" t="s">
        <v>298</v>
      </c>
      <c r="N919" s="26" t="s">
        <v>295</v>
      </c>
      <c r="O919" s="26" t="s">
        <v>295</v>
      </c>
      <c r="P919" s="26" t="s">
        <v>298</v>
      </c>
      <c r="Q919" s="155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8">
        <v>1</v>
      </c>
      <c r="C920" s="14">
        <v>1</v>
      </c>
      <c r="D920" s="238" t="s">
        <v>106</v>
      </c>
      <c r="E920" s="238" t="s">
        <v>284</v>
      </c>
      <c r="F920" s="237">
        <v>0.01</v>
      </c>
      <c r="G920" s="237">
        <v>0.01</v>
      </c>
      <c r="H920" s="238" t="s">
        <v>106</v>
      </c>
      <c r="I920" s="238" t="s">
        <v>284</v>
      </c>
      <c r="J920" s="238" t="s">
        <v>284</v>
      </c>
      <c r="K920" s="237">
        <v>0.01</v>
      </c>
      <c r="L920" s="238">
        <v>0.03</v>
      </c>
      <c r="M920" s="238" t="s">
        <v>106</v>
      </c>
      <c r="N920" s="238" t="s">
        <v>105</v>
      </c>
      <c r="O920" s="238" t="s">
        <v>284</v>
      </c>
      <c r="P920" s="238" t="s">
        <v>106</v>
      </c>
      <c r="Q920" s="216"/>
      <c r="R920" s="217"/>
      <c r="S920" s="217"/>
      <c r="T920" s="217"/>
      <c r="U920" s="217"/>
      <c r="V920" s="217"/>
      <c r="W920" s="217"/>
      <c r="X920" s="217"/>
      <c r="Y920" s="217"/>
      <c r="Z920" s="217"/>
      <c r="AA920" s="217"/>
      <c r="AB920" s="217"/>
      <c r="AC920" s="217"/>
      <c r="AD920" s="217"/>
      <c r="AE920" s="217"/>
      <c r="AF920" s="217"/>
      <c r="AG920" s="217"/>
      <c r="AH920" s="217"/>
      <c r="AI920" s="217"/>
      <c r="AJ920" s="217"/>
      <c r="AK920" s="217"/>
      <c r="AL920" s="217"/>
      <c r="AM920" s="217"/>
      <c r="AN920" s="217"/>
      <c r="AO920" s="217"/>
      <c r="AP920" s="217"/>
      <c r="AQ920" s="217"/>
      <c r="AR920" s="217"/>
      <c r="AS920" s="217"/>
      <c r="AT920" s="217"/>
      <c r="AU920" s="217"/>
      <c r="AV920" s="217"/>
      <c r="AW920" s="217"/>
      <c r="AX920" s="217"/>
      <c r="AY920" s="217"/>
      <c r="AZ920" s="217"/>
      <c r="BA920" s="217"/>
      <c r="BB920" s="217"/>
      <c r="BC920" s="217"/>
      <c r="BD920" s="217"/>
      <c r="BE920" s="217"/>
      <c r="BF920" s="217"/>
      <c r="BG920" s="217"/>
      <c r="BH920" s="217"/>
      <c r="BI920" s="217"/>
      <c r="BJ920" s="217"/>
      <c r="BK920" s="217"/>
      <c r="BL920" s="217"/>
      <c r="BM920" s="240">
        <v>1</v>
      </c>
    </row>
    <row r="921" spans="1:65">
      <c r="A921" s="30"/>
      <c r="B921" s="19">
        <v>1</v>
      </c>
      <c r="C921" s="9">
        <v>2</v>
      </c>
      <c r="D921" s="241" t="s">
        <v>106</v>
      </c>
      <c r="E921" s="241" t="s">
        <v>284</v>
      </c>
      <c r="F921" s="24">
        <v>0.01</v>
      </c>
      <c r="G921" s="24">
        <v>0.01</v>
      </c>
      <c r="H921" s="241" t="s">
        <v>106</v>
      </c>
      <c r="I921" s="241" t="s">
        <v>284</v>
      </c>
      <c r="J921" s="241" t="s">
        <v>284</v>
      </c>
      <c r="K921" s="24">
        <v>0.01</v>
      </c>
      <c r="L921" s="241">
        <v>0.03</v>
      </c>
      <c r="M921" s="241" t="s">
        <v>106</v>
      </c>
      <c r="N921" s="241" t="s">
        <v>105</v>
      </c>
      <c r="O921" s="241" t="s">
        <v>284</v>
      </c>
      <c r="P921" s="241" t="s">
        <v>106</v>
      </c>
      <c r="Q921" s="216"/>
      <c r="R921" s="217"/>
      <c r="S921" s="217"/>
      <c r="T921" s="217"/>
      <c r="U921" s="217"/>
      <c r="V921" s="217"/>
      <c r="W921" s="217"/>
      <c r="X921" s="217"/>
      <c r="Y921" s="217"/>
      <c r="Z921" s="217"/>
      <c r="AA921" s="217"/>
      <c r="AB921" s="217"/>
      <c r="AC921" s="217"/>
      <c r="AD921" s="217"/>
      <c r="AE921" s="217"/>
      <c r="AF921" s="217"/>
      <c r="AG921" s="217"/>
      <c r="AH921" s="217"/>
      <c r="AI921" s="217"/>
      <c r="AJ921" s="217"/>
      <c r="AK921" s="217"/>
      <c r="AL921" s="217"/>
      <c r="AM921" s="217"/>
      <c r="AN921" s="217"/>
      <c r="AO921" s="217"/>
      <c r="AP921" s="217"/>
      <c r="AQ921" s="217"/>
      <c r="AR921" s="217"/>
      <c r="AS921" s="217"/>
      <c r="AT921" s="217"/>
      <c r="AU921" s="217"/>
      <c r="AV921" s="217"/>
      <c r="AW921" s="217"/>
      <c r="AX921" s="217"/>
      <c r="AY921" s="217"/>
      <c r="AZ921" s="217"/>
      <c r="BA921" s="217"/>
      <c r="BB921" s="217"/>
      <c r="BC921" s="217"/>
      <c r="BD921" s="217"/>
      <c r="BE921" s="217"/>
      <c r="BF921" s="217"/>
      <c r="BG921" s="217"/>
      <c r="BH921" s="217"/>
      <c r="BI921" s="217"/>
      <c r="BJ921" s="217"/>
      <c r="BK921" s="217"/>
      <c r="BL921" s="217"/>
      <c r="BM921" s="240">
        <v>5</v>
      </c>
    </row>
    <row r="922" spans="1:65">
      <c r="A922" s="30"/>
      <c r="B922" s="19">
        <v>1</v>
      </c>
      <c r="C922" s="9">
        <v>3</v>
      </c>
      <c r="D922" s="241" t="s">
        <v>106</v>
      </c>
      <c r="E922" s="241" t="s">
        <v>284</v>
      </c>
      <c r="F922" s="24">
        <v>0.01</v>
      </c>
      <c r="G922" s="24">
        <v>0.01</v>
      </c>
      <c r="H922" s="241" t="s">
        <v>106</v>
      </c>
      <c r="I922" s="241" t="s">
        <v>284</v>
      </c>
      <c r="J922" s="241" t="s">
        <v>284</v>
      </c>
      <c r="K922" s="24">
        <v>0.01</v>
      </c>
      <c r="L922" s="241">
        <v>0.03</v>
      </c>
      <c r="M922" s="241" t="s">
        <v>106</v>
      </c>
      <c r="N922" s="241" t="s">
        <v>105</v>
      </c>
      <c r="O922" s="241" t="s">
        <v>284</v>
      </c>
      <c r="P922" s="241" t="s">
        <v>106</v>
      </c>
      <c r="Q922" s="216"/>
      <c r="R922" s="217"/>
      <c r="S922" s="217"/>
      <c r="T922" s="217"/>
      <c r="U922" s="217"/>
      <c r="V922" s="217"/>
      <c r="W922" s="217"/>
      <c r="X922" s="217"/>
      <c r="Y922" s="217"/>
      <c r="Z922" s="217"/>
      <c r="AA922" s="217"/>
      <c r="AB922" s="217"/>
      <c r="AC922" s="217"/>
      <c r="AD922" s="217"/>
      <c r="AE922" s="217"/>
      <c r="AF922" s="217"/>
      <c r="AG922" s="217"/>
      <c r="AH922" s="217"/>
      <c r="AI922" s="217"/>
      <c r="AJ922" s="217"/>
      <c r="AK922" s="217"/>
      <c r="AL922" s="217"/>
      <c r="AM922" s="217"/>
      <c r="AN922" s="217"/>
      <c r="AO922" s="217"/>
      <c r="AP922" s="217"/>
      <c r="AQ922" s="217"/>
      <c r="AR922" s="217"/>
      <c r="AS922" s="217"/>
      <c r="AT922" s="217"/>
      <c r="AU922" s="217"/>
      <c r="AV922" s="217"/>
      <c r="AW922" s="217"/>
      <c r="AX922" s="217"/>
      <c r="AY922" s="217"/>
      <c r="AZ922" s="217"/>
      <c r="BA922" s="217"/>
      <c r="BB922" s="217"/>
      <c r="BC922" s="217"/>
      <c r="BD922" s="217"/>
      <c r="BE922" s="217"/>
      <c r="BF922" s="217"/>
      <c r="BG922" s="217"/>
      <c r="BH922" s="217"/>
      <c r="BI922" s="217"/>
      <c r="BJ922" s="217"/>
      <c r="BK922" s="217"/>
      <c r="BL922" s="217"/>
      <c r="BM922" s="240">
        <v>16</v>
      </c>
    </row>
    <row r="923" spans="1:65">
      <c r="A923" s="30"/>
      <c r="B923" s="19">
        <v>1</v>
      </c>
      <c r="C923" s="9">
        <v>4</v>
      </c>
      <c r="D923" s="241" t="s">
        <v>106</v>
      </c>
      <c r="E923" s="241" t="s">
        <v>284</v>
      </c>
      <c r="F923" s="24">
        <v>0.01</v>
      </c>
      <c r="G923" s="24">
        <v>0.01</v>
      </c>
      <c r="H923" s="241" t="s">
        <v>106</v>
      </c>
      <c r="I923" s="241" t="s">
        <v>284</v>
      </c>
      <c r="J923" s="241" t="s">
        <v>284</v>
      </c>
      <c r="K923" s="24">
        <v>0.01</v>
      </c>
      <c r="L923" s="241">
        <v>0.03</v>
      </c>
      <c r="M923" s="241" t="s">
        <v>106</v>
      </c>
      <c r="N923" s="241" t="s">
        <v>105</v>
      </c>
      <c r="O923" s="241" t="s">
        <v>284</v>
      </c>
      <c r="P923" s="241" t="s">
        <v>106</v>
      </c>
      <c r="Q923" s="216"/>
      <c r="R923" s="217"/>
      <c r="S923" s="217"/>
      <c r="T923" s="217"/>
      <c r="U923" s="217"/>
      <c r="V923" s="217"/>
      <c r="W923" s="217"/>
      <c r="X923" s="217"/>
      <c r="Y923" s="217"/>
      <c r="Z923" s="217"/>
      <c r="AA923" s="217"/>
      <c r="AB923" s="217"/>
      <c r="AC923" s="217"/>
      <c r="AD923" s="217"/>
      <c r="AE923" s="217"/>
      <c r="AF923" s="217"/>
      <c r="AG923" s="217"/>
      <c r="AH923" s="217"/>
      <c r="AI923" s="217"/>
      <c r="AJ923" s="217"/>
      <c r="AK923" s="217"/>
      <c r="AL923" s="217"/>
      <c r="AM923" s="217"/>
      <c r="AN923" s="217"/>
      <c r="AO923" s="217"/>
      <c r="AP923" s="217"/>
      <c r="AQ923" s="217"/>
      <c r="AR923" s="217"/>
      <c r="AS923" s="217"/>
      <c r="AT923" s="217"/>
      <c r="AU923" s="217"/>
      <c r="AV923" s="217"/>
      <c r="AW923" s="217"/>
      <c r="AX923" s="217"/>
      <c r="AY923" s="217"/>
      <c r="AZ923" s="217"/>
      <c r="BA923" s="217"/>
      <c r="BB923" s="217"/>
      <c r="BC923" s="217"/>
      <c r="BD923" s="217"/>
      <c r="BE923" s="217"/>
      <c r="BF923" s="217"/>
      <c r="BG923" s="217"/>
      <c r="BH923" s="217"/>
      <c r="BI923" s="217"/>
      <c r="BJ923" s="217"/>
      <c r="BK923" s="217"/>
      <c r="BL923" s="217"/>
      <c r="BM923" s="240">
        <v>0.01</v>
      </c>
    </row>
    <row r="924" spans="1:65">
      <c r="A924" s="30"/>
      <c r="B924" s="19">
        <v>1</v>
      </c>
      <c r="C924" s="9">
        <v>5</v>
      </c>
      <c r="D924" s="241" t="s">
        <v>106</v>
      </c>
      <c r="E924" s="241" t="s">
        <v>284</v>
      </c>
      <c r="F924" s="245" t="s">
        <v>106</v>
      </c>
      <c r="G924" s="24">
        <v>0.01</v>
      </c>
      <c r="H924" s="241" t="s">
        <v>106</v>
      </c>
      <c r="I924" s="241" t="s">
        <v>284</v>
      </c>
      <c r="J924" s="241" t="s">
        <v>284</v>
      </c>
      <c r="K924" s="24">
        <v>0.01</v>
      </c>
      <c r="L924" s="241">
        <v>0.03</v>
      </c>
      <c r="M924" s="241" t="s">
        <v>106</v>
      </c>
      <c r="N924" s="241" t="s">
        <v>105</v>
      </c>
      <c r="O924" s="241" t="s">
        <v>284</v>
      </c>
      <c r="P924" s="241" t="s">
        <v>106</v>
      </c>
      <c r="Q924" s="216"/>
      <c r="R924" s="217"/>
      <c r="S924" s="217"/>
      <c r="T924" s="217"/>
      <c r="U924" s="217"/>
      <c r="V924" s="217"/>
      <c r="W924" s="217"/>
      <c r="X924" s="217"/>
      <c r="Y924" s="217"/>
      <c r="Z924" s="217"/>
      <c r="AA924" s="217"/>
      <c r="AB924" s="217"/>
      <c r="AC924" s="217"/>
      <c r="AD924" s="217"/>
      <c r="AE924" s="217"/>
      <c r="AF924" s="217"/>
      <c r="AG924" s="217"/>
      <c r="AH924" s="217"/>
      <c r="AI924" s="217"/>
      <c r="AJ924" s="217"/>
      <c r="AK924" s="217"/>
      <c r="AL924" s="217"/>
      <c r="AM924" s="217"/>
      <c r="AN924" s="217"/>
      <c r="AO924" s="217"/>
      <c r="AP924" s="217"/>
      <c r="AQ924" s="217"/>
      <c r="AR924" s="217"/>
      <c r="AS924" s="217"/>
      <c r="AT924" s="217"/>
      <c r="AU924" s="217"/>
      <c r="AV924" s="217"/>
      <c r="AW924" s="217"/>
      <c r="AX924" s="217"/>
      <c r="AY924" s="217"/>
      <c r="AZ924" s="217"/>
      <c r="BA924" s="217"/>
      <c r="BB924" s="217"/>
      <c r="BC924" s="217"/>
      <c r="BD924" s="217"/>
      <c r="BE924" s="217"/>
      <c r="BF924" s="217"/>
      <c r="BG924" s="217"/>
      <c r="BH924" s="217"/>
      <c r="BI924" s="217"/>
      <c r="BJ924" s="217"/>
      <c r="BK924" s="217"/>
      <c r="BL924" s="217"/>
      <c r="BM924" s="240">
        <v>11</v>
      </c>
    </row>
    <row r="925" spans="1:65">
      <c r="A925" s="30"/>
      <c r="B925" s="19">
        <v>1</v>
      </c>
      <c r="C925" s="9">
        <v>6</v>
      </c>
      <c r="D925" s="241" t="s">
        <v>106</v>
      </c>
      <c r="E925" s="241" t="s">
        <v>284</v>
      </c>
      <c r="F925" s="24">
        <v>0.01</v>
      </c>
      <c r="G925" s="24">
        <v>0.01</v>
      </c>
      <c r="H925" s="241" t="s">
        <v>106</v>
      </c>
      <c r="I925" s="241" t="s">
        <v>284</v>
      </c>
      <c r="J925" s="241" t="s">
        <v>284</v>
      </c>
      <c r="K925" s="24">
        <v>0.01</v>
      </c>
      <c r="L925" s="241">
        <v>0.03</v>
      </c>
      <c r="M925" s="241" t="s">
        <v>106</v>
      </c>
      <c r="N925" s="241" t="s">
        <v>105</v>
      </c>
      <c r="O925" s="245">
        <v>0.05</v>
      </c>
      <c r="P925" s="241" t="s">
        <v>106</v>
      </c>
      <c r="Q925" s="216"/>
      <c r="R925" s="217"/>
      <c r="S925" s="217"/>
      <c r="T925" s="217"/>
      <c r="U925" s="217"/>
      <c r="V925" s="217"/>
      <c r="W925" s="217"/>
      <c r="X925" s="217"/>
      <c r="Y925" s="217"/>
      <c r="Z925" s="217"/>
      <c r="AA925" s="217"/>
      <c r="AB925" s="217"/>
      <c r="AC925" s="217"/>
      <c r="AD925" s="217"/>
      <c r="AE925" s="217"/>
      <c r="AF925" s="217"/>
      <c r="AG925" s="217"/>
      <c r="AH925" s="217"/>
      <c r="AI925" s="217"/>
      <c r="AJ925" s="217"/>
      <c r="AK925" s="217"/>
      <c r="AL925" s="217"/>
      <c r="AM925" s="217"/>
      <c r="AN925" s="217"/>
      <c r="AO925" s="217"/>
      <c r="AP925" s="217"/>
      <c r="AQ925" s="217"/>
      <c r="AR925" s="217"/>
      <c r="AS925" s="217"/>
      <c r="AT925" s="217"/>
      <c r="AU925" s="217"/>
      <c r="AV925" s="217"/>
      <c r="AW925" s="217"/>
      <c r="AX925" s="217"/>
      <c r="AY925" s="217"/>
      <c r="AZ925" s="217"/>
      <c r="BA925" s="217"/>
      <c r="BB925" s="217"/>
      <c r="BC925" s="217"/>
      <c r="BD925" s="217"/>
      <c r="BE925" s="217"/>
      <c r="BF925" s="217"/>
      <c r="BG925" s="217"/>
      <c r="BH925" s="217"/>
      <c r="BI925" s="217"/>
      <c r="BJ925" s="217"/>
      <c r="BK925" s="217"/>
      <c r="BL925" s="217"/>
      <c r="BM925" s="56"/>
    </row>
    <row r="926" spans="1:65">
      <c r="A926" s="30"/>
      <c r="B926" s="20" t="s">
        <v>260</v>
      </c>
      <c r="C926" s="12"/>
      <c r="D926" s="242" t="s">
        <v>627</v>
      </c>
      <c r="E926" s="242" t="s">
        <v>627</v>
      </c>
      <c r="F926" s="242">
        <v>0.01</v>
      </c>
      <c r="G926" s="242">
        <v>0.01</v>
      </c>
      <c r="H926" s="242" t="s">
        <v>627</v>
      </c>
      <c r="I926" s="242" t="s">
        <v>627</v>
      </c>
      <c r="J926" s="242" t="s">
        <v>627</v>
      </c>
      <c r="K926" s="242">
        <v>0.01</v>
      </c>
      <c r="L926" s="242">
        <v>0.03</v>
      </c>
      <c r="M926" s="242" t="s">
        <v>627</v>
      </c>
      <c r="N926" s="242" t="s">
        <v>627</v>
      </c>
      <c r="O926" s="242">
        <v>0.05</v>
      </c>
      <c r="P926" s="242" t="s">
        <v>627</v>
      </c>
      <c r="Q926" s="216"/>
      <c r="R926" s="217"/>
      <c r="S926" s="217"/>
      <c r="T926" s="217"/>
      <c r="U926" s="217"/>
      <c r="V926" s="217"/>
      <c r="W926" s="217"/>
      <c r="X926" s="217"/>
      <c r="Y926" s="217"/>
      <c r="Z926" s="217"/>
      <c r="AA926" s="217"/>
      <c r="AB926" s="217"/>
      <c r="AC926" s="217"/>
      <c r="AD926" s="217"/>
      <c r="AE926" s="217"/>
      <c r="AF926" s="217"/>
      <c r="AG926" s="217"/>
      <c r="AH926" s="217"/>
      <c r="AI926" s="217"/>
      <c r="AJ926" s="217"/>
      <c r="AK926" s="217"/>
      <c r="AL926" s="217"/>
      <c r="AM926" s="217"/>
      <c r="AN926" s="217"/>
      <c r="AO926" s="217"/>
      <c r="AP926" s="217"/>
      <c r="AQ926" s="217"/>
      <c r="AR926" s="217"/>
      <c r="AS926" s="217"/>
      <c r="AT926" s="217"/>
      <c r="AU926" s="217"/>
      <c r="AV926" s="217"/>
      <c r="AW926" s="217"/>
      <c r="AX926" s="217"/>
      <c r="AY926" s="217"/>
      <c r="AZ926" s="217"/>
      <c r="BA926" s="217"/>
      <c r="BB926" s="217"/>
      <c r="BC926" s="217"/>
      <c r="BD926" s="217"/>
      <c r="BE926" s="217"/>
      <c r="BF926" s="217"/>
      <c r="BG926" s="217"/>
      <c r="BH926" s="217"/>
      <c r="BI926" s="217"/>
      <c r="BJ926" s="217"/>
      <c r="BK926" s="217"/>
      <c r="BL926" s="217"/>
      <c r="BM926" s="56"/>
    </row>
    <row r="927" spans="1:65">
      <c r="A927" s="30"/>
      <c r="B927" s="3" t="s">
        <v>261</v>
      </c>
      <c r="C927" s="29"/>
      <c r="D927" s="24" t="s">
        <v>627</v>
      </c>
      <c r="E927" s="24" t="s">
        <v>627</v>
      </c>
      <c r="F927" s="24">
        <v>0.01</v>
      </c>
      <c r="G927" s="24">
        <v>0.01</v>
      </c>
      <c r="H927" s="24" t="s">
        <v>627</v>
      </c>
      <c r="I927" s="24" t="s">
        <v>627</v>
      </c>
      <c r="J927" s="24" t="s">
        <v>627</v>
      </c>
      <c r="K927" s="24">
        <v>0.01</v>
      </c>
      <c r="L927" s="24">
        <v>0.03</v>
      </c>
      <c r="M927" s="24" t="s">
        <v>627</v>
      </c>
      <c r="N927" s="24" t="s">
        <v>627</v>
      </c>
      <c r="O927" s="24">
        <v>0.05</v>
      </c>
      <c r="P927" s="24" t="s">
        <v>627</v>
      </c>
      <c r="Q927" s="216"/>
      <c r="R927" s="217"/>
      <c r="S927" s="217"/>
      <c r="T927" s="217"/>
      <c r="U927" s="217"/>
      <c r="V927" s="217"/>
      <c r="W927" s="217"/>
      <c r="X927" s="217"/>
      <c r="Y927" s="217"/>
      <c r="Z927" s="217"/>
      <c r="AA927" s="217"/>
      <c r="AB927" s="217"/>
      <c r="AC927" s="217"/>
      <c r="AD927" s="217"/>
      <c r="AE927" s="217"/>
      <c r="AF927" s="217"/>
      <c r="AG927" s="217"/>
      <c r="AH927" s="217"/>
      <c r="AI927" s="217"/>
      <c r="AJ927" s="217"/>
      <c r="AK927" s="217"/>
      <c r="AL927" s="217"/>
      <c r="AM927" s="217"/>
      <c r="AN927" s="217"/>
      <c r="AO927" s="217"/>
      <c r="AP927" s="217"/>
      <c r="AQ927" s="217"/>
      <c r="AR927" s="217"/>
      <c r="AS927" s="217"/>
      <c r="AT927" s="217"/>
      <c r="AU927" s="217"/>
      <c r="AV927" s="217"/>
      <c r="AW927" s="217"/>
      <c r="AX927" s="217"/>
      <c r="AY927" s="217"/>
      <c r="AZ927" s="217"/>
      <c r="BA927" s="217"/>
      <c r="BB927" s="217"/>
      <c r="BC927" s="217"/>
      <c r="BD927" s="217"/>
      <c r="BE927" s="217"/>
      <c r="BF927" s="217"/>
      <c r="BG927" s="217"/>
      <c r="BH927" s="217"/>
      <c r="BI927" s="217"/>
      <c r="BJ927" s="217"/>
      <c r="BK927" s="217"/>
      <c r="BL927" s="217"/>
      <c r="BM927" s="56"/>
    </row>
    <row r="928" spans="1:65">
      <c r="A928" s="30"/>
      <c r="B928" s="3" t="s">
        <v>262</v>
      </c>
      <c r="C928" s="29"/>
      <c r="D928" s="24" t="s">
        <v>627</v>
      </c>
      <c r="E928" s="24" t="s">
        <v>627</v>
      </c>
      <c r="F928" s="24">
        <v>0</v>
      </c>
      <c r="G928" s="24">
        <v>0</v>
      </c>
      <c r="H928" s="24" t="s">
        <v>627</v>
      </c>
      <c r="I928" s="24" t="s">
        <v>627</v>
      </c>
      <c r="J928" s="24" t="s">
        <v>627</v>
      </c>
      <c r="K928" s="24">
        <v>0</v>
      </c>
      <c r="L928" s="24">
        <v>0</v>
      </c>
      <c r="M928" s="24" t="s">
        <v>627</v>
      </c>
      <c r="N928" s="24" t="s">
        <v>627</v>
      </c>
      <c r="O928" s="24" t="s">
        <v>627</v>
      </c>
      <c r="P928" s="24" t="s">
        <v>627</v>
      </c>
      <c r="Q928" s="216"/>
      <c r="R928" s="217"/>
      <c r="S928" s="217"/>
      <c r="T928" s="217"/>
      <c r="U928" s="217"/>
      <c r="V928" s="217"/>
      <c r="W928" s="217"/>
      <c r="X928" s="217"/>
      <c r="Y928" s="217"/>
      <c r="Z928" s="217"/>
      <c r="AA928" s="217"/>
      <c r="AB928" s="217"/>
      <c r="AC928" s="217"/>
      <c r="AD928" s="217"/>
      <c r="AE928" s="217"/>
      <c r="AF928" s="217"/>
      <c r="AG928" s="217"/>
      <c r="AH928" s="217"/>
      <c r="AI928" s="217"/>
      <c r="AJ928" s="217"/>
      <c r="AK928" s="217"/>
      <c r="AL928" s="217"/>
      <c r="AM928" s="217"/>
      <c r="AN928" s="217"/>
      <c r="AO928" s="217"/>
      <c r="AP928" s="217"/>
      <c r="AQ928" s="217"/>
      <c r="AR928" s="217"/>
      <c r="AS928" s="217"/>
      <c r="AT928" s="217"/>
      <c r="AU928" s="217"/>
      <c r="AV928" s="217"/>
      <c r="AW928" s="217"/>
      <c r="AX928" s="217"/>
      <c r="AY928" s="217"/>
      <c r="AZ928" s="217"/>
      <c r="BA928" s="217"/>
      <c r="BB928" s="217"/>
      <c r="BC928" s="217"/>
      <c r="BD928" s="217"/>
      <c r="BE928" s="217"/>
      <c r="BF928" s="217"/>
      <c r="BG928" s="217"/>
      <c r="BH928" s="217"/>
      <c r="BI928" s="217"/>
      <c r="BJ928" s="217"/>
      <c r="BK928" s="217"/>
      <c r="BL928" s="217"/>
      <c r="BM928" s="56"/>
    </row>
    <row r="929" spans="1:65">
      <c r="A929" s="30"/>
      <c r="B929" s="3" t="s">
        <v>86</v>
      </c>
      <c r="C929" s="29"/>
      <c r="D929" s="13" t="s">
        <v>627</v>
      </c>
      <c r="E929" s="13" t="s">
        <v>627</v>
      </c>
      <c r="F929" s="13">
        <v>0</v>
      </c>
      <c r="G929" s="13">
        <v>0</v>
      </c>
      <c r="H929" s="13" t="s">
        <v>627</v>
      </c>
      <c r="I929" s="13" t="s">
        <v>627</v>
      </c>
      <c r="J929" s="13" t="s">
        <v>627</v>
      </c>
      <c r="K929" s="13">
        <v>0</v>
      </c>
      <c r="L929" s="13">
        <v>0</v>
      </c>
      <c r="M929" s="13" t="s">
        <v>627</v>
      </c>
      <c r="N929" s="13" t="s">
        <v>627</v>
      </c>
      <c r="O929" s="13" t="s">
        <v>627</v>
      </c>
      <c r="P929" s="13" t="s">
        <v>627</v>
      </c>
      <c r="Q929" s="155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263</v>
      </c>
      <c r="C930" s="29"/>
      <c r="D930" s="13" t="s">
        <v>627</v>
      </c>
      <c r="E930" s="13" t="s">
        <v>627</v>
      </c>
      <c r="F930" s="13">
        <v>0</v>
      </c>
      <c r="G930" s="13">
        <v>0</v>
      </c>
      <c r="H930" s="13" t="s">
        <v>627</v>
      </c>
      <c r="I930" s="13" t="s">
        <v>627</v>
      </c>
      <c r="J930" s="13" t="s">
        <v>627</v>
      </c>
      <c r="K930" s="13">
        <v>0</v>
      </c>
      <c r="L930" s="13">
        <v>2</v>
      </c>
      <c r="M930" s="13" t="s">
        <v>627</v>
      </c>
      <c r="N930" s="13" t="s">
        <v>627</v>
      </c>
      <c r="O930" s="13">
        <v>4</v>
      </c>
      <c r="P930" s="13" t="s">
        <v>627</v>
      </c>
      <c r="Q930" s="155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46" t="s">
        <v>264</v>
      </c>
      <c r="C931" s="47"/>
      <c r="D931" s="45">
        <v>0.67</v>
      </c>
      <c r="E931" s="45">
        <v>2.02</v>
      </c>
      <c r="F931" s="45">
        <v>0.11</v>
      </c>
      <c r="G931" s="45">
        <v>0</v>
      </c>
      <c r="H931" s="45">
        <v>0.67</v>
      </c>
      <c r="I931" s="45">
        <v>2.02</v>
      </c>
      <c r="J931" s="45">
        <v>2.02</v>
      </c>
      <c r="K931" s="45">
        <v>0</v>
      </c>
      <c r="L931" s="45">
        <v>2.7</v>
      </c>
      <c r="M931" s="45">
        <v>0.67</v>
      </c>
      <c r="N931" s="45">
        <v>5.39</v>
      </c>
      <c r="O931" s="45">
        <v>2.58</v>
      </c>
      <c r="P931" s="45">
        <v>0.67</v>
      </c>
      <c r="Q931" s="155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B932" s="3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BM932" s="55"/>
    </row>
    <row r="933" spans="1:65" ht="15">
      <c r="B933" s="8" t="s">
        <v>550</v>
      </c>
      <c r="BM933" s="28" t="s">
        <v>66</v>
      </c>
    </row>
    <row r="934" spans="1:65" ht="15">
      <c r="A934" s="25" t="s">
        <v>24</v>
      </c>
      <c r="B934" s="18" t="s">
        <v>110</v>
      </c>
      <c r="C934" s="15" t="s">
        <v>111</v>
      </c>
      <c r="D934" s="16" t="s">
        <v>226</v>
      </c>
      <c r="E934" s="17" t="s">
        <v>226</v>
      </c>
      <c r="F934" s="17" t="s">
        <v>226</v>
      </c>
      <c r="G934" s="17" t="s">
        <v>226</v>
      </c>
      <c r="H934" s="17" t="s">
        <v>226</v>
      </c>
      <c r="I934" s="17" t="s">
        <v>226</v>
      </c>
      <c r="J934" s="17" t="s">
        <v>226</v>
      </c>
      <c r="K934" s="17" t="s">
        <v>226</v>
      </c>
      <c r="L934" s="17" t="s">
        <v>226</v>
      </c>
      <c r="M934" s="17" t="s">
        <v>226</v>
      </c>
      <c r="N934" s="155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 t="s">
        <v>227</v>
      </c>
      <c r="C935" s="9" t="s">
        <v>227</v>
      </c>
      <c r="D935" s="153" t="s">
        <v>230</v>
      </c>
      <c r="E935" s="154" t="s">
        <v>232</v>
      </c>
      <c r="F935" s="154" t="s">
        <v>237</v>
      </c>
      <c r="G935" s="154" t="s">
        <v>239</v>
      </c>
      <c r="H935" s="154" t="s">
        <v>240</v>
      </c>
      <c r="I935" s="154" t="s">
        <v>243</v>
      </c>
      <c r="J935" s="154" t="s">
        <v>244</v>
      </c>
      <c r="K935" s="154" t="s">
        <v>248</v>
      </c>
      <c r="L935" s="154" t="s">
        <v>250</v>
      </c>
      <c r="M935" s="154" t="s">
        <v>251</v>
      </c>
      <c r="N935" s="155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 t="s">
        <v>3</v>
      </c>
    </row>
    <row r="936" spans="1:65">
      <c r="A936" s="30"/>
      <c r="B936" s="19"/>
      <c r="C936" s="9"/>
      <c r="D936" s="10" t="s">
        <v>292</v>
      </c>
      <c r="E936" s="11" t="s">
        <v>268</v>
      </c>
      <c r="F936" s="11" t="s">
        <v>268</v>
      </c>
      <c r="G936" s="11" t="s">
        <v>292</v>
      </c>
      <c r="H936" s="11" t="s">
        <v>268</v>
      </c>
      <c r="I936" s="11" t="s">
        <v>268</v>
      </c>
      <c r="J936" s="11" t="s">
        <v>292</v>
      </c>
      <c r="K936" s="11" t="s">
        <v>292</v>
      </c>
      <c r="L936" s="11" t="s">
        <v>268</v>
      </c>
      <c r="M936" s="11" t="s">
        <v>292</v>
      </c>
      <c r="N936" s="155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</v>
      </c>
    </row>
    <row r="937" spans="1:65">
      <c r="A937" s="30"/>
      <c r="B937" s="19"/>
      <c r="C937" s="9"/>
      <c r="D937" s="26" t="s">
        <v>295</v>
      </c>
      <c r="E937" s="26" t="s">
        <v>295</v>
      </c>
      <c r="F937" s="26" t="s">
        <v>117</v>
      </c>
      <c r="G937" s="26" t="s">
        <v>296</v>
      </c>
      <c r="H937" s="26" t="s">
        <v>294</v>
      </c>
      <c r="I937" s="26" t="s">
        <v>296</v>
      </c>
      <c r="J937" s="26" t="s">
        <v>298</v>
      </c>
      <c r="K937" s="26" t="s">
        <v>295</v>
      </c>
      <c r="L937" s="26" t="s">
        <v>298</v>
      </c>
      <c r="M937" s="26" t="s">
        <v>294</v>
      </c>
      <c r="N937" s="155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3</v>
      </c>
    </row>
    <row r="938" spans="1:65">
      <c r="A938" s="30"/>
      <c r="B938" s="18">
        <v>1</v>
      </c>
      <c r="C938" s="14">
        <v>1</v>
      </c>
      <c r="D938" s="150">
        <v>0.35</v>
      </c>
      <c r="E938" s="22">
        <v>0.44</v>
      </c>
      <c r="F938" s="22">
        <v>0.44500000000000001</v>
      </c>
      <c r="G938" s="150">
        <v>0.5</v>
      </c>
      <c r="H938" s="22">
        <v>0.43406734703609318</v>
      </c>
      <c r="I938" s="22">
        <v>0.43</v>
      </c>
      <c r="J938" s="22">
        <v>0.46</v>
      </c>
      <c r="K938" s="22">
        <v>0.43</v>
      </c>
      <c r="L938" s="150">
        <v>0.54</v>
      </c>
      <c r="M938" s="22">
        <v>0.4</v>
      </c>
      <c r="N938" s="155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>
        <v>1</v>
      </c>
      <c r="C939" s="9">
        <v>2</v>
      </c>
      <c r="D939" s="151">
        <v>0.37</v>
      </c>
      <c r="E939" s="11">
        <v>0.43</v>
      </c>
      <c r="F939" s="11">
        <v>0.435</v>
      </c>
      <c r="G939" s="151">
        <v>0.5</v>
      </c>
      <c r="H939" s="11">
        <v>0.4399412152965021</v>
      </c>
      <c r="I939" s="11">
        <v>0.44</v>
      </c>
      <c r="J939" s="11">
        <v>0.46</v>
      </c>
      <c r="K939" s="11">
        <v>0.43</v>
      </c>
      <c r="L939" s="151">
        <v>0.54</v>
      </c>
      <c r="M939" s="11">
        <v>0.39</v>
      </c>
      <c r="N939" s="155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19</v>
      </c>
    </row>
    <row r="940" spans="1:65">
      <c r="A940" s="30"/>
      <c r="B940" s="19">
        <v>1</v>
      </c>
      <c r="C940" s="9">
        <v>3</v>
      </c>
      <c r="D940" s="151">
        <v>0.36</v>
      </c>
      <c r="E940" s="11">
        <v>0.44</v>
      </c>
      <c r="F940" s="11">
        <v>0.441</v>
      </c>
      <c r="G940" s="151">
        <v>0.5</v>
      </c>
      <c r="H940" s="11">
        <v>0.44296514462659387</v>
      </c>
      <c r="I940" s="11">
        <v>0.43</v>
      </c>
      <c r="J940" s="156">
        <v>0.48</v>
      </c>
      <c r="K940" s="11">
        <v>0.46</v>
      </c>
      <c r="L940" s="151">
        <v>0.53</v>
      </c>
      <c r="M940" s="11">
        <v>0.39</v>
      </c>
      <c r="N940" s="155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16</v>
      </c>
    </row>
    <row r="941" spans="1:65">
      <c r="A941" s="30"/>
      <c r="B941" s="19">
        <v>1</v>
      </c>
      <c r="C941" s="9">
        <v>4</v>
      </c>
      <c r="D941" s="151">
        <v>0.37</v>
      </c>
      <c r="E941" s="11">
        <v>0.44</v>
      </c>
      <c r="F941" s="11">
        <v>0.44400000000000001</v>
      </c>
      <c r="G941" s="151">
        <v>0.5</v>
      </c>
      <c r="H941" s="11">
        <v>0.43119643801709207</v>
      </c>
      <c r="I941" s="11">
        <v>0.43</v>
      </c>
      <c r="J941" s="11">
        <v>0.46</v>
      </c>
      <c r="K941" s="11">
        <v>0.46</v>
      </c>
      <c r="L941" s="151">
        <v>0.54</v>
      </c>
      <c r="M941" s="11">
        <v>0.39</v>
      </c>
      <c r="N941" s="155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0.43519542374866144</v>
      </c>
    </row>
    <row r="942" spans="1:65">
      <c r="A942" s="30"/>
      <c r="B942" s="19">
        <v>1</v>
      </c>
      <c r="C942" s="9">
        <v>5</v>
      </c>
      <c r="D942" s="151">
        <v>0.37</v>
      </c>
      <c r="E942" s="11">
        <v>0.43</v>
      </c>
      <c r="F942" s="11">
        <v>0.44800000000000001</v>
      </c>
      <c r="G942" s="151">
        <v>0.5</v>
      </c>
      <c r="H942" s="11">
        <v>0.45110571898051921</v>
      </c>
      <c r="I942" s="11">
        <v>0.42</v>
      </c>
      <c r="J942" s="11">
        <v>0.47</v>
      </c>
      <c r="K942" s="11">
        <v>0.46</v>
      </c>
      <c r="L942" s="151">
        <v>0.56000000000000005</v>
      </c>
      <c r="M942" s="11">
        <v>0.39</v>
      </c>
      <c r="N942" s="155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119</v>
      </c>
    </row>
    <row r="943" spans="1:65">
      <c r="A943" s="30"/>
      <c r="B943" s="19">
        <v>1</v>
      </c>
      <c r="C943" s="9">
        <v>6</v>
      </c>
      <c r="D943" s="151">
        <v>0.36</v>
      </c>
      <c r="E943" s="11">
        <v>0.45</v>
      </c>
      <c r="F943" s="11">
        <v>0.44400000000000001</v>
      </c>
      <c r="G943" s="151">
        <v>0.5</v>
      </c>
      <c r="H943" s="11">
        <v>0.4199319334869796</v>
      </c>
      <c r="I943" s="11">
        <v>0.42</v>
      </c>
      <c r="J943" s="11">
        <v>0.46</v>
      </c>
      <c r="K943" s="11">
        <v>0.45</v>
      </c>
      <c r="L943" s="151">
        <v>0.56000000000000005</v>
      </c>
      <c r="M943" s="11">
        <v>0.38</v>
      </c>
      <c r="N943" s="155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20" t="s">
        <v>260</v>
      </c>
      <c r="C944" s="12"/>
      <c r="D944" s="23">
        <v>0.36333333333333334</v>
      </c>
      <c r="E944" s="23">
        <v>0.43833333333333341</v>
      </c>
      <c r="F944" s="23">
        <v>0.44283333333333336</v>
      </c>
      <c r="G944" s="23">
        <v>0.5</v>
      </c>
      <c r="H944" s="23">
        <v>0.43653463290729672</v>
      </c>
      <c r="I944" s="23">
        <v>0.42833333333333329</v>
      </c>
      <c r="J944" s="23">
        <v>0.46500000000000002</v>
      </c>
      <c r="K944" s="23">
        <v>0.44833333333333342</v>
      </c>
      <c r="L944" s="23">
        <v>0.54500000000000004</v>
      </c>
      <c r="M944" s="23">
        <v>0.39000000000000007</v>
      </c>
      <c r="N944" s="155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261</v>
      </c>
      <c r="C945" s="29"/>
      <c r="D945" s="11">
        <v>0.36499999999999999</v>
      </c>
      <c r="E945" s="11">
        <v>0.44</v>
      </c>
      <c r="F945" s="11">
        <v>0.44400000000000001</v>
      </c>
      <c r="G945" s="11">
        <v>0.5</v>
      </c>
      <c r="H945" s="11">
        <v>0.43700428116629764</v>
      </c>
      <c r="I945" s="11">
        <v>0.43</v>
      </c>
      <c r="J945" s="11">
        <v>0.46</v>
      </c>
      <c r="K945" s="11">
        <v>0.45500000000000002</v>
      </c>
      <c r="L945" s="11">
        <v>0.54</v>
      </c>
      <c r="M945" s="11">
        <v>0.39</v>
      </c>
      <c r="N945" s="155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262</v>
      </c>
      <c r="C946" s="29"/>
      <c r="D946" s="24">
        <v>8.1649658092772682E-3</v>
      </c>
      <c r="E946" s="24">
        <v>7.5277265270908165E-3</v>
      </c>
      <c r="F946" s="24">
        <v>4.4459719597256461E-3</v>
      </c>
      <c r="G946" s="24">
        <v>0</v>
      </c>
      <c r="H946" s="24">
        <v>1.0728525399113958E-2</v>
      </c>
      <c r="I946" s="24">
        <v>7.5277265270908165E-3</v>
      </c>
      <c r="J946" s="24">
        <v>8.3666002653407373E-3</v>
      </c>
      <c r="K946" s="24">
        <v>1.4719601443879758E-2</v>
      </c>
      <c r="L946" s="24">
        <v>1.2247448713915901E-2</v>
      </c>
      <c r="M946" s="24">
        <v>6.324555320336764E-3</v>
      </c>
      <c r="N946" s="216"/>
      <c r="O946" s="217"/>
      <c r="P946" s="217"/>
      <c r="Q946" s="217"/>
      <c r="R946" s="217"/>
      <c r="S946" s="217"/>
      <c r="T946" s="217"/>
      <c r="U946" s="217"/>
      <c r="V946" s="217"/>
      <c r="W946" s="217"/>
      <c r="X946" s="217"/>
      <c r="Y946" s="217"/>
      <c r="Z946" s="217"/>
      <c r="AA946" s="217"/>
      <c r="AB946" s="217"/>
      <c r="AC946" s="217"/>
      <c r="AD946" s="217"/>
      <c r="AE946" s="217"/>
      <c r="AF946" s="217"/>
      <c r="AG946" s="217"/>
      <c r="AH946" s="217"/>
      <c r="AI946" s="217"/>
      <c r="AJ946" s="217"/>
      <c r="AK946" s="217"/>
      <c r="AL946" s="217"/>
      <c r="AM946" s="217"/>
      <c r="AN946" s="217"/>
      <c r="AO946" s="217"/>
      <c r="AP946" s="217"/>
      <c r="AQ946" s="217"/>
      <c r="AR946" s="217"/>
      <c r="AS946" s="217"/>
      <c r="AT946" s="217"/>
      <c r="AU946" s="217"/>
      <c r="AV946" s="217"/>
      <c r="AW946" s="217"/>
      <c r="AX946" s="217"/>
      <c r="AY946" s="217"/>
      <c r="AZ946" s="217"/>
      <c r="BA946" s="217"/>
      <c r="BB946" s="217"/>
      <c r="BC946" s="217"/>
      <c r="BD946" s="217"/>
      <c r="BE946" s="217"/>
      <c r="BF946" s="217"/>
      <c r="BG946" s="217"/>
      <c r="BH946" s="217"/>
      <c r="BI946" s="217"/>
      <c r="BJ946" s="217"/>
      <c r="BK946" s="217"/>
      <c r="BL946" s="217"/>
      <c r="BM946" s="56"/>
    </row>
    <row r="947" spans="1:65">
      <c r="A947" s="30"/>
      <c r="B947" s="3" t="s">
        <v>86</v>
      </c>
      <c r="C947" s="29"/>
      <c r="D947" s="13">
        <v>2.2472382961313583E-2</v>
      </c>
      <c r="E947" s="13">
        <v>1.7173520594123533E-2</v>
      </c>
      <c r="F947" s="13">
        <v>1.0039831297837363E-2</v>
      </c>
      <c r="G947" s="13">
        <v>0</v>
      </c>
      <c r="H947" s="13">
        <v>2.4576573289643865E-2</v>
      </c>
      <c r="I947" s="13">
        <v>1.7574458818110858E-2</v>
      </c>
      <c r="J947" s="13">
        <v>1.7992688742668253E-2</v>
      </c>
      <c r="K947" s="13">
        <v>3.2831824781887932E-2</v>
      </c>
      <c r="L947" s="13">
        <v>2.247238296131358E-2</v>
      </c>
      <c r="M947" s="13">
        <v>1.6216808513684008E-2</v>
      </c>
      <c r="N947" s="155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263</v>
      </c>
      <c r="C948" s="29"/>
      <c r="D948" s="13">
        <v>-0.16512602498511253</v>
      </c>
      <c r="E948" s="13">
        <v>7.2103460041992307E-3</v>
      </c>
      <c r="F948" s="13">
        <v>1.7550528263557963E-2</v>
      </c>
      <c r="G948" s="13">
        <v>0.14890913992874433</v>
      </c>
      <c r="H948" s="13">
        <v>3.0772592852648106E-3</v>
      </c>
      <c r="I948" s="13">
        <v>-1.5767836794375878E-2</v>
      </c>
      <c r="J948" s="13">
        <v>6.8485500133732113E-2</v>
      </c>
      <c r="K948" s="13">
        <v>3.0188528802774117E-2</v>
      </c>
      <c r="L948" s="13">
        <v>0.25231096252233121</v>
      </c>
      <c r="M948" s="13">
        <v>-0.10385087085557931</v>
      </c>
      <c r="N948" s="155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46" t="s">
        <v>264</v>
      </c>
      <c r="C949" s="47"/>
      <c r="D949" s="45">
        <v>5.0599999999999996</v>
      </c>
      <c r="E949" s="45">
        <v>0</v>
      </c>
      <c r="F949" s="45">
        <v>0.3</v>
      </c>
      <c r="G949" s="45" t="s">
        <v>265</v>
      </c>
      <c r="H949" s="45">
        <v>0.12</v>
      </c>
      <c r="I949" s="45">
        <v>0.67</v>
      </c>
      <c r="J949" s="45">
        <v>1.8</v>
      </c>
      <c r="K949" s="45">
        <v>0.67</v>
      </c>
      <c r="L949" s="45">
        <v>7.19</v>
      </c>
      <c r="M949" s="45">
        <v>3.26</v>
      </c>
      <c r="N949" s="155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B950" s="31" t="s">
        <v>282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BM950" s="55"/>
    </row>
    <row r="951" spans="1:65">
      <c r="BM951" s="55"/>
    </row>
    <row r="952" spans="1:65" ht="15">
      <c r="B952" s="8" t="s">
        <v>551</v>
      </c>
      <c r="BM952" s="28" t="s">
        <v>66</v>
      </c>
    </row>
    <row r="953" spans="1:65" ht="15">
      <c r="A953" s="25" t="s">
        <v>27</v>
      </c>
      <c r="B953" s="18" t="s">
        <v>110</v>
      </c>
      <c r="C953" s="15" t="s">
        <v>111</v>
      </c>
      <c r="D953" s="16" t="s">
        <v>226</v>
      </c>
      <c r="E953" s="17" t="s">
        <v>226</v>
      </c>
      <c r="F953" s="17" t="s">
        <v>226</v>
      </c>
      <c r="G953" s="17" t="s">
        <v>226</v>
      </c>
      <c r="H953" s="17" t="s">
        <v>226</v>
      </c>
      <c r="I953" s="17" t="s">
        <v>226</v>
      </c>
      <c r="J953" s="17" t="s">
        <v>226</v>
      </c>
      <c r="K953" s="17" t="s">
        <v>226</v>
      </c>
      <c r="L953" s="17" t="s">
        <v>226</v>
      </c>
      <c r="M953" s="17" t="s">
        <v>226</v>
      </c>
      <c r="N953" s="17" t="s">
        <v>226</v>
      </c>
      <c r="O953" s="17" t="s">
        <v>226</v>
      </c>
      <c r="P953" s="17" t="s">
        <v>226</v>
      </c>
      <c r="Q953" s="17" t="s">
        <v>226</v>
      </c>
      <c r="R953" s="155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 t="s">
        <v>227</v>
      </c>
      <c r="C954" s="9" t="s">
        <v>227</v>
      </c>
      <c r="D954" s="153" t="s">
        <v>229</v>
      </c>
      <c r="E954" s="154" t="s">
        <v>230</v>
      </c>
      <c r="F954" s="154" t="s">
        <v>232</v>
      </c>
      <c r="G954" s="154" t="s">
        <v>234</v>
      </c>
      <c r="H954" s="154" t="s">
        <v>237</v>
      </c>
      <c r="I954" s="154" t="s">
        <v>239</v>
      </c>
      <c r="J954" s="154" t="s">
        <v>240</v>
      </c>
      <c r="K954" s="154" t="s">
        <v>241</v>
      </c>
      <c r="L954" s="154" t="s">
        <v>242</v>
      </c>
      <c r="M954" s="154" t="s">
        <v>243</v>
      </c>
      <c r="N954" s="154" t="s">
        <v>244</v>
      </c>
      <c r="O954" s="154" t="s">
        <v>245</v>
      </c>
      <c r="P954" s="154" t="s">
        <v>248</v>
      </c>
      <c r="Q954" s="154" t="s">
        <v>250</v>
      </c>
      <c r="R954" s="155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 t="s">
        <v>3</v>
      </c>
    </row>
    <row r="955" spans="1:65">
      <c r="A955" s="30"/>
      <c r="B955" s="19"/>
      <c r="C955" s="9"/>
      <c r="D955" s="10" t="s">
        <v>268</v>
      </c>
      <c r="E955" s="11" t="s">
        <v>292</v>
      </c>
      <c r="F955" s="11" t="s">
        <v>268</v>
      </c>
      <c r="G955" s="11" t="s">
        <v>268</v>
      </c>
      <c r="H955" s="11" t="s">
        <v>268</v>
      </c>
      <c r="I955" s="11" t="s">
        <v>292</v>
      </c>
      <c r="J955" s="11" t="s">
        <v>268</v>
      </c>
      <c r="K955" s="11" t="s">
        <v>292</v>
      </c>
      <c r="L955" s="11" t="s">
        <v>268</v>
      </c>
      <c r="M955" s="11" t="s">
        <v>268</v>
      </c>
      <c r="N955" s="11" t="s">
        <v>292</v>
      </c>
      <c r="O955" s="11" t="s">
        <v>292</v>
      </c>
      <c r="P955" s="11" t="s">
        <v>292</v>
      </c>
      <c r="Q955" s="11" t="s">
        <v>268</v>
      </c>
      <c r="R955" s="155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</v>
      </c>
    </row>
    <row r="956" spans="1:65">
      <c r="A956" s="30"/>
      <c r="B956" s="19"/>
      <c r="C956" s="9"/>
      <c r="D956" s="26" t="s">
        <v>294</v>
      </c>
      <c r="E956" s="26" t="s">
        <v>295</v>
      </c>
      <c r="F956" s="26" t="s">
        <v>295</v>
      </c>
      <c r="G956" s="26" t="s">
        <v>296</v>
      </c>
      <c r="H956" s="26" t="s">
        <v>117</v>
      </c>
      <c r="I956" s="26" t="s">
        <v>296</v>
      </c>
      <c r="J956" s="26" t="s">
        <v>294</v>
      </c>
      <c r="K956" s="26" t="s">
        <v>296</v>
      </c>
      <c r="L956" s="26" t="s">
        <v>296</v>
      </c>
      <c r="M956" s="26" t="s">
        <v>296</v>
      </c>
      <c r="N956" s="26" t="s">
        <v>298</v>
      </c>
      <c r="O956" s="26" t="s">
        <v>295</v>
      </c>
      <c r="P956" s="26" t="s">
        <v>295</v>
      </c>
      <c r="Q956" s="26" t="s">
        <v>298</v>
      </c>
      <c r="R956" s="155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8">
        <v>1</v>
      </c>
      <c r="C957" s="14">
        <v>1</v>
      </c>
      <c r="D957" s="228">
        <v>13.24</v>
      </c>
      <c r="E957" s="228">
        <v>13.41</v>
      </c>
      <c r="F957" s="228">
        <v>13.76</v>
      </c>
      <c r="G957" s="235">
        <v>15.6</v>
      </c>
      <c r="H957" s="228">
        <v>13.9</v>
      </c>
      <c r="I957" s="228">
        <v>13.3</v>
      </c>
      <c r="J957" s="228">
        <v>13.43939206547654</v>
      </c>
      <c r="K957" s="228">
        <v>13.87</v>
      </c>
      <c r="L957" s="228">
        <v>14.25</v>
      </c>
      <c r="M957" s="235">
        <v>15.979999999999999</v>
      </c>
      <c r="N957" s="228">
        <v>14.2</v>
      </c>
      <c r="O957" s="228">
        <v>12.4</v>
      </c>
      <c r="P957" s="228">
        <v>14.55</v>
      </c>
      <c r="Q957" s="228">
        <v>13.68</v>
      </c>
      <c r="R957" s="229"/>
      <c r="S957" s="230"/>
      <c r="T957" s="230"/>
      <c r="U957" s="230"/>
      <c r="V957" s="230"/>
      <c r="W957" s="230"/>
      <c r="X957" s="230"/>
      <c r="Y957" s="230"/>
      <c r="Z957" s="230"/>
      <c r="AA957" s="230"/>
      <c r="AB957" s="230"/>
      <c r="AC957" s="230"/>
      <c r="AD957" s="230"/>
      <c r="AE957" s="230"/>
      <c r="AF957" s="230"/>
      <c r="AG957" s="230"/>
      <c r="AH957" s="230"/>
      <c r="AI957" s="230"/>
      <c r="AJ957" s="230"/>
      <c r="AK957" s="230"/>
      <c r="AL957" s="230"/>
      <c r="AM957" s="230"/>
      <c r="AN957" s="230"/>
      <c r="AO957" s="230"/>
      <c r="AP957" s="230"/>
      <c r="AQ957" s="230"/>
      <c r="AR957" s="230"/>
      <c r="AS957" s="230"/>
      <c r="AT957" s="230"/>
      <c r="AU957" s="230"/>
      <c r="AV957" s="230"/>
      <c r="AW957" s="230"/>
      <c r="AX957" s="230"/>
      <c r="AY957" s="230"/>
      <c r="AZ957" s="230"/>
      <c r="BA957" s="230"/>
      <c r="BB957" s="230"/>
      <c r="BC957" s="230"/>
      <c r="BD957" s="230"/>
      <c r="BE957" s="230"/>
      <c r="BF957" s="230"/>
      <c r="BG957" s="230"/>
      <c r="BH957" s="230"/>
      <c r="BI957" s="230"/>
      <c r="BJ957" s="230"/>
      <c r="BK957" s="230"/>
      <c r="BL957" s="230"/>
      <c r="BM957" s="231">
        <v>1</v>
      </c>
    </row>
    <row r="958" spans="1:65">
      <c r="A958" s="30"/>
      <c r="B958" s="19">
        <v>1</v>
      </c>
      <c r="C958" s="9">
        <v>2</v>
      </c>
      <c r="D958" s="232">
        <v>13.49</v>
      </c>
      <c r="E958" s="232">
        <v>13.03</v>
      </c>
      <c r="F958" s="232">
        <v>13.21</v>
      </c>
      <c r="G958" s="236">
        <v>16.25</v>
      </c>
      <c r="H958" s="232">
        <v>13.8</v>
      </c>
      <c r="I958" s="232">
        <v>13.8</v>
      </c>
      <c r="J958" s="232">
        <v>14.089513957392359</v>
      </c>
      <c r="K958" s="232">
        <v>13.41</v>
      </c>
      <c r="L958" s="232">
        <v>14.95</v>
      </c>
      <c r="M958" s="236">
        <v>15.75</v>
      </c>
      <c r="N958" s="232">
        <v>13.8</v>
      </c>
      <c r="O958" s="232">
        <v>12.2</v>
      </c>
      <c r="P958" s="232">
        <v>14.14</v>
      </c>
      <c r="Q958" s="232">
        <v>13.87</v>
      </c>
      <c r="R958" s="229"/>
      <c r="S958" s="230"/>
      <c r="T958" s="230"/>
      <c r="U958" s="230"/>
      <c r="V958" s="230"/>
      <c r="W958" s="230"/>
      <c r="X958" s="230"/>
      <c r="Y958" s="230"/>
      <c r="Z958" s="230"/>
      <c r="AA958" s="230"/>
      <c r="AB958" s="230"/>
      <c r="AC958" s="230"/>
      <c r="AD958" s="230"/>
      <c r="AE958" s="230"/>
      <c r="AF958" s="230"/>
      <c r="AG958" s="230"/>
      <c r="AH958" s="230"/>
      <c r="AI958" s="230"/>
      <c r="AJ958" s="230"/>
      <c r="AK958" s="230"/>
      <c r="AL958" s="230"/>
      <c r="AM958" s="230"/>
      <c r="AN958" s="230"/>
      <c r="AO958" s="230"/>
      <c r="AP958" s="230"/>
      <c r="AQ958" s="230"/>
      <c r="AR958" s="230"/>
      <c r="AS958" s="230"/>
      <c r="AT958" s="230"/>
      <c r="AU958" s="230"/>
      <c r="AV958" s="230"/>
      <c r="AW958" s="230"/>
      <c r="AX958" s="230"/>
      <c r="AY958" s="230"/>
      <c r="AZ958" s="230"/>
      <c r="BA958" s="230"/>
      <c r="BB958" s="230"/>
      <c r="BC958" s="230"/>
      <c r="BD958" s="230"/>
      <c r="BE958" s="230"/>
      <c r="BF958" s="230"/>
      <c r="BG958" s="230"/>
      <c r="BH958" s="230"/>
      <c r="BI958" s="230"/>
      <c r="BJ958" s="230"/>
      <c r="BK958" s="230"/>
      <c r="BL958" s="230"/>
      <c r="BM958" s="231">
        <v>20</v>
      </c>
    </row>
    <row r="959" spans="1:65">
      <c r="A959" s="30"/>
      <c r="B959" s="19">
        <v>1</v>
      </c>
      <c r="C959" s="9">
        <v>3</v>
      </c>
      <c r="D959" s="232">
        <v>13.53</v>
      </c>
      <c r="E959" s="232">
        <v>12.62</v>
      </c>
      <c r="F959" s="232">
        <v>13.81</v>
      </c>
      <c r="G959" s="236">
        <v>16.100000000000001</v>
      </c>
      <c r="H959" s="232">
        <v>13.5</v>
      </c>
      <c r="I959" s="232">
        <v>13.8</v>
      </c>
      <c r="J959" s="232">
        <v>13.60227050300997</v>
      </c>
      <c r="K959" s="232">
        <v>13.5</v>
      </c>
      <c r="L959" s="232">
        <v>15.65</v>
      </c>
      <c r="M959" s="236">
        <v>15.339999999999998</v>
      </c>
      <c r="N959" s="232">
        <v>14</v>
      </c>
      <c r="O959" s="232">
        <v>12.6</v>
      </c>
      <c r="P959" s="232">
        <v>14.67</v>
      </c>
      <c r="Q959" s="232">
        <v>14.32</v>
      </c>
      <c r="R959" s="229"/>
      <c r="S959" s="230"/>
      <c r="T959" s="230"/>
      <c r="U959" s="230"/>
      <c r="V959" s="230"/>
      <c r="W959" s="230"/>
      <c r="X959" s="230"/>
      <c r="Y959" s="230"/>
      <c r="Z959" s="230"/>
      <c r="AA959" s="230"/>
      <c r="AB959" s="230"/>
      <c r="AC959" s="230"/>
      <c r="AD959" s="230"/>
      <c r="AE959" s="230"/>
      <c r="AF959" s="230"/>
      <c r="AG959" s="230"/>
      <c r="AH959" s="230"/>
      <c r="AI959" s="230"/>
      <c r="AJ959" s="230"/>
      <c r="AK959" s="230"/>
      <c r="AL959" s="230"/>
      <c r="AM959" s="230"/>
      <c r="AN959" s="230"/>
      <c r="AO959" s="230"/>
      <c r="AP959" s="230"/>
      <c r="AQ959" s="230"/>
      <c r="AR959" s="230"/>
      <c r="AS959" s="230"/>
      <c r="AT959" s="230"/>
      <c r="AU959" s="230"/>
      <c r="AV959" s="230"/>
      <c r="AW959" s="230"/>
      <c r="AX959" s="230"/>
      <c r="AY959" s="230"/>
      <c r="AZ959" s="230"/>
      <c r="BA959" s="230"/>
      <c r="BB959" s="230"/>
      <c r="BC959" s="230"/>
      <c r="BD959" s="230"/>
      <c r="BE959" s="230"/>
      <c r="BF959" s="230"/>
      <c r="BG959" s="230"/>
      <c r="BH959" s="230"/>
      <c r="BI959" s="230"/>
      <c r="BJ959" s="230"/>
      <c r="BK959" s="230"/>
      <c r="BL959" s="230"/>
      <c r="BM959" s="231">
        <v>16</v>
      </c>
    </row>
    <row r="960" spans="1:65">
      <c r="A960" s="30"/>
      <c r="B960" s="19">
        <v>1</v>
      </c>
      <c r="C960" s="9">
        <v>4</v>
      </c>
      <c r="D960" s="232">
        <v>13.22</v>
      </c>
      <c r="E960" s="232">
        <v>12.62</v>
      </c>
      <c r="F960" s="232">
        <v>13.56</v>
      </c>
      <c r="G960" s="236">
        <v>15.949999999999998</v>
      </c>
      <c r="H960" s="232">
        <v>13.9</v>
      </c>
      <c r="I960" s="232">
        <v>14.4</v>
      </c>
      <c r="J960" s="232">
        <v>13.907545701339279</v>
      </c>
      <c r="K960" s="232">
        <v>13.79</v>
      </c>
      <c r="L960" s="232">
        <v>15.05</v>
      </c>
      <c r="M960" s="236">
        <v>17.2</v>
      </c>
      <c r="N960" s="232">
        <v>14</v>
      </c>
      <c r="O960" s="232">
        <v>12.5</v>
      </c>
      <c r="P960" s="232">
        <v>14.65</v>
      </c>
      <c r="Q960" s="232">
        <v>14.23</v>
      </c>
      <c r="R960" s="229"/>
      <c r="S960" s="230"/>
      <c r="T960" s="230"/>
      <c r="U960" s="230"/>
      <c r="V960" s="230"/>
      <c r="W960" s="230"/>
      <c r="X960" s="230"/>
      <c r="Y960" s="230"/>
      <c r="Z960" s="230"/>
      <c r="AA960" s="230"/>
      <c r="AB960" s="230"/>
      <c r="AC960" s="230"/>
      <c r="AD960" s="230"/>
      <c r="AE960" s="230"/>
      <c r="AF960" s="230"/>
      <c r="AG960" s="230"/>
      <c r="AH960" s="230"/>
      <c r="AI960" s="230"/>
      <c r="AJ960" s="230"/>
      <c r="AK960" s="230"/>
      <c r="AL960" s="230"/>
      <c r="AM960" s="230"/>
      <c r="AN960" s="230"/>
      <c r="AO960" s="230"/>
      <c r="AP960" s="230"/>
      <c r="AQ960" s="230"/>
      <c r="AR960" s="230"/>
      <c r="AS960" s="230"/>
      <c r="AT960" s="230"/>
      <c r="AU960" s="230"/>
      <c r="AV960" s="230"/>
      <c r="AW960" s="230"/>
      <c r="AX960" s="230"/>
      <c r="AY960" s="230"/>
      <c r="AZ960" s="230"/>
      <c r="BA960" s="230"/>
      <c r="BB960" s="230"/>
      <c r="BC960" s="230"/>
      <c r="BD960" s="230"/>
      <c r="BE960" s="230"/>
      <c r="BF960" s="230"/>
      <c r="BG960" s="230"/>
      <c r="BH960" s="230"/>
      <c r="BI960" s="230"/>
      <c r="BJ960" s="230"/>
      <c r="BK960" s="230"/>
      <c r="BL960" s="230"/>
      <c r="BM960" s="231">
        <v>13.705339815721866</v>
      </c>
    </row>
    <row r="961" spans="1:65">
      <c r="A961" s="30"/>
      <c r="B961" s="19">
        <v>1</v>
      </c>
      <c r="C961" s="9">
        <v>5</v>
      </c>
      <c r="D961" s="232">
        <v>13.12</v>
      </c>
      <c r="E961" s="232">
        <v>13.42</v>
      </c>
      <c r="F961" s="244">
        <v>15.26</v>
      </c>
      <c r="G961" s="236">
        <v>15.85</v>
      </c>
      <c r="H961" s="232">
        <v>13.5</v>
      </c>
      <c r="I961" s="232">
        <v>13.8</v>
      </c>
      <c r="J961" s="232">
        <v>13.591567232947071</v>
      </c>
      <c r="K961" s="232">
        <v>13.42</v>
      </c>
      <c r="L961" s="232">
        <v>14.45</v>
      </c>
      <c r="M961" s="236">
        <v>17.03</v>
      </c>
      <c r="N961" s="232">
        <v>13.8</v>
      </c>
      <c r="O961" s="244">
        <v>13.2</v>
      </c>
      <c r="P961" s="232">
        <v>14.87</v>
      </c>
      <c r="Q961" s="232">
        <v>14.71</v>
      </c>
      <c r="R961" s="229"/>
      <c r="S961" s="230"/>
      <c r="T961" s="230"/>
      <c r="U961" s="230"/>
      <c r="V961" s="230"/>
      <c r="W961" s="230"/>
      <c r="X961" s="230"/>
      <c r="Y961" s="230"/>
      <c r="Z961" s="230"/>
      <c r="AA961" s="230"/>
      <c r="AB961" s="230"/>
      <c r="AC961" s="230"/>
      <c r="AD961" s="230"/>
      <c r="AE961" s="230"/>
      <c r="AF961" s="230"/>
      <c r="AG961" s="230"/>
      <c r="AH961" s="230"/>
      <c r="AI961" s="230"/>
      <c r="AJ961" s="230"/>
      <c r="AK961" s="230"/>
      <c r="AL961" s="230"/>
      <c r="AM961" s="230"/>
      <c r="AN961" s="230"/>
      <c r="AO961" s="230"/>
      <c r="AP961" s="230"/>
      <c r="AQ961" s="230"/>
      <c r="AR961" s="230"/>
      <c r="AS961" s="230"/>
      <c r="AT961" s="230"/>
      <c r="AU961" s="230"/>
      <c r="AV961" s="230"/>
      <c r="AW961" s="230"/>
      <c r="AX961" s="230"/>
      <c r="AY961" s="230"/>
      <c r="AZ961" s="230"/>
      <c r="BA961" s="230"/>
      <c r="BB961" s="230"/>
      <c r="BC961" s="230"/>
      <c r="BD961" s="230"/>
      <c r="BE961" s="230"/>
      <c r="BF961" s="230"/>
      <c r="BG961" s="230"/>
      <c r="BH961" s="230"/>
      <c r="BI961" s="230"/>
      <c r="BJ961" s="230"/>
      <c r="BK961" s="230"/>
      <c r="BL961" s="230"/>
      <c r="BM961" s="231">
        <v>120</v>
      </c>
    </row>
    <row r="962" spans="1:65">
      <c r="A962" s="30"/>
      <c r="B962" s="19">
        <v>1</v>
      </c>
      <c r="C962" s="9">
        <v>6</v>
      </c>
      <c r="D962" s="232">
        <v>12.96</v>
      </c>
      <c r="E962" s="232">
        <v>13.03</v>
      </c>
      <c r="F962" s="232">
        <v>13.71</v>
      </c>
      <c r="G962" s="236">
        <v>15.550000000000002</v>
      </c>
      <c r="H962" s="232">
        <v>13.5</v>
      </c>
      <c r="I962" s="232">
        <v>14.2</v>
      </c>
      <c r="J962" s="232">
        <v>13.884177271809001</v>
      </c>
      <c r="K962" s="232">
        <v>13.51</v>
      </c>
      <c r="L962" s="232">
        <v>13.75</v>
      </c>
      <c r="M962" s="236">
        <v>16.79</v>
      </c>
      <c r="N962" s="232">
        <v>13.9</v>
      </c>
      <c r="O962" s="232">
        <v>12.3</v>
      </c>
      <c r="P962" s="232">
        <v>14.17</v>
      </c>
      <c r="Q962" s="232">
        <v>13.96</v>
      </c>
      <c r="R962" s="229"/>
      <c r="S962" s="230"/>
      <c r="T962" s="230"/>
      <c r="U962" s="230"/>
      <c r="V962" s="230"/>
      <c r="W962" s="230"/>
      <c r="X962" s="230"/>
      <c r="Y962" s="230"/>
      <c r="Z962" s="230"/>
      <c r="AA962" s="230"/>
      <c r="AB962" s="230"/>
      <c r="AC962" s="230"/>
      <c r="AD962" s="230"/>
      <c r="AE962" s="230"/>
      <c r="AF962" s="230"/>
      <c r="AG962" s="230"/>
      <c r="AH962" s="230"/>
      <c r="AI962" s="230"/>
      <c r="AJ962" s="230"/>
      <c r="AK962" s="230"/>
      <c r="AL962" s="230"/>
      <c r="AM962" s="230"/>
      <c r="AN962" s="230"/>
      <c r="AO962" s="230"/>
      <c r="AP962" s="230"/>
      <c r="AQ962" s="230"/>
      <c r="AR962" s="230"/>
      <c r="AS962" s="230"/>
      <c r="AT962" s="230"/>
      <c r="AU962" s="230"/>
      <c r="AV962" s="230"/>
      <c r="AW962" s="230"/>
      <c r="AX962" s="230"/>
      <c r="AY962" s="230"/>
      <c r="AZ962" s="230"/>
      <c r="BA962" s="230"/>
      <c r="BB962" s="230"/>
      <c r="BC962" s="230"/>
      <c r="BD962" s="230"/>
      <c r="BE962" s="230"/>
      <c r="BF962" s="230"/>
      <c r="BG962" s="230"/>
      <c r="BH962" s="230"/>
      <c r="BI962" s="230"/>
      <c r="BJ962" s="230"/>
      <c r="BK962" s="230"/>
      <c r="BL962" s="230"/>
      <c r="BM962" s="233"/>
    </row>
    <row r="963" spans="1:65">
      <c r="A963" s="30"/>
      <c r="B963" s="20" t="s">
        <v>260</v>
      </c>
      <c r="C963" s="12"/>
      <c r="D963" s="234">
        <v>13.26</v>
      </c>
      <c r="E963" s="234">
        <v>13.021666666666667</v>
      </c>
      <c r="F963" s="234">
        <v>13.885</v>
      </c>
      <c r="G963" s="234">
        <v>15.883333333333333</v>
      </c>
      <c r="H963" s="234">
        <v>13.683333333333332</v>
      </c>
      <c r="I963" s="234">
        <v>13.883333333333335</v>
      </c>
      <c r="J963" s="234">
        <v>13.752411121995701</v>
      </c>
      <c r="K963" s="234">
        <v>13.583333333333334</v>
      </c>
      <c r="L963" s="234">
        <v>14.683333333333335</v>
      </c>
      <c r="M963" s="234">
        <v>16.348333333333333</v>
      </c>
      <c r="N963" s="234">
        <v>13.950000000000001</v>
      </c>
      <c r="O963" s="234">
        <v>12.533333333333333</v>
      </c>
      <c r="P963" s="234">
        <v>14.508333333333333</v>
      </c>
      <c r="Q963" s="234">
        <v>14.128333333333336</v>
      </c>
      <c r="R963" s="229"/>
      <c r="S963" s="230"/>
      <c r="T963" s="230"/>
      <c r="U963" s="230"/>
      <c r="V963" s="230"/>
      <c r="W963" s="230"/>
      <c r="X963" s="230"/>
      <c r="Y963" s="230"/>
      <c r="Z963" s="230"/>
      <c r="AA963" s="230"/>
      <c r="AB963" s="230"/>
      <c r="AC963" s="230"/>
      <c r="AD963" s="230"/>
      <c r="AE963" s="230"/>
      <c r="AF963" s="230"/>
      <c r="AG963" s="230"/>
      <c r="AH963" s="230"/>
      <c r="AI963" s="230"/>
      <c r="AJ963" s="230"/>
      <c r="AK963" s="230"/>
      <c r="AL963" s="230"/>
      <c r="AM963" s="230"/>
      <c r="AN963" s="230"/>
      <c r="AO963" s="230"/>
      <c r="AP963" s="230"/>
      <c r="AQ963" s="230"/>
      <c r="AR963" s="230"/>
      <c r="AS963" s="230"/>
      <c r="AT963" s="230"/>
      <c r="AU963" s="230"/>
      <c r="AV963" s="230"/>
      <c r="AW963" s="230"/>
      <c r="AX963" s="230"/>
      <c r="AY963" s="230"/>
      <c r="AZ963" s="230"/>
      <c r="BA963" s="230"/>
      <c r="BB963" s="230"/>
      <c r="BC963" s="230"/>
      <c r="BD963" s="230"/>
      <c r="BE963" s="230"/>
      <c r="BF963" s="230"/>
      <c r="BG963" s="230"/>
      <c r="BH963" s="230"/>
      <c r="BI963" s="230"/>
      <c r="BJ963" s="230"/>
      <c r="BK963" s="230"/>
      <c r="BL963" s="230"/>
      <c r="BM963" s="233"/>
    </row>
    <row r="964" spans="1:65">
      <c r="A964" s="30"/>
      <c r="B964" s="3" t="s">
        <v>261</v>
      </c>
      <c r="C964" s="29"/>
      <c r="D964" s="232">
        <v>13.23</v>
      </c>
      <c r="E964" s="232">
        <v>13.03</v>
      </c>
      <c r="F964" s="232">
        <v>13.734999999999999</v>
      </c>
      <c r="G964" s="232">
        <v>15.899999999999999</v>
      </c>
      <c r="H964" s="232">
        <v>13.65</v>
      </c>
      <c r="I964" s="232">
        <v>13.8</v>
      </c>
      <c r="J964" s="232">
        <v>13.743223887409485</v>
      </c>
      <c r="K964" s="232">
        <v>13.504999999999999</v>
      </c>
      <c r="L964" s="232">
        <v>14.7</v>
      </c>
      <c r="M964" s="232">
        <v>16.384999999999998</v>
      </c>
      <c r="N964" s="232">
        <v>13.95</v>
      </c>
      <c r="O964" s="232">
        <v>12.45</v>
      </c>
      <c r="P964" s="232">
        <v>14.600000000000001</v>
      </c>
      <c r="Q964" s="232">
        <v>14.095000000000001</v>
      </c>
      <c r="R964" s="229"/>
      <c r="S964" s="230"/>
      <c r="T964" s="230"/>
      <c r="U964" s="230"/>
      <c r="V964" s="230"/>
      <c r="W964" s="230"/>
      <c r="X964" s="230"/>
      <c r="Y964" s="230"/>
      <c r="Z964" s="230"/>
      <c r="AA964" s="230"/>
      <c r="AB964" s="230"/>
      <c r="AC964" s="230"/>
      <c r="AD964" s="230"/>
      <c r="AE964" s="230"/>
      <c r="AF964" s="230"/>
      <c r="AG964" s="230"/>
      <c r="AH964" s="230"/>
      <c r="AI964" s="230"/>
      <c r="AJ964" s="230"/>
      <c r="AK964" s="230"/>
      <c r="AL964" s="230"/>
      <c r="AM964" s="230"/>
      <c r="AN964" s="230"/>
      <c r="AO964" s="230"/>
      <c r="AP964" s="230"/>
      <c r="AQ964" s="230"/>
      <c r="AR964" s="230"/>
      <c r="AS964" s="230"/>
      <c r="AT964" s="230"/>
      <c r="AU964" s="230"/>
      <c r="AV964" s="230"/>
      <c r="AW964" s="230"/>
      <c r="AX964" s="230"/>
      <c r="AY964" s="230"/>
      <c r="AZ964" s="230"/>
      <c r="BA964" s="230"/>
      <c r="BB964" s="230"/>
      <c r="BC964" s="230"/>
      <c r="BD964" s="230"/>
      <c r="BE964" s="230"/>
      <c r="BF964" s="230"/>
      <c r="BG964" s="230"/>
      <c r="BH964" s="230"/>
      <c r="BI964" s="230"/>
      <c r="BJ964" s="230"/>
      <c r="BK964" s="230"/>
      <c r="BL964" s="230"/>
      <c r="BM964" s="233"/>
    </row>
    <row r="965" spans="1:65">
      <c r="A965" s="30"/>
      <c r="B965" s="3" t="s">
        <v>262</v>
      </c>
      <c r="C965" s="29"/>
      <c r="D965" s="24">
        <v>0.21789905919943728</v>
      </c>
      <c r="E965" s="24">
        <v>0.35560746148902295</v>
      </c>
      <c r="F965" s="24">
        <v>0.70763691254767047</v>
      </c>
      <c r="G965" s="24">
        <v>0.27507574714370303</v>
      </c>
      <c r="H965" s="24">
        <v>0.20412414523193173</v>
      </c>
      <c r="I965" s="24">
        <v>0.38166302763912879</v>
      </c>
      <c r="J965" s="24">
        <v>0.24554481034428274</v>
      </c>
      <c r="K965" s="24">
        <v>0.19694330825561582</v>
      </c>
      <c r="L965" s="24">
        <v>0.67131711334261912</v>
      </c>
      <c r="M965" s="24">
        <v>0.76098401209661926</v>
      </c>
      <c r="N965" s="24">
        <v>0.15165750888103047</v>
      </c>
      <c r="O965" s="24">
        <v>0.35590260840104343</v>
      </c>
      <c r="P965" s="24">
        <v>0.2928765382659842</v>
      </c>
      <c r="Q965" s="24">
        <v>0.36918378440373972</v>
      </c>
      <c r="R965" s="155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86</v>
      </c>
      <c r="C966" s="29"/>
      <c r="D966" s="13">
        <v>1.6432809894376867E-2</v>
      </c>
      <c r="E966" s="13">
        <v>2.7308905272419529E-2</v>
      </c>
      <c r="F966" s="13">
        <v>5.0964127659176843E-2</v>
      </c>
      <c r="G966" s="13">
        <v>1.7318515035280358E-2</v>
      </c>
      <c r="H966" s="13">
        <v>1.4917720723405487E-2</v>
      </c>
      <c r="I966" s="13">
        <v>2.7490734283730764E-2</v>
      </c>
      <c r="J966" s="13">
        <v>1.7854673494421401E-2</v>
      </c>
      <c r="K966" s="13">
        <v>1.449889385930914E-2</v>
      </c>
      <c r="L966" s="13">
        <v>4.5719667197000158E-2</v>
      </c>
      <c r="M966" s="13">
        <v>4.6548109619530181E-2</v>
      </c>
      <c r="N966" s="13">
        <v>1.0871506012977093E-2</v>
      </c>
      <c r="O966" s="13">
        <v>2.839648471284921E-2</v>
      </c>
      <c r="P966" s="13">
        <v>2.0186780351475076E-2</v>
      </c>
      <c r="Q966" s="13">
        <v>2.6130738544561025E-2</v>
      </c>
      <c r="R966" s="155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263</v>
      </c>
      <c r="C967" s="29"/>
      <c r="D967" s="13">
        <v>-3.2493890827208882E-2</v>
      </c>
      <c r="E967" s="13">
        <v>-4.9883706514955106E-2</v>
      </c>
      <c r="F967" s="13">
        <v>1.3108772689608195E-2</v>
      </c>
      <c r="G967" s="13">
        <v>0.15891568884071128</v>
      </c>
      <c r="H967" s="13">
        <v>-1.6056867384849349E-3</v>
      </c>
      <c r="I967" s="13">
        <v>1.2987165586896721E-2</v>
      </c>
      <c r="J967" s="13">
        <v>3.4345231060843862E-3</v>
      </c>
      <c r="K967" s="13">
        <v>-8.9021129011754851E-3</v>
      </c>
      <c r="L967" s="13">
        <v>7.1358574888422677E-2</v>
      </c>
      <c r="M967" s="13">
        <v>0.19284407049722319</v>
      </c>
      <c r="N967" s="13">
        <v>1.7851449695357235E-2</v>
      </c>
      <c r="O967" s="13">
        <v>-8.5514587609428205E-2</v>
      </c>
      <c r="P967" s="13">
        <v>5.8589829103713686E-2</v>
      </c>
      <c r="Q967" s="13">
        <v>3.0863409685489174E-2</v>
      </c>
      <c r="R967" s="155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46" t="s">
        <v>264</v>
      </c>
      <c r="C968" s="47"/>
      <c r="D968" s="45">
        <v>0.91</v>
      </c>
      <c r="E968" s="45">
        <v>1.26</v>
      </c>
      <c r="F968" s="45">
        <v>0</v>
      </c>
      <c r="G968" s="45">
        <v>2.91</v>
      </c>
      <c r="H968" s="45">
        <v>0.28999999999999998</v>
      </c>
      <c r="I968" s="45">
        <v>0</v>
      </c>
      <c r="J968" s="45">
        <v>0.19</v>
      </c>
      <c r="K968" s="45">
        <v>0.44</v>
      </c>
      <c r="L968" s="45">
        <v>1.17</v>
      </c>
      <c r="M968" s="45">
        <v>3.59</v>
      </c>
      <c r="N968" s="45">
        <v>0.1</v>
      </c>
      <c r="O968" s="45">
        <v>1.97</v>
      </c>
      <c r="P968" s="45">
        <v>0.91</v>
      </c>
      <c r="Q968" s="45">
        <v>0.36</v>
      </c>
      <c r="R968" s="155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B969" s="31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BM969" s="55"/>
    </row>
    <row r="970" spans="1:65" ht="15">
      <c r="B970" s="8" t="s">
        <v>552</v>
      </c>
      <c r="BM970" s="28" t="s">
        <v>66</v>
      </c>
    </row>
    <row r="971" spans="1:65" ht="15">
      <c r="A971" s="25" t="s">
        <v>30</v>
      </c>
      <c r="B971" s="18" t="s">
        <v>110</v>
      </c>
      <c r="C971" s="15" t="s">
        <v>111</v>
      </c>
      <c r="D971" s="16" t="s">
        <v>226</v>
      </c>
      <c r="E971" s="17" t="s">
        <v>226</v>
      </c>
      <c r="F971" s="17" t="s">
        <v>226</v>
      </c>
      <c r="G971" s="17" t="s">
        <v>226</v>
      </c>
      <c r="H971" s="17" t="s">
        <v>226</v>
      </c>
      <c r="I971" s="17" t="s">
        <v>226</v>
      </c>
      <c r="J971" s="17" t="s">
        <v>226</v>
      </c>
      <c r="K971" s="17" t="s">
        <v>226</v>
      </c>
      <c r="L971" s="17" t="s">
        <v>226</v>
      </c>
      <c r="M971" s="17" t="s">
        <v>226</v>
      </c>
      <c r="N971" s="17" t="s">
        <v>226</v>
      </c>
      <c r="O971" s="17" t="s">
        <v>226</v>
      </c>
      <c r="P971" s="17" t="s">
        <v>226</v>
      </c>
      <c r="Q971" s="17" t="s">
        <v>226</v>
      </c>
      <c r="R971" s="17" t="s">
        <v>226</v>
      </c>
      <c r="S971" s="17" t="s">
        <v>226</v>
      </c>
      <c r="T971" s="17" t="s">
        <v>226</v>
      </c>
      <c r="U971" s="155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 t="s">
        <v>227</v>
      </c>
      <c r="C972" s="9" t="s">
        <v>227</v>
      </c>
      <c r="D972" s="153" t="s">
        <v>229</v>
      </c>
      <c r="E972" s="154" t="s">
        <v>230</v>
      </c>
      <c r="F972" s="154" t="s">
        <v>232</v>
      </c>
      <c r="G972" s="154" t="s">
        <v>233</v>
      </c>
      <c r="H972" s="154" t="s">
        <v>234</v>
      </c>
      <c r="I972" s="154" t="s">
        <v>235</v>
      </c>
      <c r="J972" s="154" t="s">
        <v>236</v>
      </c>
      <c r="K972" s="154" t="s">
        <v>237</v>
      </c>
      <c r="L972" s="154" t="s">
        <v>239</v>
      </c>
      <c r="M972" s="154" t="s">
        <v>240</v>
      </c>
      <c r="N972" s="154" t="s">
        <v>242</v>
      </c>
      <c r="O972" s="154" t="s">
        <v>243</v>
      </c>
      <c r="P972" s="154" t="s">
        <v>244</v>
      </c>
      <c r="Q972" s="154" t="s">
        <v>245</v>
      </c>
      <c r="R972" s="154" t="s">
        <v>248</v>
      </c>
      <c r="S972" s="154" t="s">
        <v>250</v>
      </c>
      <c r="T972" s="154" t="s">
        <v>251</v>
      </c>
      <c r="U972" s="155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 t="s">
        <v>3</v>
      </c>
    </row>
    <row r="973" spans="1:65">
      <c r="A973" s="30"/>
      <c r="B973" s="19"/>
      <c r="C973" s="9"/>
      <c r="D973" s="10" t="s">
        <v>268</v>
      </c>
      <c r="E973" s="11" t="s">
        <v>292</v>
      </c>
      <c r="F973" s="11" t="s">
        <v>268</v>
      </c>
      <c r="G973" s="11" t="s">
        <v>291</v>
      </c>
      <c r="H973" s="11" t="s">
        <v>268</v>
      </c>
      <c r="I973" s="11" t="s">
        <v>291</v>
      </c>
      <c r="J973" s="11" t="s">
        <v>291</v>
      </c>
      <c r="K973" s="11" t="s">
        <v>268</v>
      </c>
      <c r="L973" s="11" t="s">
        <v>292</v>
      </c>
      <c r="M973" s="11" t="s">
        <v>268</v>
      </c>
      <c r="N973" s="11" t="s">
        <v>268</v>
      </c>
      <c r="O973" s="11" t="s">
        <v>268</v>
      </c>
      <c r="P973" s="11" t="s">
        <v>292</v>
      </c>
      <c r="Q973" s="11" t="s">
        <v>292</v>
      </c>
      <c r="R973" s="11" t="s">
        <v>292</v>
      </c>
      <c r="S973" s="11" t="s">
        <v>268</v>
      </c>
      <c r="T973" s="11" t="s">
        <v>292</v>
      </c>
      <c r="U973" s="155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2</v>
      </c>
    </row>
    <row r="974" spans="1:65">
      <c r="A974" s="30"/>
      <c r="B974" s="19"/>
      <c r="C974" s="9"/>
      <c r="D974" s="26" t="s">
        <v>294</v>
      </c>
      <c r="E974" s="26" t="s">
        <v>295</v>
      </c>
      <c r="F974" s="26" t="s">
        <v>295</v>
      </c>
      <c r="G974" s="26" t="s">
        <v>298</v>
      </c>
      <c r="H974" s="26" t="s">
        <v>296</v>
      </c>
      <c r="I974" s="26" t="s">
        <v>298</v>
      </c>
      <c r="J974" s="26" t="s">
        <v>298</v>
      </c>
      <c r="K974" s="26" t="s">
        <v>117</v>
      </c>
      <c r="L974" s="26" t="s">
        <v>296</v>
      </c>
      <c r="M974" s="26" t="s">
        <v>294</v>
      </c>
      <c r="N974" s="26" t="s">
        <v>296</v>
      </c>
      <c r="O974" s="26" t="s">
        <v>296</v>
      </c>
      <c r="P974" s="26" t="s">
        <v>298</v>
      </c>
      <c r="Q974" s="26" t="s">
        <v>295</v>
      </c>
      <c r="R974" s="26" t="s">
        <v>295</v>
      </c>
      <c r="S974" s="26" t="s">
        <v>298</v>
      </c>
      <c r="T974" s="26" t="s">
        <v>294</v>
      </c>
      <c r="U974" s="155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3</v>
      </c>
    </row>
    <row r="975" spans="1:65">
      <c r="A975" s="30"/>
      <c r="B975" s="18">
        <v>1</v>
      </c>
      <c r="C975" s="14">
        <v>1</v>
      </c>
      <c r="D975" s="22">
        <v>7</v>
      </c>
      <c r="E975" s="150">
        <v>5.3</v>
      </c>
      <c r="F975" s="22">
        <v>6.24</v>
      </c>
      <c r="G975" s="150" t="s">
        <v>95</v>
      </c>
      <c r="H975" s="22">
        <v>6.1</v>
      </c>
      <c r="I975" s="150" t="s">
        <v>95</v>
      </c>
      <c r="J975" s="150" t="s">
        <v>95</v>
      </c>
      <c r="K975" s="22">
        <v>6.37</v>
      </c>
      <c r="L975" s="22">
        <v>6</v>
      </c>
      <c r="M975" s="22">
        <v>6.1523627556658935</v>
      </c>
      <c r="N975" s="22">
        <v>6</v>
      </c>
      <c r="O975" s="22">
        <v>5.95</v>
      </c>
      <c r="P975" s="150">
        <v>8.1199999999999992</v>
      </c>
      <c r="Q975" s="150">
        <v>5.2</v>
      </c>
      <c r="R975" s="22">
        <v>6.5</v>
      </c>
      <c r="S975" s="150">
        <v>8.33</v>
      </c>
      <c r="T975" s="22">
        <v>6.12</v>
      </c>
      <c r="U975" s="155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>
        <v>1</v>
      </c>
      <c r="C976" s="9">
        <v>2</v>
      </c>
      <c r="D976" s="11">
        <v>7</v>
      </c>
      <c r="E976" s="151">
        <v>5.3</v>
      </c>
      <c r="F976" s="11">
        <v>6.18</v>
      </c>
      <c r="G976" s="151" t="s">
        <v>95</v>
      </c>
      <c r="H976" s="11">
        <v>6.3</v>
      </c>
      <c r="I976" s="151" t="s">
        <v>95</v>
      </c>
      <c r="J976" s="151" t="s">
        <v>95</v>
      </c>
      <c r="K976" s="11">
        <v>6.32</v>
      </c>
      <c r="L976" s="11">
        <v>6.3</v>
      </c>
      <c r="M976" s="11">
        <v>5.9797541156509872</v>
      </c>
      <c r="N976" s="11">
        <v>6.2</v>
      </c>
      <c r="O976" s="11">
        <v>5.78</v>
      </c>
      <c r="P976" s="151">
        <v>8.0500000000000007</v>
      </c>
      <c r="Q976" s="151">
        <v>5.2</v>
      </c>
      <c r="R976" s="11">
        <v>6.5</v>
      </c>
      <c r="S976" s="151">
        <v>8.1999999999999993</v>
      </c>
      <c r="T976" s="11">
        <v>6.2</v>
      </c>
      <c r="U976" s="155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21</v>
      </c>
    </row>
    <row r="977" spans="1:65">
      <c r="A977" s="30"/>
      <c r="B977" s="19">
        <v>1</v>
      </c>
      <c r="C977" s="9">
        <v>3</v>
      </c>
      <c r="D977" s="11">
        <v>7.1</v>
      </c>
      <c r="E977" s="151">
        <v>5.2</v>
      </c>
      <c r="F977" s="11">
        <v>6.13</v>
      </c>
      <c r="G977" s="151" t="s">
        <v>95</v>
      </c>
      <c r="H977" s="11">
        <v>6.3</v>
      </c>
      <c r="I977" s="151" t="s">
        <v>95</v>
      </c>
      <c r="J977" s="151" t="s">
        <v>95</v>
      </c>
      <c r="K977" s="11">
        <v>6.17</v>
      </c>
      <c r="L977" s="11">
        <v>6.4</v>
      </c>
      <c r="M977" s="11">
        <v>6.342153951689995</v>
      </c>
      <c r="N977" s="11">
        <v>6.5</v>
      </c>
      <c r="O977" s="11">
        <v>5.58</v>
      </c>
      <c r="P977" s="151">
        <v>8.2899999999999991</v>
      </c>
      <c r="Q977" s="151">
        <v>5.2</v>
      </c>
      <c r="R977" s="11">
        <v>6.7</v>
      </c>
      <c r="S977" s="151">
        <v>8.23</v>
      </c>
      <c r="T977" s="11">
        <v>6.3</v>
      </c>
      <c r="U977" s="155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16</v>
      </c>
    </row>
    <row r="978" spans="1:65">
      <c r="A978" s="30"/>
      <c r="B978" s="19">
        <v>1</v>
      </c>
      <c r="C978" s="9">
        <v>4</v>
      </c>
      <c r="D978" s="11">
        <v>6.4</v>
      </c>
      <c r="E978" s="151">
        <v>5.5</v>
      </c>
      <c r="F978" s="11">
        <v>6.18</v>
      </c>
      <c r="G978" s="151" t="s">
        <v>95</v>
      </c>
      <c r="H978" s="11">
        <v>6.3</v>
      </c>
      <c r="I978" s="151" t="s">
        <v>95</v>
      </c>
      <c r="J978" s="151" t="s">
        <v>95</v>
      </c>
      <c r="K978" s="11">
        <v>6.21</v>
      </c>
      <c r="L978" s="11">
        <v>6.4</v>
      </c>
      <c r="M978" s="11">
        <v>6.1503884139658895</v>
      </c>
      <c r="N978" s="11">
        <v>6.3</v>
      </c>
      <c r="O978" s="11">
        <v>5.67</v>
      </c>
      <c r="P978" s="151">
        <v>8.23</v>
      </c>
      <c r="Q978" s="151">
        <v>5.2</v>
      </c>
      <c r="R978" s="11">
        <v>6.6</v>
      </c>
      <c r="S978" s="151">
        <v>8.3000000000000007</v>
      </c>
      <c r="T978" s="11">
        <v>6.27</v>
      </c>
      <c r="U978" s="155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6.2624601823707717</v>
      </c>
    </row>
    <row r="979" spans="1:65">
      <c r="A979" s="30"/>
      <c r="B979" s="19">
        <v>1</v>
      </c>
      <c r="C979" s="9">
        <v>5</v>
      </c>
      <c r="D979" s="11">
        <v>6.6</v>
      </c>
      <c r="E979" s="151">
        <v>5.3</v>
      </c>
      <c r="F979" s="11">
        <v>6.41</v>
      </c>
      <c r="G979" s="151" t="s">
        <v>95</v>
      </c>
      <c r="H979" s="11">
        <v>6.4</v>
      </c>
      <c r="I979" s="151" t="s">
        <v>95</v>
      </c>
      <c r="J979" s="151" t="s">
        <v>95</v>
      </c>
      <c r="K979" s="11">
        <v>6.22</v>
      </c>
      <c r="L979" s="11">
        <v>6.1</v>
      </c>
      <c r="M979" s="11">
        <v>6.2382137131267603</v>
      </c>
      <c r="N979" s="11">
        <v>6.1</v>
      </c>
      <c r="O979" s="11">
        <v>5.58</v>
      </c>
      <c r="P979" s="151">
        <v>8.2200000000000006</v>
      </c>
      <c r="Q979" s="151">
        <v>5.4</v>
      </c>
      <c r="R979" s="11">
        <v>6.6</v>
      </c>
      <c r="S979" s="151">
        <v>8.43</v>
      </c>
      <c r="T979" s="11">
        <v>6.27</v>
      </c>
      <c r="U979" s="155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121</v>
      </c>
    </row>
    <row r="980" spans="1:65">
      <c r="A980" s="30"/>
      <c r="B980" s="19">
        <v>1</v>
      </c>
      <c r="C980" s="9">
        <v>6</v>
      </c>
      <c r="D980" s="11">
        <v>7</v>
      </c>
      <c r="E980" s="151">
        <v>5.5</v>
      </c>
      <c r="F980" s="11">
        <v>6.21</v>
      </c>
      <c r="G980" s="151" t="s">
        <v>95</v>
      </c>
      <c r="H980" s="11">
        <v>6.2</v>
      </c>
      <c r="I980" s="151" t="s">
        <v>95</v>
      </c>
      <c r="J980" s="151" t="s">
        <v>95</v>
      </c>
      <c r="K980" s="11">
        <v>6.28</v>
      </c>
      <c r="L980" s="11">
        <v>5.9</v>
      </c>
      <c r="M980" s="11">
        <v>6.0447379921468043</v>
      </c>
      <c r="N980" s="11">
        <v>5.9</v>
      </c>
      <c r="O980" s="11">
        <v>5.65</v>
      </c>
      <c r="P980" s="151">
        <v>8.1999999999999993</v>
      </c>
      <c r="Q980" s="151">
        <v>5.3</v>
      </c>
      <c r="R980" s="11">
        <v>6.5</v>
      </c>
      <c r="S980" s="151">
        <v>8.3699999999999992</v>
      </c>
      <c r="T980" s="11">
        <v>6.35</v>
      </c>
      <c r="U980" s="155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20" t="s">
        <v>260</v>
      </c>
      <c r="C981" s="12"/>
      <c r="D981" s="23">
        <v>6.8500000000000005</v>
      </c>
      <c r="E981" s="23">
        <v>5.3500000000000005</v>
      </c>
      <c r="F981" s="23">
        <v>6.2250000000000005</v>
      </c>
      <c r="G981" s="23" t="s">
        <v>627</v>
      </c>
      <c r="H981" s="23">
        <v>6.2666666666666666</v>
      </c>
      <c r="I981" s="23" t="s">
        <v>627</v>
      </c>
      <c r="J981" s="23" t="s">
        <v>627</v>
      </c>
      <c r="K981" s="23">
        <v>6.2616666666666667</v>
      </c>
      <c r="L981" s="23">
        <v>6.1833333333333336</v>
      </c>
      <c r="M981" s="23">
        <v>6.1512684903743882</v>
      </c>
      <c r="N981" s="23">
        <v>6.166666666666667</v>
      </c>
      <c r="O981" s="23">
        <v>5.7016666666666671</v>
      </c>
      <c r="P981" s="23">
        <v>8.1850000000000005</v>
      </c>
      <c r="Q981" s="23">
        <v>5.2500000000000009</v>
      </c>
      <c r="R981" s="23">
        <v>6.5666666666666664</v>
      </c>
      <c r="S981" s="23">
        <v>8.31</v>
      </c>
      <c r="T981" s="23">
        <v>6.251666666666666</v>
      </c>
      <c r="U981" s="155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261</v>
      </c>
      <c r="C982" s="29"/>
      <c r="D982" s="11">
        <v>7</v>
      </c>
      <c r="E982" s="11">
        <v>5.3</v>
      </c>
      <c r="F982" s="11">
        <v>6.1950000000000003</v>
      </c>
      <c r="G982" s="11" t="s">
        <v>627</v>
      </c>
      <c r="H982" s="11">
        <v>6.3</v>
      </c>
      <c r="I982" s="11" t="s">
        <v>627</v>
      </c>
      <c r="J982" s="11" t="s">
        <v>627</v>
      </c>
      <c r="K982" s="11">
        <v>6.25</v>
      </c>
      <c r="L982" s="11">
        <v>6.1999999999999993</v>
      </c>
      <c r="M982" s="11">
        <v>6.1513755848158915</v>
      </c>
      <c r="N982" s="11">
        <v>6.15</v>
      </c>
      <c r="O982" s="11">
        <v>5.66</v>
      </c>
      <c r="P982" s="11">
        <v>8.2100000000000009</v>
      </c>
      <c r="Q982" s="11">
        <v>5.2</v>
      </c>
      <c r="R982" s="11">
        <v>6.55</v>
      </c>
      <c r="S982" s="11">
        <v>8.3150000000000013</v>
      </c>
      <c r="T982" s="11">
        <v>6.27</v>
      </c>
      <c r="U982" s="155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262</v>
      </c>
      <c r="C983" s="29"/>
      <c r="D983" s="24">
        <v>0.2810693864511038</v>
      </c>
      <c r="E983" s="24">
        <v>0.1224744871391589</v>
      </c>
      <c r="F983" s="24">
        <v>9.7724101428460455E-2</v>
      </c>
      <c r="G983" s="24" t="s">
        <v>627</v>
      </c>
      <c r="H983" s="24">
        <v>0.1032795558988646</v>
      </c>
      <c r="I983" s="24" t="s">
        <v>627</v>
      </c>
      <c r="J983" s="24" t="s">
        <v>627</v>
      </c>
      <c r="K983" s="24">
        <v>7.5210814825174485E-2</v>
      </c>
      <c r="L983" s="24">
        <v>0.21369760566432813</v>
      </c>
      <c r="M983" s="24">
        <v>0.13020340305961367</v>
      </c>
      <c r="N983" s="24">
        <v>0.21602468994692861</v>
      </c>
      <c r="O983" s="24">
        <v>0.14218532507494114</v>
      </c>
      <c r="P983" s="24">
        <v>8.5965109201349574E-2</v>
      </c>
      <c r="Q983" s="24">
        <v>8.3666002653407581E-2</v>
      </c>
      <c r="R983" s="24">
        <v>8.1649658092772595E-2</v>
      </c>
      <c r="S983" s="24">
        <v>8.6023252670426167E-2</v>
      </c>
      <c r="T983" s="24">
        <v>8.0849654709631458E-2</v>
      </c>
      <c r="U983" s="216"/>
      <c r="V983" s="217"/>
      <c r="W983" s="217"/>
      <c r="X983" s="217"/>
      <c r="Y983" s="217"/>
      <c r="Z983" s="217"/>
      <c r="AA983" s="217"/>
      <c r="AB983" s="217"/>
      <c r="AC983" s="217"/>
      <c r="AD983" s="217"/>
      <c r="AE983" s="217"/>
      <c r="AF983" s="217"/>
      <c r="AG983" s="217"/>
      <c r="AH983" s="217"/>
      <c r="AI983" s="217"/>
      <c r="AJ983" s="217"/>
      <c r="AK983" s="217"/>
      <c r="AL983" s="217"/>
      <c r="AM983" s="217"/>
      <c r="AN983" s="217"/>
      <c r="AO983" s="217"/>
      <c r="AP983" s="217"/>
      <c r="AQ983" s="217"/>
      <c r="AR983" s="217"/>
      <c r="AS983" s="217"/>
      <c r="AT983" s="217"/>
      <c r="AU983" s="217"/>
      <c r="AV983" s="217"/>
      <c r="AW983" s="217"/>
      <c r="AX983" s="217"/>
      <c r="AY983" s="217"/>
      <c r="AZ983" s="217"/>
      <c r="BA983" s="217"/>
      <c r="BB983" s="217"/>
      <c r="BC983" s="217"/>
      <c r="BD983" s="217"/>
      <c r="BE983" s="217"/>
      <c r="BF983" s="217"/>
      <c r="BG983" s="217"/>
      <c r="BH983" s="217"/>
      <c r="BI983" s="217"/>
      <c r="BJ983" s="217"/>
      <c r="BK983" s="217"/>
      <c r="BL983" s="217"/>
      <c r="BM983" s="56"/>
    </row>
    <row r="984" spans="1:65">
      <c r="A984" s="30"/>
      <c r="B984" s="3" t="s">
        <v>86</v>
      </c>
      <c r="C984" s="29"/>
      <c r="D984" s="13">
        <v>4.103202721913924E-2</v>
      </c>
      <c r="E984" s="13">
        <v>2.2892427502646522E-2</v>
      </c>
      <c r="F984" s="13">
        <v>1.5698650831881197E-2</v>
      </c>
      <c r="G984" s="13" t="s">
        <v>627</v>
      </c>
      <c r="H984" s="13">
        <v>1.6480780196627329E-2</v>
      </c>
      <c r="I984" s="13" t="s">
        <v>627</v>
      </c>
      <c r="J984" s="13" t="s">
        <v>627</v>
      </c>
      <c r="K984" s="13">
        <v>1.2011309261406625E-2</v>
      </c>
      <c r="L984" s="13">
        <v>3.4560259676171663E-2</v>
      </c>
      <c r="M984" s="13">
        <v>2.1166919191278711E-2</v>
      </c>
      <c r="N984" s="13">
        <v>3.5031030802204641E-2</v>
      </c>
      <c r="O984" s="13">
        <v>2.4937502205485143E-2</v>
      </c>
      <c r="P984" s="13">
        <v>1.0502762272614485E-2</v>
      </c>
      <c r="Q984" s="13">
        <v>1.5936381457791918E-2</v>
      </c>
      <c r="R984" s="13">
        <v>1.2433958085193797E-2</v>
      </c>
      <c r="S984" s="13">
        <v>1.0351775291266687E-2</v>
      </c>
      <c r="T984" s="13">
        <v>1.293249608791759E-2</v>
      </c>
      <c r="U984" s="155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263</v>
      </c>
      <c r="C985" s="29"/>
      <c r="D985" s="13">
        <v>9.381932986706909E-2</v>
      </c>
      <c r="E985" s="13">
        <v>-0.14570315112571974</v>
      </c>
      <c r="F985" s="13">
        <v>-5.9817038799262479E-3</v>
      </c>
      <c r="G985" s="13" t="s">
        <v>627</v>
      </c>
      <c r="H985" s="13">
        <v>6.7169836987335252E-4</v>
      </c>
      <c r="I985" s="13" t="s">
        <v>627</v>
      </c>
      <c r="J985" s="13" t="s">
        <v>627</v>
      </c>
      <c r="K985" s="13">
        <v>-1.267099001026617E-4</v>
      </c>
      <c r="L985" s="13">
        <v>-1.263510612972607E-2</v>
      </c>
      <c r="M985" s="13">
        <v>-1.7755273288506568E-2</v>
      </c>
      <c r="N985" s="13">
        <v>-1.5296467029645933E-2</v>
      </c>
      <c r="O985" s="13">
        <v>-8.954843613741037E-2</v>
      </c>
      <c r="P985" s="13">
        <v>0.30699433795065101</v>
      </c>
      <c r="Q985" s="13">
        <v>-0.16167131652523903</v>
      </c>
      <c r="R985" s="13">
        <v>4.8576194568431097E-2</v>
      </c>
      <c r="S985" s="13">
        <v>0.32695454470005014</v>
      </c>
      <c r="T985" s="13">
        <v>-1.7235264400546901E-3</v>
      </c>
      <c r="U985" s="155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46" t="s">
        <v>264</v>
      </c>
      <c r="C986" s="47"/>
      <c r="D986" s="45">
        <v>0.71</v>
      </c>
      <c r="E986" s="45">
        <v>1.1000000000000001</v>
      </c>
      <c r="F986" s="45">
        <v>0.04</v>
      </c>
      <c r="G986" s="45">
        <v>52.67</v>
      </c>
      <c r="H986" s="45">
        <v>0.01</v>
      </c>
      <c r="I986" s="45">
        <v>52.67</v>
      </c>
      <c r="J986" s="45">
        <v>52.67</v>
      </c>
      <c r="K986" s="45">
        <v>0</v>
      </c>
      <c r="L986" s="45">
        <v>0.09</v>
      </c>
      <c r="M986" s="45">
        <v>0.13</v>
      </c>
      <c r="N986" s="45">
        <v>0.11</v>
      </c>
      <c r="O986" s="45">
        <v>0.67</v>
      </c>
      <c r="P986" s="45">
        <v>2.3199999999999998</v>
      </c>
      <c r="Q986" s="45">
        <v>1.22</v>
      </c>
      <c r="R986" s="45">
        <v>0.37</v>
      </c>
      <c r="S986" s="45">
        <v>2.4700000000000002</v>
      </c>
      <c r="T986" s="45">
        <v>0.01</v>
      </c>
      <c r="U986" s="155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B987" s="31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BM987" s="55"/>
    </row>
    <row r="988" spans="1:65" ht="15">
      <c r="B988" s="8" t="s">
        <v>553</v>
      </c>
      <c r="BM988" s="28" t="s">
        <v>66</v>
      </c>
    </row>
    <row r="989" spans="1:65" ht="15">
      <c r="A989" s="25" t="s">
        <v>62</v>
      </c>
      <c r="B989" s="18" t="s">
        <v>110</v>
      </c>
      <c r="C989" s="15" t="s">
        <v>111</v>
      </c>
      <c r="D989" s="16" t="s">
        <v>226</v>
      </c>
      <c r="E989" s="17" t="s">
        <v>226</v>
      </c>
      <c r="F989" s="17" t="s">
        <v>226</v>
      </c>
      <c r="G989" s="17" t="s">
        <v>226</v>
      </c>
      <c r="H989" s="17" t="s">
        <v>226</v>
      </c>
      <c r="I989" s="17" t="s">
        <v>226</v>
      </c>
      <c r="J989" s="17" t="s">
        <v>226</v>
      </c>
      <c r="K989" s="17" t="s">
        <v>226</v>
      </c>
      <c r="L989" s="17" t="s">
        <v>226</v>
      </c>
      <c r="M989" s="17" t="s">
        <v>226</v>
      </c>
      <c r="N989" s="17" t="s">
        <v>226</v>
      </c>
      <c r="O989" s="17" t="s">
        <v>226</v>
      </c>
      <c r="P989" s="17" t="s">
        <v>226</v>
      </c>
      <c r="Q989" s="17" t="s">
        <v>226</v>
      </c>
      <c r="R989" s="17" t="s">
        <v>226</v>
      </c>
      <c r="S989" s="17" t="s">
        <v>226</v>
      </c>
      <c r="T989" s="17" t="s">
        <v>226</v>
      </c>
      <c r="U989" s="17" t="s">
        <v>226</v>
      </c>
      <c r="V989" s="155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 t="s">
        <v>227</v>
      </c>
      <c r="C990" s="9" t="s">
        <v>227</v>
      </c>
      <c r="D990" s="153" t="s">
        <v>229</v>
      </c>
      <c r="E990" s="154" t="s">
        <v>230</v>
      </c>
      <c r="F990" s="154" t="s">
        <v>232</v>
      </c>
      <c r="G990" s="154" t="s">
        <v>233</v>
      </c>
      <c r="H990" s="154" t="s">
        <v>234</v>
      </c>
      <c r="I990" s="154" t="s">
        <v>235</v>
      </c>
      <c r="J990" s="154" t="s">
        <v>236</v>
      </c>
      <c r="K990" s="154" t="s">
        <v>237</v>
      </c>
      <c r="L990" s="154" t="s">
        <v>238</v>
      </c>
      <c r="M990" s="154" t="s">
        <v>239</v>
      </c>
      <c r="N990" s="154" t="s">
        <v>240</v>
      </c>
      <c r="O990" s="154" t="s">
        <v>242</v>
      </c>
      <c r="P990" s="154" t="s">
        <v>243</v>
      </c>
      <c r="Q990" s="154" t="s">
        <v>244</v>
      </c>
      <c r="R990" s="154" t="s">
        <v>245</v>
      </c>
      <c r="S990" s="154" t="s">
        <v>248</v>
      </c>
      <c r="T990" s="154" t="s">
        <v>250</v>
      </c>
      <c r="U990" s="154" t="s">
        <v>251</v>
      </c>
      <c r="V990" s="155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 t="s">
        <v>1</v>
      </c>
    </row>
    <row r="991" spans="1:65">
      <c r="A991" s="30"/>
      <c r="B991" s="19"/>
      <c r="C991" s="9"/>
      <c r="D991" s="10" t="s">
        <v>268</v>
      </c>
      <c r="E991" s="11" t="s">
        <v>292</v>
      </c>
      <c r="F991" s="11" t="s">
        <v>291</v>
      </c>
      <c r="G991" s="11" t="s">
        <v>291</v>
      </c>
      <c r="H991" s="11" t="s">
        <v>268</v>
      </c>
      <c r="I991" s="11" t="s">
        <v>291</v>
      </c>
      <c r="J991" s="11" t="s">
        <v>291</v>
      </c>
      <c r="K991" s="11" t="s">
        <v>268</v>
      </c>
      <c r="L991" s="11" t="s">
        <v>291</v>
      </c>
      <c r="M991" s="11" t="s">
        <v>292</v>
      </c>
      <c r="N991" s="11" t="s">
        <v>268</v>
      </c>
      <c r="O991" s="11" t="s">
        <v>268</v>
      </c>
      <c r="P991" s="11" t="s">
        <v>292</v>
      </c>
      <c r="Q991" s="11" t="s">
        <v>292</v>
      </c>
      <c r="R991" s="11" t="s">
        <v>292</v>
      </c>
      <c r="S991" s="11" t="s">
        <v>292</v>
      </c>
      <c r="T991" s="11" t="s">
        <v>291</v>
      </c>
      <c r="U991" s="11" t="s">
        <v>292</v>
      </c>
      <c r="V991" s="155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3</v>
      </c>
    </row>
    <row r="992" spans="1:65">
      <c r="A992" s="30"/>
      <c r="B992" s="19"/>
      <c r="C992" s="9"/>
      <c r="D992" s="26" t="s">
        <v>294</v>
      </c>
      <c r="E992" s="26" t="s">
        <v>295</v>
      </c>
      <c r="F992" s="26" t="s">
        <v>295</v>
      </c>
      <c r="G992" s="26" t="s">
        <v>298</v>
      </c>
      <c r="H992" s="26" t="s">
        <v>296</v>
      </c>
      <c r="I992" s="26" t="s">
        <v>298</v>
      </c>
      <c r="J992" s="26" t="s">
        <v>298</v>
      </c>
      <c r="K992" s="26" t="s">
        <v>117</v>
      </c>
      <c r="L992" s="26" t="s">
        <v>295</v>
      </c>
      <c r="M992" s="26" t="s">
        <v>296</v>
      </c>
      <c r="N992" s="26" t="s">
        <v>294</v>
      </c>
      <c r="O992" s="26" t="s">
        <v>296</v>
      </c>
      <c r="P992" s="26" t="s">
        <v>296</v>
      </c>
      <c r="Q992" s="26" t="s">
        <v>298</v>
      </c>
      <c r="R992" s="26" t="s">
        <v>295</v>
      </c>
      <c r="S992" s="26" t="s">
        <v>295</v>
      </c>
      <c r="T992" s="26" t="s">
        <v>298</v>
      </c>
      <c r="U992" s="26" t="s">
        <v>294</v>
      </c>
      <c r="V992" s="155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3</v>
      </c>
    </row>
    <row r="993" spans="1:65">
      <c r="A993" s="30"/>
      <c r="B993" s="18">
        <v>1</v>
      </c>
      <c r="C993" s="14">
        <v>1</v>
      </c>
      <c r="D993" s="237">
        <v>6.7000000000000004E-2</v>
      </c>
      <c r="E993" s="237">
        <v>0.05</v>
      </c>
      <c r="F993" s="237">
        <v>5.899999999999999E-2</v>
      </c>
      <c r="G993" s="237">
        <v>7.0000000000000007E-2</v>
      </c>
      <c r="H993" s="237">
        <v>5.5E-2</v>
      </c>
      <c r="I993" s="237">
        <v>7.0000000000000007E-2</v>
      </c>
      <c r="J993" s="237">
        <v>7.0000000000000007E-2</v>
      </c>
      <c r="K993" s="237">
        <v>5.67E-2</v>
      </c>
      <c r="L993" s="237">
        <v>5.3999999999999999E-2</v>
      </c>
      <c r="M993" s="237">
        <v>0.06</v>
      </c>
      <c r="N993" s="237">
        <v>5.4861123558326196E-2</v>
      </c>
      <c r="O993" s="237">
        <v>5.6000000000000008E-2</v>
      </c>
      <c r="P993" s="237">
        <v>0.06</v>
      </c>
      <c r="Q993" s="237">
        <v>6.8900000000000003E-2</v>
      </c>
      <c r="R993" s="237">
        <v>5.8000000000000003E-2</v>
      </c>
      <c r="S993" s="237">
        <v>0.06</v>
      </c>
      <c r="T993" s="237">
        <v>6.25E-2</v>
      </c>
      <c r="U993" s="237">
        <v>0.05</v>
      </c>
      <c r="V993" s="216"/>
      <c r="W993" s="217"/>
      <c r="X993" s="217"/>
      <c r="Y993" s="217"/>
      <c r="Z993" s="217"/>
      <c r="AA993" s="217"/>
      <c r="AB993" s="217"/>
      <c r="AC993" s="217"/>
      <c r="AD993" s="217"/>
      <c r="AE993" s="217"/>
      <c r="AF993" s="217"/>
      <c r="AG993" s="217"/>
      <c r="AH993" s="217"/>
      <c r="AI993" s="217"/>
      <c r="AJ993" s="217"/>
      <c r="AK993" s="217"/>
      <c r="AL993" s="217"/>
      <c r="AM993" s="217"/>
      <c r="AN993" s="217"/>
      <c r="AO993" s="217"/>
      <c r="AP993" s="217"/>
      <c r="AQ993" s="217"/>
      <c r="AR993" s="217"/>
      <c r="AS993" s="217"/>
      <c r="AT993" s="217"/>
      <c r="AU993" s="217"/>
      <c r="AV993" s="217"/>
      <c r="AW993" s="217"/>
      <c r="AX993" s="217"/>
      <c r="AY993" s="217"/>
      <c r="AZ993" s="217"/>
      <c r="BA993" s="217"/>
      <c r="BB993" s="217"/>
      <c r="BC993" s="217"/>
      <c r="BD993" s="217"/>
      <c r="BE993" s="217"/>
      <c r="BF993" s="217"/>
      <c r="BG993" s="217"/>
      <c r="BH993" s="217"/>
      <c r="BI993" s="217"/>
      <c r="BJ993" s="217"/>
      <c r="BK993" s="217"/>
      <c r="BL993" s="217"/>
      <c r="BM993" s="240">
        <v>1</v>
      </c>
    </row>
    <row r="994" spans="1:65">
      <c r="A994" s="30"/>
      <c r="B994" s="19">
        <v>1</v>
      </c>
      <c r="C994" s="9">
        <v>2</v>
      </c>
      <c r="D994" s="24">
        <v>6.7000000000000004E-2</v>
      </c>
      <c r="E994" s="24">
        <v>0.05</v>
      </c>
      <c r="F994" s="24">
        <v>5.6999999999999995E-2</v>
      </c>
      <c r="G994" s="24">
        <v>7.0000000000000007E-2</v>
      </c>
      <c r="H994" s="24">
        <v>5.5E-2</v>
      </c>
      <c r="I994" s="24">
        <v>7.0000000000000007E-2</v>
      </c>
      <c r="J994" s="24">
        <v>7.0000000000000007E-2</v>
      </c>
      <c r="K994" s="24">
        <v>5.7099999999999998E-2</v>
      </c>
      <c r="L994" s="24">
        <v>5.3999999999999999E-2</v>
      </c>
      <c r="M994" s="24">
        <v>0.06</v>
      </c>
      <c r="N994" s="24">
        <v>5.4476916080554202E-2</v>
      </c>
      <c r="O994" s="24">
        <v>5.6000000000000008E-2</v>
      </c>
      <c r="P994" s="24">
        <v>0.06</v>
      </c>
      <c r="Q994" s="24">
        <v>6.7100000000000007E-2</v>
      </c>
      <c r="R994" s="24">
        <v>5.8000000000000003E-2</v>
      </c>
      <c r="S994" s="24">
        <v>0.06</v>
      </c>
      <c r="T994" s="24">
        <v>6.2299999999999994E-2</v>
      </c>
      <c r="U994" s="24">
        <v>0.05</v>
      </c>
      <c r="V994" s="216"/>
      <c r="W994" s="217"/>
      <c r="X994" s="217"/>
      <c r="Y994" s="217"/>
      <c r="Z994" s="217"/>
      <c r="AA994" s="217"/>
      <c r="AB994" s="217"/>
      <c r="AC994" s="217"/>
      <c r="AD994" s="217"/>
      <c r="AE994" s="217"/>
      <c r="AF994" s="217"/>
      <c r="AG994" s="217"/>
      <c r="AH994" s="217"/>
      <c r="AI994" s="217"/>
      <c r="AJ994" s="217"/>
      <c r="AK994" s="217"/>
      <c r="AL994" s="217"/>
      <c r="AM994" s="217"/>
      <c r="AN994" s="217"/>
      <c r="AO994" s="217"/>
      <c r="AP994" s="217"/>
      <c r="AQ994" s="217"/>
      <c r="AR994" s="217"/>
      <c r="AS994" s="217"/>
      <c r="AT994" s="217"/>
      <c r="AU994" s="217"/>
      <c r="AV994" s="217"/>
      <c r="AW994" s="217"/>
      <c r="AX994" s="217"/>
      <c r="AY994" s="217"/>
      <c r="AZ994" s="217"/>
      <c r="BA994" s="217"/>
      <c r="BB994" s="217"/>
      <c r="BC994" s="217"/>
      <c r="BD994" s="217"/>
      <c r="BE994" s="217"/>
      <c r="BF994" s="217"/>
      <c r="BG994" s="217"/>
      <c r="BH994" s="217"/>
      <c r="BI994" s="217"/>
      <c r="BJ994" s="217"/>
      <c r="BK994" s="217"/>
      <c r="BL994" s="217"/>
      <c r="BM994" s="240">
        <v>22</v>
      </c>
    </row>
    <row r="995" spans="1:65">
      <c r="A995" s="30"/>
      <c r="B995" s="19">
        <v>1</v>
      </c>
      <c r="C995" s="9">
        <v>3</v>
      </c>
      <c r="D995" s="24">
        <v>6.7000000000000004E-2</v>
      </c>
      <c r="E995" s="24">
        <v>0.05</v>
      </c>
      <c r="F995" s="24">
        <v>5.6999999999999995E-2</v>
      </c>
      <c r="G995" s="24">
        <v>7.0000000000000007E-2</v>
      </c>
      <c r="H995" s="24">
        <v>5.5E-2</v>
      </c>
      <c r="I995" s="24">
        <v>7.0000000000000007E-2</v>
      </c>
      <c r="J995" s="24">
        <v>7.0000000000000007E-2</v>
      </c>
      <c r="K995" s="24">
        <v>5.5800000000000002E-2</v>
      </c>
      <c r="L995" s="24">
        <v>5.3999999999999999E-2</v>
      </c>
      <c r="M995" s="24">
        <v>0.06</v>
      </c>
      <c r="N995" s="24">
        <v>5.6462466539961842E-2</v>
      </c>
      <c r="O995" s="24">
        <v>5.6000000000000008E-2</v>
      </c>
      <c r="P995" s="24">
        <v>0.06</v>
      </c>
      <c r="Q995" s="24">
        <v>6.88E-2</v>
      </c>
      <c r="R995" s="24">
        <v>5.6999999999999995E-2</v>
      </c>
      <c r="S995" s="24">
        <v>0.06</v>
      </c>
      <c r="T995" s="24">
        <v>6.3699999999999993E-2</v>
      </c>
      <c r="U995" s="24">
        <v>0.05</v>
      </c>
      <c r="V995" s="216"/>
      <c r="W995" s="217"/>
      <c r="X995" s="217"/>
      <c r="Y995" s="217"/>
      <c r="Z995" s="217"/>
      <c r="AA995" s="217"/>
      <c r="AB995" s="217"/>
      <c r="AC995" s="217"/>
      <c r="AD995" s="217"/>
      <c r="AE995" s="217"/>
      <c r="AF995" s="217"/>
      <c r="AG995" s="217"/>
      <c r="AH995" s="217"/>
      <c r="AI995" s="217"/>
      <c r="AJ995" s="217"/>
      <c r="AK995" s="217"/>
      <c r="AL995" s="217"/>
      <c r="AM995" s="217"/>
      <c r="AN995" s="217"/>
      <c r="AO995" s="217"/>
      <c r="AP995" s="217"/>
      <c r="AQ995" s="217"/>
      <c r="AR995" s="217"/>
      <c r="AS995" s="217"/>
      <c r="AT995" s="217"/>
      <c r="AU995" s="217"/>
      <c r="AV995" s="217"/>
      <c r="AW995" s="217"/>
      <c r="AX995" s="217"/>
      <c r="AY995" s="217"/>
      <c r="AZ995" s="217"/>
      <c r="BA995" s="217"/>
      <c r="BB995" s="217"/>
      <c r="BC995" s="217"/>
      <c r="BD995" s="217"/>
      <c r="BE995" s="217"/>
      <c r="BF995" s="217"/>
      <c r="BG995" s="217"/>
      <c r="BH995" s="217"/>
      <c r="BI995" s="217"/>
      <c r="BJ995" s="217"/>
      <c r="BK995" s="217"/>
      <c r="BL995" s="217"/>
      <c r="BM995" s="240">
        <v>16</v>
      </c>
    </row>
    <row r="996" spans="1:65">
      <c r="A996" s="30"/>
      <c r="B996" s="19">
        <v>1</v>
      </c>
      <c r="C996" s="9">
        <v>4</v>
      </c>
      <c r="D996" s="24">
        <v>6.5000000000000002E-2</v>
      </c>
      <c r="E996" s="24">
        <v>0.05</v>
      </c>
      <c r="F996" s="24">
        <v>5.8000000000000003E-2</v>
      </c>
      <c r="G996" s="24">
        <v>7.0000000000000007E-2</v>
      </c>
      <c r="H996" s="24">
        <v>5.5E-2</v>
      </c>
      <c r="I996" s="24">
        <v>7.0000000000000007E-2</v>
      </c>
      <c r="J996" s="24">
        <v>7.0000000000000007E-2</v>
      </c>
      <c r="K996" s="24">
        <v>5.5900000000000005E-2</v>
      </c>
      <c r="L996" s="245">
        <v>5.6999999999999995E-2</v>
      </c>
      <c r="M996" s="24">
        <v>0.06</v>
      </c>
      <c r="N996" s="24">
        <v>5.5500689060510686E-2</v>
      </c>
      <c r="O996" s="24">
        <v>5.6000000000000008E-2</v>
      </c>
      <c r="P996" s="24">
        <v>0.06</v>
      </c>
      <c r="Q996" s="24">
        <v>6.8199999999999997E-2</v>
      </c>
      <c r="R996" s="24">
        <v>5.899999999999999E-2</v>
      </c>
      <c r="S996" s="24">
        <v>0.06</v>
      </c>
      <c r="T996" s="24">
        <v>6.2299999999999994E-2</v>
      </c>
      <c r="U996" s="24">
        <v>0.05</v>
      </c>
      <c r="V996" s="216"/>
      <c r="W996" s="217"/>
      <c r="X996" s="217"/>
      <c r="Y996" s="217"/>
      <c r="Z996" s="217"/>
      <c r="AA996" s="217"/>
      <c r="AB996" s="217"/>
      <c r="AC996" s="217"/>
      <c r="AD996" s="217"/>
      <c r="AE996" s="217"/>
      <c r="AF996" s="217"/>
      <c r="AG996" s="217"/>
      <c r="AH996" s="217"/>
      <c r="AI996" s="217"/>
      <c r="AJ996" s="217"/>
      <c r="AK996" s="217"/>
      <c r="AL996" s="217"/>
      <c r="AM996" s="217"/>
      <c r="AN996" s="217"/>
      <c r="AO996" s="217"/>
      <c r="AP996" s="217"/>
      <c r="AQ996" s="217"/>
      <c r="AR996" s="217"/>
      <c r="AS996" s="217"/>
      <c r="AT996" s="217"/>
      <c r="AU996" s="217"/>
      <c r="AV996" s="217"/>
      <c r="AW996" s="217"/>
      <c r="AX996" s="217"/>
      <c r="AY996" s="217"/>
      <c r="AZ996" s="217"/>
      <c r="BA996" s="217"/>
      <c r="BB996" s="217"/>
      <c r="BC996" s="217"/>
      <c r="BD996" s="217"/>
      <c r="BE996" s="217"/>
      <c r="BF996" s="217"/>
      <c r="BG996" s="217"/>
      <c r="BH996" s="217"/>
      <c r="BI996" s="217"/>
      <c r="BJ996" s="217"/>
      <c r="BK996" s="217"/>
      <c r="BL996" s="217"/>
      <c r="BM996" s="240">
        <v>6.0086974116565023E-2</v>
      </c>
    </row>
    <row r="997" spans="1:65">
      <c r="A997" s="30"/>
      <c r="B997" s="19">
        <v>1</v>
      </c>
      <c r="C997" s="9">
        <v>5</v>
      </c>
      <c r="D997" s="24">
        <v>6.6000000000000003E-2</v>
      </c>
      <c r="E997" s="24">
        <v>0.05</v>
      </c>
      <c r="F997" s="24">
        <v>5.899999999999999E-2</v>
      </c>
      <c r="G997" s="24">
        <v>7.0000000000000007E-2</v>
      </c>
      <c r="H997" s="24">
        <v>5.5E-2</v>
      </c>
      <c r="I997" s="24">
        <v>7.0000000000000007E-2</v>
      </c>
      <c r="J997" s="24">
        <v>7.0000000000000007E-2</v>
      </c>
      <c r="K997" s="24">
        <v>5.6099999999999997E-2</v>
      </c>
      <c r="L997" s="24">
        <v>5.2999999999999999E-2</v>
      </c>
      <c r="M997" s="24">
        <v>0.06</v>
      </c>
      <c r="N997" s="24">
        <v>5.5545825621024517E-2</v>
      </c>
      <c r="O997" s="24">
        <v>5.6000000000000008E-2</v>
      </c>
      <c r="P997" s="24">
        <v>0.06</v>
      </c>
      <c r="Q997" s="24">
        <v>6.7500000000000004E-2</v>
      </c>
      <c r="R997" s="24">
        <v>0.06</v>
      </c>
      <c r="S997" s="24">
        <v>0.06</v>
      </c>
      <c r="T997" s="24">
        <v>6.4500000000000002E-2</v>
      </c>
      <c r="U997" s="24">
        <v>0.05</v>
      </c>
      <c r="V997" s="216"/>
      <c r="W997" s="217"/>
      <c r="X997" s="217"/>
      <c r="Y997" s="217"/>
      <c r="Z997" s="217"/>
      <c r="AA997" s="217"/>
      <c r="AB997" s="217"/>
      <c r="AC997" s="217"/>
      <c r="AD997" s="217"/>
      <c r="AE997" s="217"/>
      <c r="AF997" s="217"/>
      <c r="AG997" s="217"/>
      <c r="AH997" s="217"/>
      <c r="AI997" s="217"/>
      <c r="AJ997" s="217"/>
      <c r="AK997" s="217"/>
      <c r="AL997" s="217"/>
      <c r="AM997" s="217"/>
      <c r="AN997" s="217"/>
      <c r="AO997" s="217"/>
      <c r="AP997" s="217"/>
      <c r="AQ997" s="217"/>
      <c r="AR997" s="217"/>
      <c r="AS997" s="217"/>
      <c r="AT997" s="217"/>
      <c r="AU997" s="217"/>
      <c r="AV997" s="217"/>
      <c r="AW997" s="217"/>
      <c r="AX997" s="217"/>
      <c r="AY997" s="217"/>
      <c r="AZ997" s="217"/>
      <c r="BA997" s="217"/>
      <c r="BB997" s="217"/>
      <c r="BC997" s="217"/>
      <c r="BD997" s="217"/>
      <c r="BE997" s="217"/>
      <c r="BF997" s="217"/>
      <c r="BG997" s="217"/>
      <c r="BH997" s="217"/>
      <c r="BI997" s="217"/>
      <c r="BJ997" s="217"/>
      <c r="BK997" s="217"/>
      <c r="BL997" s="217"/>
      <c r="BM997" s="240">
        <v>122</v>
      </c>
    </row>
    <row r="998" spans="1:65">
      <c r="A998" s="30"/>
      <c r="B998" s="19">
        <v>1</v>
      </c>
      <c r="C998" s="9">
        <v>6</v>
      </c>
      <c r="D998" s="24">
        <v>6.7000000000000004E-2</v>
      </c>
      <c r="E998" s="24">
        <v>0.05</v>
      </c>
      <c r="F998" s="24">
        <v>5.8000000000000003E-2</v>
      </c>
      <c r="G998" s="24">
        <v>7.0000000000000007E-2</v>
      </c>
      <c r="H998" s="24">
        <v>5.6000000000000008E-2</v>
      </c>
      <c r="I998" s="24">
        <v>7.0000000000000007E-2</v>
      </c>
      <c r="J998" s="24">
        <v>7.0000000000000007E-2</v>
      </c>
      <c r="K998" s="24">
        <v>5.7099999999999998E-2</v>
      </c>
      <c r="L998" s="24">
        <v>5.5E-2</v>
      </c>
      <c r="M998" s="24">
        <v>0.06</v>
      </c>
      <c r="N998" s="24">
        <v>5.5746183728643213E-2</v>
      </c>
      <c r="O998" s="24">
        <v>5.6000000000000008E-2</v>
      </c>
      <c r="P998" s="24">
        <v>0.06</v>
      </c>
      <c r="Q998" s="24">
        <v>6.8900000000000003E-2</v>
      </c>
      <c r="R998" s="24">
        <v>0.06</v>
      </c>
      <c r="S998" s="24">
        <v>0.06</v>
      </c>
      <c r="T998" s="24">
        <v>6.3399999999999998E-2</v>
      </c>
      <c r="U998" s="24">
        <v>0.05</v>
      </c>
      <c r="V998" s="216"/>
      <c r="W998" s="217"/>
      <c r="X998" s="217"/>
      <c r="Y998" s="217"/>
      <c r="Z998" s="217"/>
      <c r="AA998" s="217"/>
      <c r="AB998" s="217"/>
      <c r="AC998" s="217"/>
      <c r="AD998" s="217"/>
      <c r="AE998" s="217"/>
      <c r="AF998" s="217"/>
      <c r="AG998" s="217"/>
      <c r="AH998" s="217"/>
      <c r="AI998" s="217"/>
      <c r="AJ998" s="217"/>
      <c r="AK998" s="217"/>
      <c r="AL998" s="217"/>
      <c r="AM998" s="217"/>
      <c r="AN998" s="217"/>
      <c r="AO998" s="217"/>
      <c r="AP998" s="217"/>
      <c r="AQ998" s="217"/>
      <c r="AR998" s="217"/>
      <c r="AS998" s="217"/>
      <c r="AT998" s="217"/>
      <c r="AU998" s="217"/>
      <c r="AV998" s="217"/>
      <c r="AW998" s="217"/>
      <c r="AX998" s="217"/>
      <c r="AY998" s="217"/>
      <c r="AZ998" s="217"/>
      <c r="BA998" s="217"/>
      <c r="BB998" s="217"/>
      <c r="BC998" s="217"/>
      <c r="BD998" s="217"/>
      <c r="BE998" s="217"/>
      <c r="BF998" s="217"/>
      <c r="BG998" s="217"/>
      <c r="BH998" s="217"/>
      <c r="BI998" s="217"/>
      <c r="BJ998" s="217"/>
      <c r="BK998" s="217"/>
      <c r="BL998" s="217"/>
      <c r="BM998" s="56"/>
    </row>
    <row r="999" spans="1:65">
      <c r="A999" s="30"/>
      <c r="B999" s="20" t="s">
        <v>260</v>
      </c>
      <c r="C999" s="12"/>
      <c r="D999" s="242">
        <v>6.6500000000000004E-2</v>
      </c>
      <c r="E999" s="242">
        <v>4.9999999999999996E-2</v>
      </c>
      <c r="F999" s="242">
        <v>5.7999999999999996E-2</v>
      </c>
      <c r="G999" s="242">
        <v>7.0000000000000007E-2</v>
      </c>
      <c r="H999" s="242">
        <v>5.5166666666666669E-2</v>
      </c>
      <c r="I999" s="242">
        <v>7.0000000000000007E-2</v>
      </c>
      <c r="J999" s="242">
        <v>7.0000000000000007E-2</v>
      </c>
      <c r="K999" s="242">
        <v>5.645E-2</v>
      </c>
      <c r="L999" s="242">
        <v>5.45E-2</v>
      </c>
      <c r="M999" s="242">
        <v>0.06</v>
      </c>
      <c r="N999" s="242">
        <v>5.5432200764836771E-2</v>
      </c>
      <c r="O999" s="242">
        <v>5.6000000000000001E-2</v>
      </c>
      <c r="P999" s="242">
        <v>0.06</v>
      </c>
      <c r="Q999" s="242">
        <v>6.823333333333334E-2</v>
      </c>
      <c r="R999" s="242">
        <v>5.8666666666666666E-2</v>
      </c>
      <c r="S999" s="242">
        <v>0.06</v>
      </c>
      <c r="T999" s="242">
        <v>6.3116666666666668E-2</v>
      </c>
      <c r="U999" s="242">
        <v>4.9999999999999996E-2</v>
      </c>
      <c r="V999" s="216"/>
      <c r="W999" s="217"/>
      <c r="X999" s="217"/>
      <c r="Y999" s="217"/>
      <c r="Z999" s="217"/>
      <c r="AA999" s="217"/>
      <c r="AB999" s="217"/>
      <c r="AC999" s="217"/>
      <c r="AD999" s="217"/>
      <c r="AE999" s="217"/>
      <c r="AF999" s="217"/>
      <c r="AG999" s="217"/>
      <c r="AH999" s="217"/>
      <c r="AI999" s="217"/>
      <c r="AJ999" s="217"/>
      <c r="AK999" s="217"/>
      <c r="AL999" s="217"/>
      <c r="AM999" s="217"/>
      <c r="AN999" s="217"/>
      <c r="AO999" s="217"/>
      <c r="AP999" s="217"/>
      <c r="AQ999" s="217"/>
      <c r="AR999" s="217"/>
      <c r="AS999" s="217"/>
      <c r="AT999" s="217"/>
      <c r="AU999" s="217"/>
      <c r="AV999" s="217"/>
      <c r="AW999" s="217"/>
      <c r="AX999" s="217"/>
      <c r="AY999" s="217"/>
      <c r="AZ999" s="217"/>
      <c r="BA999" s="217"/>
      <c r="BB999" s="217"/>
      <c r="BC999" s="217"/>
      <c r="BD999" s="217"/>
      <c r="BE999" s="217"/>
      <c r="BF999" s="217"/>
      <c r="BG999" s="217"/>
      <c r="BH999" s="217"/>
      <c r="BI999" s="217"/>
      <c r="BJ999" s="217"/>
      <c r="BK999" s="217"/>
      <c r="BL999" s="217"/>
      <c r="BM999" s="56"/>
    </row>
    <row r="1000" spans="1:65">
      <c r="A1000" s="30"/>
      <c r="B1000" s="3" t="s">
        <v>261</v>
      </c>
      <c r="C1000" s="29"/>
      <c r="D1000" s="24">
        <v>6.7000000000000004E-2</v>
      </c>
      <c r="E1000" s="24">
        <v>0.05</v>
      </c>
      <c r="F1000" s="24">
        <v>5.8000000000000003E-2</v>
      </c>
      <c r="G1000" s="24">
        <v>7.0000000000000007E-2</v>
      </c>
      <c r="H1000" s="24">
        <v>5.5E-2</v>
      </c>
      <c r="I1000" s="24">
        <v>7.0000000000000007E-2</v>
      </c>
      <c r="J1000" s="24">
        <v>7.0000000000000007E-2</v>
      </c>
      <c r="K1000" s="24">
        <v>5.6399999999999999E-2</v>
      </c>
      <c r="L1000" s="24">
        <v>5.3999999999999999E-2</v>
      </c>
      <c r="M1000" s="24">
        <v>0.06</v>
      </c>
      <c r="N1000" s="24">
        <v>5.5523257340767601E-2</v>
      </c>
      <c r="O1000" s="24">
        <v>5.6000000000000008E-2</v>
      </c>
      <c r="P1000" s="24">
        <v>0.06</v>
      </c>
      <c r="Q1000" s="24">
        <v>6.8500000000000005E-2</v>
      </c>
      <c r="R1000" s="24">
        <v>5.8499999999999996E-2</v>
      </c>
      <c r="S1000" s="24">
        <v>0.06</v>
      </c>
      <c r="T1000" s="24">
        <v>6.2950000000000006E-2</v>
      </c>
      <c r="U1000" s="24">
        <v>0.05</v>
      </c>
      <c r="V1000" s="216"/>
      <c r="W1000" s="217"/>
      <c r="X1000" s="217"/>
      <c r="Y1000" s="217"/>
      <c r="Z1000" s="217"/>
      <c r="AA1000" s="217"/>
      <c r="AB1000" s="217"/>
      <c r="AC1000" s="217"/>
      <c r="AD1000" s="217"/>
      <c r="AE1000" s="217"/>
      <c r="AF1000" s="217"/>
      <c r="AG1000" s="217"/>
      <c r="AH1000" s="217"/>
      <c r="AI1000" s="217"/>
      <c r="AJ1000" s="217"/>
      <c r="AK1000" s="217"/>
      <c r="AL1000" s="217"/>
      <c r="AM1000" s="217"/>
      <c r="AN1000" s="217"/>
      <c r="AO1000" s="217"/>
      <c r="AP1000" s="217"/>
      <c r="AQ1000" s="217"/>
      <c r="AR1000" s="217"/>
      <c r="AS1000" s="217"/>
      <c r="AT1000" s="217"/>
      <c r="AU1000" s="217"/>
      <c r="AV1000" s="217"/>
      <c r="AW1000" s="217"/>
      <c r="AX1000" s="217"/>
      <c r="AY1000" s="217"/>
      <c r="AZ1000" s="217"/>
      <c r="BA1000" s="217"/>
      <c r="BB1000" s="217"/>
      <c r="BC1000" s="217"/>
      <c r="BD1000" s="217"/>
      <c r="BE1000" s="217"/>
      <c r="BF1000" s="217"/>
      <c r="BG1000" s="217"/>
      <c r="BH1000" s="217"/>
      <c r="BI1000" s="217"/>
      <c r="BJ1000" s="217"/>
      <c r="BK1000" s="217"/>
      <c r="BL1000" s="217"/>
      <c r="BM1000" s="56"/>
    </row>
    <row r="1001" spans="1:65">
      <c r="A1001" s="30"/>
      <c r="B1001" s="3" t="s">
        <v>262</v>
      </c>
      <c r="C1001" s="29"/>
      <c r="D1001" s="24">
        <v>8.3666002653407629E-4</v>
      </c>
      <c r="E1001" s="24">
        <v>7.6011774306101464E-18</v>
      </c>
      <c r="F1001" s="24">
        <v>8.9442719099991363E-4</v>
      </c>
      <c r="G1001" s="24">
        <v>0</v>
      </c>
      <c r="H1001" s="24">
        <v>4.0824829046386623E-4</v>
      </c>
      <c r="I1001" s="24">
        <v>0</v>
      </c>
      <c r="J1001" s="24">
        <v>0</v>
      </c>
      <c r="K1001" s="24">
        <v>5.9245252974394298E-4</v>
      </c>
      <c r="L1001" s="24">
        <v>1.3784048752090209E-3</v>
      </c>
      <c r="M1001" s="24">
        <v>0</v>
      </c>
      <c r="N1001" s="24">
        <v>6.9517366569275525E-4</v>
      </c>
      <c r="O1001" s="24">
        <v>7.6011774306101464E-18</v>
      </c>
      <c r="P1001" s="24">
        <v>0</v>
      </c>
      <c r="Q1001" s="24">
        <v>7.7888809636985972E-4</v>
      </c>
      <c r="R1001" s="24">
        <v>1.2110601416389958E-3</v>
      </c>
      <c r="S1001" s="24">
        <v>0</v>
      </c>
      <c r="T1001" s="24">
        <v>8.998147957589214E-4</v>
      </c>
      <c r="U1001" s="24">
        <v>7.6011774306101464E-18</v>
      </c>
      <c r="V1001" s="216"/>
      <c r="W1001" s="217"/>
      <c r="X1001" s="217"/>
      <c r="Y1001" s="217"/>
      <c r="Z1001" s="217"/>
      <c r="AA1001" s="217"/>
      <c r="AB1001" s="217"/>
      <c r="AC1001" s="217"/>
      <c r="AD1001" s="217"/>
      <c r="AE1001" s="217"/>
      <c r="AF1001" s="217"/>
      <c r="AG1001" s="217"/>
      <c r="AH1001" s="217"/>
      <c r="AI1001" s="217"/>
      <c r="AJ1001" s="217"/>
      <c r="AK1001" s="217"/>
      <c r="AL1001" s="217"/>
      <c r="AM1001" s="217"/>
      <c r="AN1001" s="217"/>
      <c r="AO1001" s="217"/>
      <c r="AP1001" s="217"/>
      <c r="AQ1001" s="217"/>
      <c r="AR1001" s="217"/>
      <c r="AS1001" s="217"/>
      <c r="AT1001" s="217"/>
      <c r="AU1001" s="217"/>
      <c r="AV1001" s="217"/>
      <c r="AW1001" s="217"/>
      <c r="AX1001" s="217"/>
      <c r="AY1001" s="217"/>
      <c r="AZ1001" s="217"/>
      <c r="BA1001" s="217"/>
      <c r="BB1001" s="217"/>
      <c r="BC1001" s="217"/>
      <c r="BD1001" s="217"/>
      <c r="BE1001" s="217"/>
      <c r="BF1001" s="217"/>
      <c r="BG1001" s="217"/>
      <c r="BH1001" s="217"/>
      <c r="BI1001" s="217"/>
      <c r="BJ1001" s="217"/>
      <c r="BK1001" s="217"/>
      <c r="BL1001" s="217"/>
      <c r="BM1001" s="56"/>
    </row>
    <row r="1002" spans="1:65">
      <c r="A1002" s="30"/>
      <c r="B1002" s="3" t="s">
        <v>86</v>
      </c>
      <c r="C1002" s="29"/>
      <c r="D1002" s="13">
        <v>1.2581353782467311E-2</v>
      </c>
      <c r="E1002" s="13">
        <v>1.5202354861220294E-16</v>
      </c>
      <c r="F1002" s="13">
        <v>1.5421158465515753E-2</v>
      </c>
      <c r="G1002" s="13">
        <v>0</v>
      </c>
      <c r="H1002" s="13">
        <v>7.4002711262332243E-3</v>
      </c>
      <c r="I1002" s="13">
        <v>0</v>
      </c>
      <c r="J1002" s="13">
        <v>0</v>
      </c>
      <c r="K1002" s="13">
        <v>1.0495173246128307E-2</v>
      </c>
      <c r="L1002" s="13">
        <v>2.5291832572642586E-2</v>
      </c>
      <c r="M1002" s="13">
        <v>0</v>
      </c>
      <c r="N1002" s="13">
        <v>1.2540971783565488E-2</v>
      </c>
      <c r="O1002" s="13">
        <v>1.3573531126089547E-16</v>
      </c>
      <c r="P1002" s="13">
        <v>0</v>
      </c>
      <c r="Q1002" s="13">
        <v>1.1415067362528475E-2</v>
      </c>
      <c r="R1002" s="13">
        <v>2.0643070596119247E-2</v>
      </c>
      <c r="S1002" s="13">
        <v>0</v>
      </c>
      <c r="T1002" s="13">
        <v>1.4256373843553018E-2</v>
      </c>
      <c r="U1002" s="13">
        <v>1.5202354861220294E-16</v>
      </c>
      <c r="V1002" s="155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263</v>
      </c>
      <c r="C1003" s="29"/>
      <c r="D1003" s="13">
        <v>0.10672905363804985</v>
      </c>
      <c r="E1003" s="13">
        <v>-0.16787289200146638</v>
      </c>
      <c r="F1003" s="13">
        <v>-3.4732554721701003E-2</v>
      </c>
      <c r="G1003" s="13">
        <v>0.16497795119794723</v>
      </c>
      <c r="H1003" s="13">
        <v>-8.1886424174951178E-2</v>
      </c>
      <c r="I1003" s="13">
        <v>0.16497795119794723</v>
      </c>
      <c r="J1003" s="13">
        <v>0.16497795119794723</v>
      </c>
      <c r="K1003" s="13">
        <v>-6.0528495069655519E-2</v>
      </c>
      <c r="L1003" s="13">
        <v>-9.2981452281598265E-2</v>
      </c>
      <c r="M1003" s="13">
        <v>-1.4474704017596318E-3</v>
      </c>
      <c r="N1003" s="13">
        <v>-7.7467261751245409E-2</v>
      </c>
      <c r="O1003" s="13">
        <v>-6.8017639041642264E-2</v>
      </c>
      <c r="P1003" s="13">
        <v>-1.4474704017596318E-3</v>
      </c>
      <c r="Q1003" s="13">
        <v>0.13557612671533237</v>
      </c>
      <c r="R1003" s="13">
        <v>-2.3637526615053805E-2</v>
      </c>
      <c r="S1003" s="13">
        <v>-1.4474704017596318E-3</v>
      </c>
      <c r="T1003" s="13">
        <v>5.0421785996815682E-2</v>
      </c>
      <c r="U1003" s="13">
        <v>-0.16787289200146638</v>
      </c>
      <c r="V1003" s="155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46" t="s">
        <v>264</v>
      </c>
      <c r="C1004" s="47"/>
      <c r="D1004" s="45">
        <v>1.2</v>
      </c>
      <c r="E1004" s="45">
        <v>1.56</v>
      </c>
      <c r="F1004" s="45">
        <v>0.22</v>
      </c>
      <c r="G1004" s="45">
        <v>1.78</v>
      </c>
      <c r="H1004" s="45">
        <v>0.7</v>
      </c>
      <c r="I1004" s="45">
        <v>1.78</v>
      </c>
      <c r="J1004" s="45">
        <v>1.78</v>
      </c>
      <c r="K1004" s="45">
        <v>0.48</v>
      </c>
      <c r="L1004" s="45">
        <v>0.81</v>
      </c>
      <c r="M1004" s="45">
        <v>0.11</v>
      </c>
      <c r="N1004" s="45">
        <v>0.65</v>
      </c>
      <c r="O1004" s="45">
        <v>0.56000000000000005</v>
      </c>
      <c r="P1004" s="45">
        <v>0.11</v>
      </c>
      <c r="Q1004" s="45">
        <v>1.49</v>
      </c>
      <c r="R1004" s="45">
        <v>0.11</v>
      </c>
      <c r="S1004" s="45">
        <v>0.11</v>
      </c>
      <c r="T1004" s="45">
        <v>0.63</v>
      </c>
      <c r="U1004" s="45">
        <v>1.56</v>
      </c>
      <c r="V1004" s="155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B1005" s="31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BM1005" s="55"/>
    </row>
    <row r="1006" spans="1:65" ht="15">
      <c r="B1006" s="8" t="s">
        <v>554</v>
      </c>
      <c r="BM1006" s="28" t="s">
        <v>66</v>
      </c>
    </row>
    <row r="1007" spans="1:65" ht="15">
      <c r="A1007" s="25" t="s">
        <v>63</v>
      </c>
      <c r="B1007" s="18" t="s">
        <v>110</v>
      </c>
      <c r="C1007" s="15" t="s">
        <v>111</v>
      </c>
      <c r="D1007" s="16" t="s">
        <v>226</v>
      </c>
      <c r="E1007" s="17" t="s">
        <v>226</v>
      </c>
      <c r="F1007" s="17" t="s">
        <v>226</v>
      </c>
      <c r="G1007" s="17" t="s">
        <v>226</v>
      </c>
      <c r="H1007" s="17" t="s">
        <v>226</v>
      </c>
      <c r="I1007" s="17" t="s">
        <v>226</v>
      </c>
      <c r="J1007" s="17" t="s">
        <v>226</v>
      </c>
      <c r="K1007" s="17" t="s">
        <v>226</v>
      </c>
      <c r="L1007" s="17" t="s">
        <v>226</v>
      </c>
      <c r="M1007" s="17" t="s">
        <v>226</v>
      </c>
      <c r="N1007" s="17" t="s">
        <v>226</v>
      </c>
      <c r="O1007" s="17" t="s">
        <v>226</v>
      </c>
      <c r="P1007" s="17" t="s">
        <v>226</v>
      </c>
      <c r="Q1007" s="17" t="s">
        <v>226</v>
      </c>
      <c r="R1007" s="17" t="s">
        <v>226</v>
      </c>
      <c r="S1007" s="17" t="s">
        <v>226</v>
      </c>
      <c r="T1007" s="17" t="s">
        <v>226</v>
      </c>
      <c r="U1007" s="17" t="s">
        <v>226</v>
      </c>
      <c r="V1007" s="17" t="s">
        <v>226</v>
      </c>
      <c r="W1007" s="155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</v>
      </c>
    </row>
    <row r="1008" spans="1:65">
      <c r="A1008" s="30"/>
      <c r="B1008" s="19" t="s">
        <v>227</v>
      </c>
      <c r="C1008" s="9" t="s">
        <v>227</v>
      </c>
      <c r="D1008" s="153" t="s">
        <v>229</v>
      </c>
      <c r="E1008" s="154" t="s">
        <v>230</v>
      </c>
      <c r="F1008" s="154" t="s">
        <v>232</v>
      </c>
      <c r="G1008" s="154" t="s">
        <v>233</v>
      </c>
      <c r="H1008" s="154" t="s">
        <v>234</v>
      </c>
      <c r="I1008" s="154" t="s">
        <v>235</v>
      </c>
      <c r="J1008" s="154" t="s">
        <v>236</v>
      </c>
      <c r="K1008" s="154" t="s">
        <v>237</v>
      </c>
      <c r="L1008" s="154" t="s">
        <v>239</v>
      </c>
      <c r="M1008" s="154" t="s">
        <v>240</v>
      </c>
      <c r="N1008" s="154" t="s">
        <v>241</v>
      </c>
      <c r="O1008" s="154" t="s">
        <v>242</v>
      </c>
      <c r="P1008" s="154" t="s">
        <v>243</v>
      </c>
      <c r="Q1008" s="154" t="s">
        <v>244</v>
      </c>
      <c r="R1008" s="154" t="s">
        <v>245</v>
      </c>
      <c r="S1008" s="154" t="s">
        <v>246</v>
      </c>
      <c r="T1008" s="154" t="s">
        <v>248</v>
      </c>
      <c r="U1008" s="154" t="s">
        <v>250</v>
      </c>
      <c r="V1008" s="154" t="s">
        <v>251</v>
      </c>
      <c r="W1008" s="155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 t="s">
        <v>3</v>
      </c>
    </row>
    <row r="1009" spans="1:65">
      <c r="A1009" s="30"/>
      <c r="B1009" s="19"/>
      <c r="C1009" s="9"/>
      <c r="D1009" s="10" t="s">
        <v>268</v>
      </c>
      <c r="E1009" s="11" t="s">
        <v>292</v>
      </c>
      <c r="F1009" s="11" t="s">
        <v>268</v>
      </c>
      <c r="G1009" s="11" t="s">
        <v>291</v>
      </c>
      <c r="H1009" s="11" t="s">
        <v>268</v>
      </c>
      <c r="I1009" s="11" t="s">
        <v>291</v>
      </c>
      <c r="J1009" s="11" t="s">
        <v>291</v>
      </c>
      <c r="K1009" s="11" t="s">
        <v>268</v>
      </c>
      <c r="L1009" s="11" t="s">
        <v>292</v>
      </c>
      <c r="M1009" s="11" t="s">
        <v>268</v>
      </c>
      <c r="N1009" s="11" t="s">
        <v>292</v>
      </c>
      <c r="O1009" s="11" t="s">
        <v>268</v>
      </c>
      <c r="P1009" s="11" t="s">
        <v>268</v>
      </c>
      <c r="Q1009" s="11" t="s">
        <v>292</v>
      </c>
      <c r="R1009" s="11" t="s">
        <v>292</v>
      </c>
      <c r="S1009" s="11" t="s">
        <v>268</v>
      </c>
      <c r="T1009" s="11" t="s">
        <v>292</v>
      </c>
      <c r="U1009" s="11" t="s">
        <v>268</v>
      </c>
      <c r="V1009" s="11" t="s">
        <v>292</v>
      </c>
      <c r="W1009" s="155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2</v>
      </c>
    </row>
    <row r="1010" spans="1:65">
      <c r="A1010" s="30"/>
      <c r="B1010" s="19"/>
      <c r="C1010" s="9"/>
      <c r="D1010" s="26" t="s">
        <v>294</v>
      </c>
      <c r="E1010" s="26" t="s">
        <v>295</v>
      </c>
      <c r="F1010" s="26" t="s">
        <v>295</v>
      </c>
      <c r="G1010" s="26" t="s">
        <v>298</v>
      </c>
      <c r="H1010" s="26" t="s">
        <v>296</v>
      </c>
      <c r="I1010" s="26" t="s">
        <v>298</v>
      </c>
      <c r="J1010" s="26" t="s">
        <v>298</v>
      </c>
      <c r="K1010" s="26" t="s">
        <v>117</v>
      </c>
      <c r="L1010" s="26" t="s">
        <v>296</v>
      </c>
      <c r="M1010" s="26" t="s">
        <v>294</v>
      </c>
      <c r="N1010" s="26" t="s">
        <v>296</v>
      </c>
      <c r="O1010" s="26" t="s">
        <v>296</v>
      </c>
      <c r="P1010" s="26" t="s">
        <v>296</v>
      </c>
      <c r="Q1010" s="26" t="s">
        <v>298</v>
      </c>
      <c r="R1010" s="26" t="s">
        <v>295</v>
      </c>
      <c r="S1010" s="26" t="s">
        <v>295</v>
      </c>
      <c r="T1010" s="26" t="s">
        <v>295</v>
      </c>
      <c r="U1010" s="26" t="s">
        <v>298</v>
      </c>
      <c r="V1010" s="26" t="s">
        <v>294</v>
      </c>
      <c r="W1010" s="155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3</v>
      </c>
    </row>
    <row r="1011" spans="1:65">
      <c r="A1011" s="30"/>
      <c r="B1011" s="18">
        <v>1</v>
      </c>
      <c r="C1011" s="14">
        <v>1</v>
      </c>
      <c r="D1011" s="150">
        <v>1.1200000000000001</v>
      </c>
      <c r="E1011" s="22">
        <v>1.4</v>
      </c>
      <c r="F1011" s="22">
        <v>1.33</v>
      </c>
      <c r="G1011" s="150" t="s">
        <v>102</v>
      </c>
      <c r="H1011" s="22">
        <v>1.28</v>
      </c>
      <c r="I1011" s="150" t="s">
        <v>102</v>
      </c>
      <c r="J1011" s="150" t="s">
        <v>102</v>
      </c>
      <c r="K1011" s="22">
        <v>1.29</v>
      </c>
      <c r="L1011" s="22">
        <v>1.19</v>
      </c>
      <c r="M1011" s="22">
        <v>1.2982751677305584</v>
      </c>
      <c r="N1011" s="22">
        <v>1.33</v>
      </c>
      <c r="O1011" s="22">
        <v>1.24</v>
      </c>
      <c r="P1011" s="22">
        <v>1.27</v>
      </c>
      <c r="Q1011" s="22">
        <v>1.39</v>
      </c>
      <c r="R1011" s="150">
        <v>1.1000000000000001</v>
      </c>
      <c r="S1011" s="22">
        <v>1.2825754929697799</v>
      </c>
      <c r="T1011" s="22">
        <v>1.31</v>
      </c>
      <c r="U1011" s="22">
        <v>1.39</v>
      </c>
      <c r="V1011" s="22">
        <v>1.24</v>
      </c>
      <c r="W1011" s="155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>
        <v>1</v>
      </c>
      <c r="C1012" s="9">
        <v>2</v>
      </c>
      <c r="D1012" s="151">
        <v>1.1399999999999999</v>
      </c>
      <c r="E1012" s="11">
        <v>1.42</v>
      </c>
      <c r="F1012" s="11">
        <v>1.34</v>
      </c>
      <c r="G1012" s="151" t="s">
        <v>102</v>
      </c>
      <c r="H1012" s="11">
        <v>1.33</v>
      </c>
      <c r="I1012" s="151" t="s">
        <v>102</v>
      </c>
      <c r="J1012" s="151" t="s">
        <v>102</v>
      </c>
      <c r="K1012" s="11">
        <v>1.29</v>
      </c>
      <c r="L1012" s="11">
        <v>1.25</v>
      </c>
      <c r="M1012" s="11">
        <v>1.2670949400052203</v>
      </c>
      <c r="N1012" s="11">
        <v>1.3</v>
      </c>
      <c r="O1012" s="11">
        <v>1.26</v>
      </c>
      <c r="P1012" s="11">
        <v>1.26</v>
      </c>
      <c r="Q1012" s="11">
        <v>1.39</v>
      </c>
      <c r="R1012" s="151">
        <v>1.08</v>
      </c>
      <c r="S1012" s="11">
        <v>1.2274852271108856</v>
      </c>
      <c r="T1012" s="11">
        <v>1.32</v>
      </c>
      <c r="U1012" s="11">
        <v>1.36</v>
      </c>
      <c r="V1012" s="11">
        <v>1.33</v>
      </c>
      <c r="W1012" s="155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23</v>
      </c>
    </row>
    <row r="1013" spans="1:65">
      <c r="A1013" s="30"/>
      <c r="B1013" s="19">
        <v>1</v>
      </c>
      <c r="C1013" s="9">
        <v>3</v>
      </c>
      <c r="D1013" s="151">
        <v>1.1000000000000001</v>
      </c>
      <c r="E1013" s="11">
        <v>1.39</v>
      </c>
      <c r="F1013" s="11">
        <v>1.34</v>
      </c>
      <c r="G1013" s="151" t="s">
        <v>102</v>
      </c>
      <c r="H1013" s="11">
        <v>1.32</v>
      </c>
      <c r="I1013" s="151" t="s">
        <v>102</v>
      </c>
      <c r="J1013" s="151" t="s">
        <v>102</v>
      </c>
      <c r="K1013" s="11">
        <v>1.29</v>
      </c>
      <c r="L1013" s="11">
        <v>1.23</v>
      </c>
      <c r="M1013" s="11">
        <v>1.3506489899667204</v>
      </c>
      <c r="N1013" s="11">
        <v>1.28</v>
      </c>
      <c r="O1013" s="11">
        <v>1.3</v>
      </c>
      <c r="P1013" s="11">
        <v>1.24</v>
      </c>
      <c r="Q1013" s="11">
        <v>1.38</v>
      </c>
      <c r="R1013" s="151">
        <v>1.08</v>
      </c>
      <c r="S1013" s="11">
        <v>1.1969853917051549</v>
      </c>
      <c r="T1013" s="11">
        <v>1.37</v>
      </c>
      <c r="U1013" s="11">
        <v>1.41</v>
      </c>
      <c r="V1013" s="11">
        <v>1.23</v>
      </c>
      <c r="W1013" s="155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16</v>
      </c>
    </row>
    <row r="1014" spans="1:65">
      <c r="A1014" s="30"/>
      <c r="B1014" s="19">
        <v>1</v>
      </c>
      <c r="C1014" s="9">
        <v>4</v>
      </c>
      <c r="D1014" s="156">
        <v>1.03</v>
      </c>
      <c r="E1014" s="11">
        <v>1.4</v>
      </c>
      <c r="F1014" s="11">
        <v>1.35</v>
      </c>
      <c r="G1014" s="151" t="s">
        <v>102</v>
      </c>
      <c r="H1014" s="11">
        <v>1.24</v>
      </c>
      <c r="I1014" s="151" t="s">
        <v>102</v>
      </c>
      <c r="J1014" s="151" t="s">
        <v>102</v>
      </c>
      <c r="K1014" s="11">
        <v>1.3</v>
      </c>
      <c r="L1014" s="11">
        <v>1.29</v>
      </c>
      <c r="M1014" s="11">
        <v>1.2741055937000934</v>
      </c>
      <c r="N1014" s="11">
        <v>1.3</v>
      </c>
      <c r="O1014" s="11">
        <v>1.3</v>
      </c>
      <c r="P1014" s="11">
        <v>1.26</v>
      </c>
      <c r="Q1014" s="11">
        <v>1.36</v>
      </c>
      <c r="R1014" s="151">
        <v>1.08</v>
      </c>
      <c r="S1014" s="11">
        <v>1.2354099835341681</v>
      </c>
      <c r="T1014" s="11">
        <v>1.36</v>
      </c>
      <c r="U1014" s="11">
        <v>1.4</v>
      </c>
      <c r="V1014" s="11">
        <v>1.28</v>
      </c>
      <c r="W1014" s="155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1.307059675427704</v>
      </c>
    </row>
    <row r="1015" spans="1:65">
      <c r="A1015" s="30"/>
      <c r="B1015" s="19">
        <v>1</v>
      </c>
      <c r="C1015" s="9">
        <v>5</v>
      </c>
      <c r="D1015" s="151">
        <v>1.1499999999999999</v>
      </c>
      <c r="E1015" s="11">
        <v>1.41</v>
      </c>
      <c r="F1015" s="156">
        <v>1.39</v>
      </c>
      <c r="G1015" s="151" t="s">
        <v>102</v>
      </c>
      <c r="H1015" s="11">
        <v>1.3</v>
      </c>
      <c r="I1015" s="151" t="s">
        <v>102</v>
      </c>
      <c r="J1015" s="151" t="s">
        <v>102</v>
      </c>
      <c r="K1015" s="11">
        <v>1.27</v>
      </c>
      <c r="L1015" s="11">
        <v>1.22</v>
      </c>
      <c r="M1015" s="11">
        <v>1.2823239309309749</v>
      </c>
      <c r="N1015" s="11">
        <v>1.28</v>
      </c>
      <c r="O1015" s="11">
        <v>1.24</v>
      </c>
      <c r="P1015" s="11">
        <v>1.28</v>
      </c>
      <c r="Q1015" s="11">
        <v>1.4</v>
      </c>
      <c r="R1015" s="151">
        <v>1.0900000000000001</v>
      </c>
      <c r="S1015" s="11">
        <v>1.2749273713708154</v>
      </c>
      <c r="T1015" s="11">
        <v>1.31</v>
      </c>
      <c r="U1015" s="11">
        <v>1.42</v>
      </c>
      <c r="V1015" s="11">
        <v>1.3</v>
      </c>
      <c r="W1015" s="155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123</v>
      </c>
    </row>
    <row r="1016" spans="1:65">
      <c r="A1016" s="30"/>
      <c r="B1016" s="19">
        <v>1</v>
      </c>
      <c r="C1016" s="9">
        <v>6</v>
      </c>
      <c r="D1016" s="151">
        <v>1.1299999999999999</v>
      </c>
      <c r="E1016" s="11">
        <v>1.38</v>
      </c>
      <c r="F1016" s="11">
        <v>1.34</v>
      </c>
      <c r="G1016" s="151" t="s">
        <v>102</v>
      </c>
      <c r="H1016" s="11">
        <v>1.27</v>
      </c>
      <c r="I1016" s="151" t="s">
        <v>102</v>
      </c>
      <c r="J1016" s="151" t="s">
        <v>102</v>
      </c>
      <c r="K1016" s="11">
        <v>1.29</v>
      </c>
      <c r="L1016" s="11">
        <v>1.3</v>
      </c>
      <c r="M1016" s="11">
        <v>1.2990102566510695</v>
      </c>
      <c r="N1016" s="11">
        <v>1.28</v>
      </c>
      <c r="O1016" s="11">
        <v>1.18</v>
      </c>
      <c r="P1016" s="11">
        <v>1.25</v>
      </c>
      <c r="Q1016" s="11">
        <v>1.4</v>
      </c>
      <c r="R1016" s="151">
        <v>1.0900000000000001</v>
      </c>
      <c r="S1016" s="11">
        <v>1.2941703902516799</v>
      </c>
      <c r="T1016" s="11">
        <v>1.31</v>
      </c>
      <c r="U1016" s="11">
        <v>1.4</v>
      </c>
      <c r="V1016" s="11">
        <v>1.21</v>
      </c>
      <c r="W1016" s="155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20" t="s">
        <v>260</v>
      </c>
      <c r="C1017" s="12"/>
      <c r="D1017" s="23">
        <v>1.1116666666666666</v>
      </c>
      <c r="E1017" s="23">
        <v>1.3999999999999997</v>
      </c>
      <c r="F1017" s="23">
        <v>1.3483333333333334</v>
      </c>
      <c r="G1017" s="23" t="s">
        <v>627</v>
      </c>
      <c r="H1017" s="23">
        <v>1.29</v>
      </c>
      <c r="I1017" s="23" t="s">
        <v>627</v>
      </c>
      <c r="J1017" s="23" t="s">
        <v>627</v>
      </c>
      <c r="K1017" s="23">
        <v>1.2883333333333333</v>
      </c>
      <c r="L1017" s="23">
        <v>1.2466666666666666</v>
      </c>
      <c r="M1017" s="23">
        <v>1.2952431464974394</v>
      </c>
      <c r="N1017" s="23">
        <v>1.2950000000000002</v>
      </c>
      <c r="O1017" s="23">
        <v>1.2533333333333332</v>
      </c>
      <c r="P1017" s="23">
        <v>1.26</v>
      </c>
      <c r="Q1017" s="23">
        <v>1.3866666666666667</v>
      </c>
      <c r="R1017" s="23">
        <v>1.0866666666666667</v>
      </c>
      <c r="S1017" s="23">
        <v>1.2519256428237473</v>
      </c>
      <c r="T1017" s="23">
        <v>1.33</v>
      </c>
      <c r="U1017" s="23">
        <v>1.3966666666666667</v>
      </c>
      <c r="V1017" s="23">
        <v>1.2649999999999999</v>
      </c>
      <c r="W1017" s="155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261</v>
      </c>
      <c r="C1018" s="29"/>
      <c r="D1018" s="11">
        <v>1.125</v>
      </c>
      <c r="E1018" s="11">
        <v>1.4</v>
      </c>
      <c r="F1018" s="11">
        <v>1.34</v>
      </c>
      <c r="G1018" s="11" t="s">
        <v>627</v>
      </c>
      <c r="H1018" s="11">
        <v>1.29</v>
      </c>
      <c r="I1018" s="11" t="s">
        <v>627</v>
      </c>
      <c r="J1018" s="11" t="s">
        <v>627</v>
      </c>
      <c r="K1018" s="11">
        <v>1.29</v>
      </c>
      <c r="L1018" s="11">
        <v>1.24</v>
      </c>
      <c r="M1018" s="11">
        <v>1.2902995493307667</v>
      </c>
      <c r="N1018" s="11">
        <v>1.29</v>
      </c>
      <c r="O1018" s="11">
        <v>1.25</v>
      </c>
      <c r="P1018" s="11">
        <v>1.26</v>
      </c>
      <c r="Q1018" s="11">
        <v>1.39</v>
      </c>
      <c r="R1018" s="11">
        <v>1.085</v>
      </c>
      <c r="S1018" s="11">
        <v>1.2551686774524917</v>
      </c>
      <c r="T1018" s="11">
        <v>1.3149999999999999</v>
      </c>
      <c r="U1018" s="11">
        <v>1.4</v>
      </c>
      <c r="V1018" s="11">
        <v>1.26</v>
      </c>
      <c r="W1018" s="155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3" t="s">
        <v>262</v>
      </c>
      <c r="C1019" s="29"/>
      <c r="D1019" s="24">
        <v>4.3550736694878793E-2</v>
      </c>
      <c r="E1019" s="24">
        <v>1.4142135623730963E-2</v>
      </c>
      <c r="F1019" s="24">
        <v>2.1369760566432743E-2</v>
      </c>
      <c r="G1019" s="24" t="s">
        <v>627</v>
      </c>
      <c r="H1019" s="24">
        <v>3.3466401061363053E-2</v>
      </c>
      <c r="I1019" s="24" t="s">
        <v>627</v>
      </c>
      <c r="J1019" s="24" t="s">
        <v>627</v>
      </c>
      <c r="K1019" s="24">
        <v>9.8319208025017587E-3</v>
      </c>
      <c r="L1019" s="24">
        <v>4.2268979957726327E-2</v>
      </c>
      <c r="M1019" s="24">
        <v>2.9997385086210828E-2</v>
      </c>
      <c r="N1019" s="24">
        <v>1.9748417658131519E-2</v>
      </c>
      <c r="O1019" s="24">
        <v>4.5018514709691058E-2</v>
      </c>
      <c r="P1019" s="24">
        <v>1.4142135623730963E-2</v>
      </c>
      <c r="Q1019" s="24">
        <v>1.5055453054181553E-2</v>
      </c>
      <c r="R1019" s="24">
        <v>8.1649658092772665E-3</v>
      </c>
      <c r="S1019" s="24">
        <v>3.7793236512206861E-2</v>
      </c>
      <c r="T1019" s="24">
        <v>2.7568097504180468E-2</v>
      </c>
      <c r="U1019" s="24">
        <v>2.0655911179772831E-2</v>
      </c>
      <c r="V1019" s="24">
        <v>4.5934736311423446E-2</v>
      </c>
      <c r="W1019" s="216"/>
      <c r="X1019" s="217"/>
      <c r="Y1019" s="217"/>
      <c r="Z1019" s="217"/>
      <c r="AA1019" s="217"/>
      <c r="AB1019" s="217"/>
      <c r="AC1019" s="217"/>
      <c r="AD1019" s="217"/>
      <c r="AE1019" s="217"/>
      <c r="AF1019" s="217"/>
      <c r="AG1019" s="217"/>
      <c r="AH1019" s="217"/>
      <c r="AI1019" s="217"/>
      <c r="AJ1019" s="217"/>
      <c r="AK1019" s="217"/>
      <c r="AL1019" s="217"/>
      <c r="AM1019" s="217"/>
      <c r="AN1019" s="217"/>
      <c r="AO1019" s="217"/>
      <c r="AP1019" s="217"/>
      <c r="AQ1019" s="217"/>
      <c r="AR1019" s="217"/>
      <c r="AS1019" s="217"/>
      <c r="AT1019" s="217"/>
      <c r="AU1019" s="217"/>
      <c r="AV1019" s="217"/>
      <c r="AW1019" s="217"/>
      <c r="AX1019" s="217"/>
      <c r="AY1019" s="217"/>
      <c r="AZ1019" s="217"/>
      <c r="BA1019" s="217"/>
      <c r="BB1019" s="217"/>
      <c r="BC1019" s="217"/>
      <c r="BD1019" s="217"/>
      <c r="BE1019" s="217"/>
      <c r="BF1019" s="217"/>
      <c r="BG1019" s="217"/>
      <c r="BH1019" s="217"/>
      <c r="BI1019" s="217"/>
      <c r="BJ1019" s="217"/>
      <c r="BK1019" s="217"/>
      <c r="BL1019" s="217"/>
      <c r="BM1019" s="56"/>
    </row>
    <row r="1020" spans="1:65">
      <c r="A1020" s="30"/>
      <c r="B1020" s="3" t="s">
        <v>86</v>
      </c>
      <c r="C1020" s="29"/>
      <c r="D1020" s="13">
        <v>3.9176074987896971E-2</v>
      </c>
      <c r="E1020" s="13">
        <v>1.0101525445522119E-2</v>
      </c>
      <c r="F1020" s="13">
        <v>1.5849018961507595E-2</v>
      </c>
      <c r="G1020" s="13" t="s">
        <v>627</v>
      </c>
      <c r="H1020" s="13">
        <v>2.5942946559196163E-2</v>
      </c>
      <c r="I1020" s="13" t="s">
        <v>627</v>
      </c>
      <c r="J1020" s="13" t="s">
        <v>627</v>
      </c>
      <c r="K1020" s="13">
        <v>7.631503857051818E-3</v>
      </c>
      <c r="L1020" s="13">
        <v>3.3905598896571923E-2</v>
      </c>
      <c r="M1020" s="13">
        <v>2.3159655518988017E-2</v>
      </c>
      <c r="N1020" s="13">
        <v>1.5249743365352522E-2</v>
      </c>
      <c r="O1020" s="13">
        <v>3.5919027693902442E-2</v>
      </c>
      <c r="P1020" s="13">
        <v>1.122391716169124E-2</v>
      </c>
      <c r="Q1020" s="13">
        <v>1.0857297875611696E-2</v>
      </c>
      <c r="R1020" s="13">
        <v>7.5137722171263188E-3</v>
      </c>
      <c r="S1020" s="13">
        <v>3.0188084035856426E-2</v>
      </c>
      <c r="T1020" s="13">
        <v>2.0727892860286066E-2</v>
      </c>
      <c r="U1020" s="13">
        <v>1.478943521224785E-2</v>
      </c>
      <c r="V1020" s="13">
        <v>3.6312044514959251E-2</v>
      </c>
      <c r="W1020" s="155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263</v>
      </c>
      <c r="C1021" s="29"/>
      <c r="D1021" s="13">
        <v>-0.14949050332923763</v>
      </c>
      <c r="E1021" s="13">
        <v>7.1106412598860969E-2</v>
      </c>
      <c r="F1021" s="13">
        <v>3.1577485467236599E-2</v>
      </c>
      <c r="G1021" s="13" t="s">
        <v>627</v>
      </c>
      <c r="H1021" s="13">
        <v>-1.3051948391049173E-2</v>
      </c>
      <c r="I1021" s="13" t="s">
        <v>627</v>
      </c>
      <c r="J1021" s="13" t="s">
        <v>627</v>
      </c>
      <c r="K1021" s="13">
        <v>-1.4327075072714579E-2</v>
      </c>
      <c r="L1021" s="13">
        <v>-4.62052421143474E-2</v>
      </c>
      <c r="M1021" s="13">
        <v>-9.0405427941901984E-3</v>
      </c>
      <c r="N1021" s="13">
        <v>-9.2265683460531767E-3</v>
      </c>
      <c r="O1021" s="13">
        <v>-4.110473538768622E-2</v>
      </c>
      <c r="P1021" s="13">
        <v>-3.6004228661024817E-2</v>
      </c>
      <c r="Q1021" s="13">
        <v>6.090539914553883E-2</v>
      </c>
      <c r="R1021" s="13">
        <v>-0.16861740355421717</v>
      </c>
      <c r="S1021" s="13">
        <v>-4.2181725624666155E-2</v>
      </c>
      <c r="T1021" s="13">
        <v>1.7551091968918353E-2</v>
      </c>
      <c r="U1021" s="13">
        <v>6.8556159235530822E-2</v>
      </c>
      <c r="V1021" s="13">
        <v>-3.2178848616028932E-2</v>
      </c>
      <c r="W1021" s="155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46" t="s">
        <v>264</v>
      </c>
      <c r="C1022" s="47"/>
      <c r="D1022" s="45">
        <v>2.56</v>
      </c>
      <c r="E1022" s="45">
        <v>1.46</v>
      </c>
      <c r="F1022" s="45">
        <v>0.74</v>
      </c>
      <c r="G1022" s="45">
        <v>330.71</v>
      </c>
      <c r="H1022" s="45">
        <v>7.0000000000000007E-2</v>
      </c>
      <c r="I1022" s="45">
        <v>330.71</v>
      </c>
      <c r="J1022" s="45">
        <v>330.71</v>
      </c>
      <c r="K1022" s="45">
        <v>0.09</v>
      </c>
      <c r="L1022" s="45">
        <v>0.67</v>
      </c>
      <c r="M1022" s="45">
        <v>0</v>
      </c>
      <c r="N1022" s="45">
        <v>0</v>
      </c>
      <c r="O1022" s="45">
        <v>0.57999999999999996</v>
      </c>
      <c r="P1022" s="45">
        <v>0.49</v>
      </c>
      <c r="Q1022" s="45">
        <v>1.28</v>
      </c>
      <c r="R1022" s="45">
        <v>2.91</v>
      </c>
      <c r="S1022" s="45">
        <v>0.6</v>
      </c>
      <c r="T1022" s="45">
        <v>0.49</v>
      </c>
      <c r="U1022" s="45">
        <v>1.42</v>
      </c>
      <c r="V1022" s="45">
        <v>0.42</v>
      </c>
      <c r="W1022" s="155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B1023" s="31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BM1023" s="55"/>
    </row>
    <row r="1024" spans="1:65" ht="15">
      <c r="B1024" s="8" t="s">
        <v>555</v>
      </c>
      <c r="BM1024" s="28" t="s">
        <v>66</v>
      </c>
    </row>
    <row r="1025" spans="1:65" ht="15">
      <c r="A1025" s="25" t="s">
        <v>64</v>
      </c>
      <c r="B1025" s="18" t="s">
        <v>110</v>
      </c>
      <c r="C1025" s="15" t="s">
        <v>111</v>
      </c>
      <c r="D1025" s="16" t="s">
        <v>226</v>
      </c>
      <c r="E1025" s="17" t="s">
        <v>226</v>
      </c>
      <c r="F1025" s="17" t="s">
        <v>226</v>
      </c>
      <c r="G1025" s="17" t="s">
        <v>226</v>
      </c>
      <c r="H1025" s="17" t="s">
        <v>226</v>
      </c>
      <c r="I1025" s="17" t="s">
        <v>226</v>
      </c>
      <c r="J1025" s="15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</v>
      </c>
    </row>
    <row r="1026" spans="1:65">
      <c r="A1026" s="30"/>
      <c r="B1026" s="19" t="s">
        <v>227</v>
      </c>
      <c r="C1026" s="9" t="s">
        <v>227</v>
      </c>
      <c r="D1026" s="153" t="s">
        <v>237</v>
      </c>
      <c r="E1026" s="154" t="s">
        <v>239</v>
      </c>
      <c r="F1026" s="154" t="s">
        <v>240</v>
      </c>
      <c r="G1026" s="154" t="s">
        <v>243</v>
      </c>
      <c r="H1026" s="154" t="s">
        <v>244</v>
      </c>
      <c r="I1026" s="154" t="s">
        <v>250</v>
      </c>
      <c r="J1026" s="15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 t="s">
        <v>3</v>
      </c>
    </row>
    <row r="1027" spans="1:65">
      <c r="A1027" s="30"/>
      <c r="B1027" s="19"/>
      <c r="C1027" s="9"/>
      <c r="D1027" s="10" t="s">
        <v>268</v>
      </c>
      <c r="E1027" s="11" t="s">
        <v>292</v>
      </c>
      <c r="F1027" s="11" t="s">
        <v>268</v>
      </c>
      <c r="G1027" s="11" t="s">
        <v>268</v>
      </c>
      <c r="H1027" s="11" t="s">
        <v>292</v>
      </c>
      <c r="I1027" s="11" t="s">
        <v>268</v>
      </c>
      <c r="J1027" s="155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2</v>
      </c>
    </row>
    <row r="1028" spans="1:65">
      <c r="A1028" s="30"/>
      <c r="B1028" s="19"/>
      <c r="C1028" s="9"/>
      <c r="D1028" s="26" t="s">
        <v>117</v>
      </c>
      <c r="E1028" s="26" t="s">
        <v>296</v>
      </c>
      <c r="F1028" s="26" t="s">
        <v>294</v>
      </c>
      <c r="G1028" s="26" t="s">
        <v>296</v>
      </c>
      <c r="H1028" s="26" t="s">
        <v>298</v>
      </c>
      <c r="I1028" s="26" t="s">
        <v>298</v>
      </c>
      <c r="J1028" s="155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2</v>
      </c>
    </row>
    <row r="1029" spans="1:65">
      <c r="A1029" s="30"/>
      <c r="B1029" s="18">
        <v>1</v>
      </c>
      <c r="C1029" s="14">
        <v>1</v>
      </c>
      <c r="D1029" s="22">
        <v>0.12200000000000001</v>
      </c>
      <c r="E1029" s="150">
        <v>0.1</v>
      </c>
      <c r="F1029" s="22">
        <v>0.1223022111242604</v>
      </c>
      <c r="G1029" s="22">
        <v>0.11</v>
      </c>
      <c r="H1029" s="22">
        <v>0.14000000000000001</v>
      </c>
      <c r="I1029" s="22">
        <v>0.14000000000000001</v>
      </c>
      <c r="J1029" s="155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>
        <v>1</v>
      </c>
      <c r="C1030" s="9">
        <v>2</v>
      </c>
      <c r="D1030" s="11">
        <v>0.112</v>
      </c>
      <c r="E1030" s="151">
        <v>0.1</v>
      </c>
      <c r="F1030" s="11">
        <v>0.1182932091989571</v>
      </c>
      <c r="G1030" s="11">
        <v>0.11</v>
      </c>
      <c r="H1030" s="11">
        <v>0.14000000000000001</v>
      </c>
      <c r="I1030" s="11">
        <v>0.13</v>
      </c>
      <c r="J1030" s="155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24</v>
      </c>
    </row>
    <row r="1031" spans="1:65">
      <c r="A1031" s="30"/>
      <c r="B1031" s="19">
        <v>1</v>
      </c>
      <c r="C1031" s="9">
        <v>3</v>
      </c>
      <c r="D1031" s="11">
        <v>0.11799999999999999</v>
      </c>
      <c r="E1031" s="151">
        <v>0.1</v>
      </c>
      <c r="F1031" s="11">
        <v>0.11358221674753927</v>
      </c>
      <c r="G1031" s="11">
        <v>0.1</v>
      </c>
      <c r="H1031" s="11">
        <v>0.14000000000000001</v>
      </c>
      <c r="I1031" s="11">
        <v>0.14000000000000001</v>
      </c>
      <c r="J1031" s="155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16</v>
      </c>
    </row>
    <row r="1032" spans="1:65">
      <c r="A1032" s="30"/>
      <c r="B1032" s="19">
        <v>1</v>
      </c>
      <c r="C1032" s="9">
        <v>4</v>
      </c>
      <c r="D1032" s="11">
        <v>0.113</v>
      </c>
      <c r="E1032" s="151">
        <v>0.1</v>
      </c>
      <c r="F1032" s="11">
        <v>0.12154956856399747</v>
      </c>
      <c r="G1032" s="11">
        <v>0.11</v>
      </c>
      <c r="H1032" s="11">
        <v>0.14000000000000001</v>
      </c>
      <c r="I1032" s="11">
        <v>0.14000000000000001</v>
      </c>
      <c r="J1032" s="155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0.12373298959787064</v>
      </c>
    </row>
    <row r="1033" spans="1:65">
      <c r="A1033" s="30"/>
      <c r="B1033" s="19">
        <v>1</v>
      </c>
      <c r="C1033" s="9">
        <v>5</v>
      </c>
      <c r="D1033" s="11">
        <v>0.11600000000000001</v>
      </c>
      <c r="E1033" s="151">
        <v>0.1</v>
      </c>
      <c r="F1033" s="11">
        <v>0.12151156838455394</v>
      </c>
      <c r="G1033" s="11">
        <v>0.1</v>
      </c>
      <c r="H1033" s="11">
        <v>0.14000000000000001</v>
      </c>
      <c r="I1033" s="11">
        <v>0.14000000000000001</v>
      </c>
      <c r="J1033" s="155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124</v>
      </c>
    </row>
    <row r="1034" spans="1:65">
      <c r="A1034" s="30"/>
      <c r="B1034" s="19">
        <v>1</v>
      </c>
      <c r="C1034" s="9">
        <v>6</v>
      </c>
      <c r="D1034" s="11">
        <v>0.11600000000000001</v>
      </c>
      <c r="E1034" s="151">
        <v>0.1</v>
      </c>
      <c r="F1034" s="11">
        <v>0.11775091391681139</v>
      </c>
      <c r="G1034" s="11">
        <v>0.1</v>
      </c>
      <c r="H1034" s="11">
        <v>0.14000000000000001</v>
      </c>
      <c r="I1034" s="11">
        <v>0.14000000000000001</v>
      </c>
      <c r="J1034" s="155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20" t="s">
        <v>260</v>
      </c>
      <c r="C1035" s="12"/>
      <c r="D1035" s="23">
        <v>0.11616666666666665</v>
      </c>
      <c r="E1035" s="23">
        <v>9.9999999999999992E-2</v>
      </c>
      <c r="F1035" s="23">
        <v>0.11916494798935325</v>
      </c>
      <c r="G1035" s="23">
        <v>0.105</v>
      </c>
      <c r="H1035" s="23">
        <v>0.14000000000000001</v>
      </c>
      <c r="I1035" s="23">
        <v>0.13833333333333334</v>
      </c>
      <c r="J1035" s="155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261</v>
      </c>
      <c r="C1036" s="29"/>
      <c r="D1036" s="11">
        <v>0.11600000000000001</v>
      </c>
      <c r="E1036" s="11">
        <v>0.1</v>
      </c>
      <c r="F1036" s="11">
        <v>0.11990238879175552</v>
      </c>
      <c r="G1036" s="11">
        <v>0.10500000000000001</v>
      </c>
      <c r="H1036" s="11">
        <v>0.14000000000000001</v>
      </c>
      <c r="I1036" s="11">
        <v>0.14000000000000001</v>
      </c>
      <c r="J1036" s="155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262</v>
      </c>
      <c r="C1037" s="29"/>
      <c r="D1037" s="24">
        <v>3.6009258068817078E-3</v>
      </c>
      <c r="E1037" s="24">
        <v>1.5202354861220293E-17</v>
      </c>
      <c r="F1037" s="24">
        <v>3.3154719584744616E-3</v>
      </c>
      <c r="G1037" s="24">
        <v>5.4772255750516587E-3</v>
      </c>
      <c r="H1037" s="24">
        <v>0</v>
      </c>
      <c r="I1037" s="24">
        <v>4.0824829046386341E-3</v>
      </c>
      <c r="J1037" s="155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86</v>
      </c>
      <c r="C1038" s="29"/>
      <c r="D1038" s="13">
        <v>3.0997926601564203E-2</v>
      </c>
      <c r="E1038" s="13">
        <v>1.5202354861220294E-16</v>
      </c>
      <c r="F1038" s="13">
        <v>2.7822543578592266E-2</v>
      </c>
      <c r="G1038" s="13">
        <v>5.2164053095730085E-2</v>
      </c>
      <c r="H1038" s="13">
        <v>0</v>
      </c>
      <c r="I1038" s="13">
        <v>2.9511924611845548E-2</v>
      </c>
      <c r="J1038" s="155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263</v>
      </c>
      <c r="C1039" s="29"/>
      <c r="D1039" s="13">
        <v>-6.1150409084871904E-2</v>
      </c>
      <c r="E1039" s="13">
        <v>-0.19180809964264434</v>
      </c>
      <c r="F1039" s="13">
        <v>-3.6918542284991474E-2</v>
      </c>
      <c r="G1039" s="13">
        <v>-0.15139850462477655</v>
      </c>
      <c r="H1039" s="13">
        <v>0.13146866050029815</v>
      </c>
      <c r="I1039" s="13">
        <v>0.117998795494342</v>
      </c>
      <c r="J1039" s="155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46" t="s">
        <v>264</v>
      </c>
      <c r="C1040" s="47"/>
      <c r="D1040" s="45">
        <v>0.14000000000000001</v>
      </c>
      <c r="E1040" s="45" t="s">
        <v>265</v>
      </c>
      <c r="F1040" s="45">
        <v>0</v>
      </c>
      <c r="G1040" s="45">
        <v>0.67</v>
      </c>
      <c r="H1040" s="45">
        <v>0.99</v>
      </c>
      <c r="I1040" s="45">
        <v>0.91</v>
      </c>
      <c r="J1040" s="155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B1041" s="31"/>
      <c r="C1041" s="20"/>
      <c r="D1041" s="20"/>
      <c r="E1041" s="20"/>
      <c r="F1041" s="20"/>
      <c r="G1041" s="20"/>
      <c r="H1041" s="20"/>
      <c r="I1041" s="20"/>
      <c r="BM1041" s="55"/>
    </row>
    <row r="1042" spans="1:65" ht="15">
      <c r="B1042" s="8" t="s">
        <v>556</v>
      </c>
      <c r="BM1042" s="28" t="s">
        <v>66</v>
      </c>
    </row>
    <row r="1043" spans="1:65" ht="15">
      <c r="A1043" s="25" t="s">
        <v>32</v>
      </c>
      <c r="B1043" s="18" t="s">
        <v>110</v>
      </c>
      <c r="C1043" s="15" t="s">
        <v>111</v>
      </c>
      <c r="D1043" s="16" t="s">
        <v>226</v>
      </c>
      <c r="E1043" s="17" t="s">
        <v>226</v>
      </c>
      <c r="F1043" s="17" t="s">
        <v>226</v>
      </c>
      <c r="G1043" s="17" t="s">
        <v>226</v>
      </c>
      <c r="H1043" s="17" t="s">
        <v>226</v>
      </c>
      <c r="I1043" s="17" t="s">
        <v>226</v>
      </c>
      <c r="J1043" s="17" t="s">
        <v>226</v>
      </c>
      <c r="K1043" s="17" t="s">
        <v>226</v>
      </c>
      <c r="L1043" s="17" t="s">
        <v>226</v>
      </c>
      <c r="M1043" s="17" t="s">
        <v>226</v>
      </c>
      <c r="N1043" s="17" t="s">
        <v>226</v>
      </c>
      <c r="O1043" s="17" t="s">
        <v>226</v>
      </c>
      <c r="P1043" s="17" t="s">
        <v>226</v>
      </c>
      <c r="Q1043" s="17" t="s">
        <v>226</v>
      </c>
      <c r="R1043" s="17" t="s">
        <v>226</v>
      </c>
      <c r="S1043" s="17" t="s">
        <v>226</v>
      </c>
      <c r="T1043" s="17" t="s">
        <v>226</v>
      </c>
      <c r="U1043" s="17" t="s">
        <v>226</v>
      </c>
      <c r="V1043" s="17" t="s">
        <v>226</v>
      </c>
      <c r="W1043" s="155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</v>
      </c>
    </row>
    <row r="1044" spans="1:65">
      <c r="A1044" s="30"/>
      <c r="B1044" s="19" t="s">
        <v>227</v>
      </c>
      <c r="C1044" s="9" t="s">
        <v>227</v>
      </c>
      <c r="D1044" s="153" t="s">
        <v>229</v>
      </c>
      <c r="E1044" s="154" t="s">
        <v>230</v>
      </c>
      <c r="F1044" s="154" t="s">
        <v>232</v>
      </c>
      <c r="G1044" s="154" t="s">
        <v>233</v>
      </c>
      <c r="H1044" s="154" t="s">
        <v>234</v>
      </c>
      <c r="I1044" s="154" t="s">
        <v>235</v>
      </c>
      <c r="J1044" s="154" t="s">
        <v>236</v>
      </c>
      <c r="K1044" s="154" t="s">
        <v>237</v>
      </c>
      <c r="L1044" s="154" t="s">
        <v>239</v>
      </c>
      <c r="M1044" s="154" t="s">
        <v>240</v>
      </c>
      <c r="N1044" s="154" t="s">
        <v>241</v>
      </c>
      <c r="O1044" s="154" t="s">
        <v>242</v>
      </c>
      <c r="P1044" s="154" t="s">
        <v>243</v>
      </c>
      <c r="Q1044" s="154" t="s">
        <v>244</v>
      </c>
      <c r="R1044" s="154" t="s">
        <v>245</v>
      </c>
      <c r="S1044" s="154" t="s">
        <v>248</v>
      </c>
      <c r="T1044" s="154" t="s">
        <v>250</v>
      </c>
      <c r="U1044" s="154" t="s">
        <v>251</v>
      </c>
      <c r="V1044" s="154" t="s">
        <v>252</v>
      </c>
      <c r="W1044" s="155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 t="s">
        <v>3</v>
      </c>
    </row>
    <row r="1045" spans="1:65">
      <c r="A1045" s="30"/>
      <c r="B1045" s="19"/>
      <c r="C1045" s="9"/>
      <c r="D1045" s="10" t="s">
        <v>268</v>
      </c>
      <c r="E1045" s="11" t="s">
        <v>292</v>
      </c>
      <c r="F1045" s="11" t="s">
        <v>268</v>
      </c>
      <c r="G1045" s="11" t="s">
        <v>291</v>
      </c>
      <c r="H1045" s="11" t="s">
        <v>268</v>
      </c>
      <c r="I1045" s="11" t="s">
        <v>291</v>
      </c>
      <c r="J1045" s="11" t="s">
        <v>291</v>
      </c>
      <c r="K1045" s="11" t="s">
        <v>268</v>
      </c>
      <c r="L1045" s="11" t="s">
        <v>292</v>
      </c>
      <c r="M1045" s="11" t="s">
        <v>268</v>
      </c>
      <c r="N1045" s="11" t="s">
        <v>292</v>
      </c>
      <c r="O1045" s="11" t="s">
        <v>268</v>
      </c>
      <c r="P1045" s="11" t="s">
        <v>268</v>
      </c>
      <c r="Q1045" s="11" t="s">
        <v>292</v>
      </c>
      <c r="R1045" s="11" t="s">
        <v>292</v>
      </c>
      <c r="S1045" s="11" t="s">
        <v>292</v>
      </c>
      <c r="T1045" s="11" t="s">
        <v>268</v>
      </c>
      <c r="U1045" s="11" t="s">
        <v>292</v>
      </c>
      <c r="V1045" s="11" t="s">
        <v>291</v>
      </c>
      <c r="W1045" s="155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2</v>
      </c>
    </row>
    <row r="1046" spans="1:65">
      <c r="A1046" s="30"/>
      <c r="B1046" s="19"/>
      <c r="C1046" s="9"/>
      <c r="D1046" s="26" t="s">
        <v>294</v>
      </c>
      <c r="E1046" s="26" t="s">
        <v>295</v>
      </c>
      <c r="F1046" s="26" t="s">
        <v>295</v>
      </c>
      <c r="G1046" s="26" t="s">
        <v>298</v>
      </c>
      <c r="H1046" s="26" t="s">
        <v>296</v>
      </c>
      <c r="I1046" s="26" t="s">
        <v>298</v>
      </c>
      <c r="J1046" s="26" t="s">
        <v>298</v>
      </c>
      <c r="K1046" s="26" t="s">
        <v>117</v>
      </c>
      <c r="L1046" s="26" t="s">
        <v>296</v>
      </c>
      <c r="M1046" s="26" t="s">
        <v>294</v>
      </c>
      <c r="N1046" s="26" t="s">
        <v>296</v>
      </c>
      <c r="O1046" s="26" t="s">
        <v>296</v>
      </c>
      <c r="P1046" s="26" t="s">
        <v>296</v>
      </c>
      <c r="Q1046" s="26" t="s">
        <v>298</v>
      </c>
      <c r="R1046" s="26" t="s">
        <v>295</v>
      </c>
      <c r="S1046" s="26" t="s">
        <v>295</v>
      </c>
      <c r="T1046" s="26" t="s">
        <v>298</v>
      </c>
      <c r="U1046" s="26" t="s">
        <v>294</v>
      </c>
      <c r="V1046" s="26" t="s">
        <v>294</v>
      </c>
      <c r="W1046" s="155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3</v>
      </c>
    </row>
    <row r="1047" spans="1:65">
      <c r="A1047" s="30"/>
      <c r="B1047" s="18">
        <v>1</v>
      </c>
      <c r="C1047" s="14">
        <v>1</v>
      </c>
      <c r="D1047" s="150">
        <v>1.73</v>
      </c>
      <c r="E1047" s="22">
        <v>1.85</v>
      </c>
      <c r="F1047" s="22">
        <v>2.2599999999999998</v>
      </c>
      <c r="G1047" s="150" t="s">
        <v>102</v>
      </c>
      <c r="H1047" s="22">
        <v>1.86</v>
      </c>
      <c r="I1047" s="150" t="s">
        <v>102</v>
      </c>
      <c r="J1047" s="150" t="s">
        <v>102</v>
      </c>
      <c r="K1047" s="22">
        <v>2.2000000000000002</v>
      </c>
      <c r="L1047" s="22">
        <v>2</v>
      </c>
      <c r="M1047" s="22">
        <v>2.1054626844260853</v>
      </c>
      <c r="N1047" s="22">
        <v>2.25</v>
      </c>
      <c r="O1047" s="22">
        <v>2.16</v>
      </c>
      <c r="P1047" s="22">
        <v>2.2200000000000002</v>
      </c>
      <c r="Q1047" s="22">
        <v>2.27</v>
      </c>
      <c r="R1047" s="22">
        <v>2.1</v>
      </c>
      <c r="S1047" s="22">
        <v>2.21</v>
      </c>
      <c r="T1047" s="22">
        <v>2.21</v>
      </c>
      <c r="U1047" s="22">
        <v>2.08</v>
      </c>
      <c r="V1047" s="150">
        <v>7.822000000000001</v>
      </c>
      <c r="W1047" s="155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>
        <v>1</v>
      </c>
      <c r="C1048" s="9">
        <v>2</v>
      </c>
      <c r="D1048" s="151">
        <v>1.65</v>
      </c>
      <c r="E1048" s="11">
        <v>1.84</v>
      </c>
      <c r="F1048" s="11">
        <v>2.02</v>
      </c>
      <c r="G1048" s="151" t="s">
        <v>102</v>
      </c>
      <c r="H1048" s="11">
        <v>2.2400000000000002</v>
      </c>
      <c r="I1048" s="151" t="s">
        <v>102</v>
      </c>
      <c r="J1048" s="151" t="s">
        <v>102</v>
      </c>
      <c r="K1048" s="11">
        <v>2.19</v>
      </c>
      <c r="L1048" s="11">
        <v>2.1</v>
      </c>
      <c r="M1048" s="11">
        <v>1.9506433531174441</v>
      </c>
      <c r="N1048" s="156">
        <v>2.46</v>
      </c>
      <c r="O1048" s="11">
        <v>2.15</v>
      </c>
      <c r="P1048" s="11">
        <v>2.1800000000000002</v>
      </c>
      <c r="Q1048" s="11">
        <v>2.23</v>
      </c>
      <c r="R1048" s="11">
        <v>2.2000000000000002</v>
      </c>
      <c r="S1048" s="11">
        <v>2.15</v>
      </c>
      <c r="T1048" s="11">
        <v>2.23</v>
      </c>
      <c r="U1048" s="11">
        <v>2.02</v>
      </c>
      <c r="V1048" s="151">
        <v>6.9414999999999996</v>
      </c>
      <c r="W1048" s="155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25</v>
      </c>
    </row>
    <row r="1049" spans="1:65">
      <c r="A1049" s="30"/>
      <c r="B1049" s="19">
        <v>1</v>
      </c>
      <c r="C1049" s="9">
        <v>3</v>
      </c>
      <c r="D1049" s="151">
        <v>1.64</v>
      </c>
      <c r="E1049" s="11">
        <v>1.89</v>
      </c>
      <c r="F1049" s="11">
        <v>2.15</v>
      </c>
      <c r="G1049" s="151" t="s">
        <v>102</v>
      </c>
      <c r="H1049" s="11">
        <v>2.0699999999999998</v>
      </c>
      <c r="I1049" s="151" t="s">
        <v>102</v>
      </c>
      <c r="J1049" s="151" t="s">
        <v>102</v>
      </c>
      <c r="K1049" s="11">
        <v>2.17</v>
      </c>
      <c r="L1049" s="11">
        <v>2.2000000000000002</v>
      </c>
      <c r="M1049" s="11">
        <v>2.0811122292448911</v>
      </c>
      <c r="N1049" s="11">
        <v>2.27</v>
      </c>
      <c r="O1049" s="156">
        <v>2.56</v>
      </c>
      <c r="P1049" s="11">
        <v>2.12</v>
      </c>
      <c r="Q1049" s="11">
        <v>2.25</v>
      </c>
      <c r="R1049" s="11">
        <v>2.4</v>
      </c>
      <c r="S1049" s="11">
        <v>2.19</v>
      </c>
      <c r="T1049" s="11">
        <v>2.27</v>
      </c>
      <c r="U1049" s="11">
        <v>2.09</v>
      </c>
      <c r="V1049" s="151">
        <v>7.7979999999999992</v>
      </c>
      <c r="W1049" s="155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16</v>
      </c>
    </row>
    <row r="1050" spans="1:65">
      <c r="A1050" s="30"/>
      <c r="B1050" s="19">
        <v>1</v>
      </c>
      <c r="C1050" s="9">
        <v>4</v>
      </c>
      <c r="D1050" s="151">
        <v>1.6</v>
      </c>
      <c r="E1050" s="11">
        <v>1.82</v>
      </c>
      <c r="F1050" s="11">
        <v>1.95</v>
      </c>
      <c r="G1050" s="151" t="s">
        <v>102</v>
      </c>
      <c r="H1050" s="11">
        <v>2</v>
      </c>
      <c r="I1050" s="151" t="s">
        <v>102</v>
      </c>
      <c r="J1050" s="151" t="s">
        <v>102</v>
      </c>
      <c r="K1050" s="11">
        <v>2.19</v>
      </c>
      <c r="L1050" s="11">
        <v>2.1</v>
      </c>
      <c r="M1050" s="11">
        <v>1.9556178260826975</v>
      </c>
      <c r="N1050" s="11">
        <v>2.3199999999999998</v>
      </c>
      <c r="O1050" s="11">
        <v>2.27</v>
      </c>
      <c r="P1050" s="11">
        <v>2.14</v>
      </c>
      <c r="Q1050" s="11">
        <v>2.2400000000000002</v>
      </c>
      <c r="R1050" s="11">
        <v>2.2000000000000002</v>
      </c>
      <c r="S1050" s="11">
        <v>2.17</v>
      </c>
      <c r="T1050" s="11">
        <v>2.3199999999999998</v>
      </c>
      <c r="U1050" s="11">
        <v>2.2000000000000002</v>
      </c>
      <c r="V1050" s="151">
        <v>7.7716666666666656</v>
      </c>
      <c r="W1050" s="155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2.1369977880739408</v>
      </c>
    </row>
    <row r="1051" spans="1:65">
      <c r="A1051" s="30"/>
      <c r="B1051" s="19">
        <v>1</v>
      </c>
      <c r="C1051" s="9">
        <v>5</v>
      </c>
      <c r="D1051" s="151">
        <v>1.54</v>
      </c>
      <c r="E1051" s="11">
        <v>1.86</v>
      </c>
      <c r="F1051" s="11">
        <v>2.06</v>
      </c>
      <c r="G1051" s="151" t="s">
        <v>102</v>
      </c>
      <c r="H1051" s="11">
        <v>1.9400000000000002</v>
      </c>
      <c r="I1051" s="151" t="s">
        <v>102</v>
      </c>
      <c r="J1051" s="151" t="s">
        <v>102</v>
      </c>
      <c r="K1051" s="11">
        <v>2.19</v>
      </c>
      <c r="L1051" s="11">
        <v>2.1</v>
      </c>
      <c r="M1051" s="11">
        <v>2.0131752429592749</v>
      </c>
      <c r="N1051" s="11">
        <v>2.2799999999999998</v>
      </c>
      <c r="O1051" s="11">
        <v>2.3199999999999998</v>
      </c>
      <c r="P1051" s="11">
        <v>2.06</v>
      </c>
      <c r="Q1051" s="11">
        <v>2.25</v>
      </c>
      <c r="R1051" s="11">
        <v>2.2999999999999998</v>
      </c>
      <c r="S1051" s="11">
        <v>2.1800000000000002</v>
      </c>
      <c r="T1051" s="11">
        <v>2.38</v>
      </c>
      <c r="U1051" s="11">
        <v>2.1</v>
      </c>
      <c r="V1051" s="151">
        <v>7.2336666666666671</v>
      </c>
      <c r="W1051" s="155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125</v>
      </c>
    </row>
    <row r="1052" spans="1:65">
      <c r="A1052" s="30"/>
      <c r="B1052" s="19">
        <v>1</v>
      </c>
      <c r="C1052" s="9">
        <v>6</v>
      </c>
      <c r="D1052" s="151">
        <v>1.64</v>
      </c>
      <c r="E1052" s="11">
        <v>1.83</v>
      </c>
      <c r="F1052" s="11">
        <v>2.0299999999999998</v>
      </c>
      <c r="G1052" s="151" t="s">
        <v>102</v>
      </c>
      <c r="H1052" s="11">
        <v>2.02</v>
      </c>
      <c r="I1052" s="151" t="s">
        <v>102</v>
      </c>
      <c r="J1052" s="151" t="s">
        <v>102</v>
      </c>
      <c r="K1052" s="11">
        <v>2.1800000000000002</v>
      </c>
      <c r="L1052" s="11">
        <v>2</v>
      </c>
      <c r="M1052" s="11">
        <v>2.0098028623806208</v>
      </c>
      <c r="N1052" s="11">
        <v>2.2799999999999998</v>
      </c>
      <c r="O1052" s="11">
        <v>2.16</v>
      </c>
      <c r="P1052" s="11">
        <v>2.2599999999999998</v>
      </c>
      <c r="Q1052" s="11">
        <v>2.2599999999999998</v>
      </c>
      <c r="R1052" s="11">
        <v>2.1</v>
      </c>
      <c r="S1052" s="11">
        <v>2.11</v>
      </c>
      <c r="T1052" s="11">
        <v>2.29</v>
      </c>
      <c r="U1052" s="11">
        <v>2.15</v>
      </c>
      <c r="V1052" s="151">
        <v>7.5759999999999996</v>
      </c>
      <c r="W1052" s="155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20" t="s">
        <v>260</v>
      </c>
      <c r="C1053" s="12"/>
      <c r="D1053" s="23">
        <v>1.6333333333333335</v>
      </c>
      <c r="E1053" s="23">
        <v>1.8483333333333334</v>
      </c>
      <c r="F1053" s="23">
        <v>2.0783333333333331</v>
      </c>
      <c r="G1053" s="23" t="s">
        <v>627</v>
      </c>
      <c r="H1053" s="23">
        <v>2.0216666666666665</v>
      </c>
      <c r="I1053" s="23" t="s">
        <v>627</v>
      </c>
      <c r="J1053" s="23" t="s">
        <v>627</v>
      </c>
      <c r="K1053" s="23">
        <v>2.1866666666666665</v>
      </c>
      <c r="L1053" s="23">
        <v>2.0833333333333335</v>
      </c>
      <c r="M1053" s="23">
        <v>2.0193023663685019</v>
      </c>
      <c r="N1053" s="23">
        <v>2.31</v>
      </c>
      <c r="O1053" s="23">
        <v>2.27</v>
      </c>
      <c r="P1053" s="23">
        <v>2.1633333333333336</v>
      </c>
      <c r="Q1053" s="23">
        <v>2.25</v>
      </c>
      <c r="R1053" s="23">
        <v>2.2166666666666672</v>
      </c>
      <c r="S1053" s="23">
        <v>2.168333333333333</v>
      </c>
      <c r="T1053" s="23">
        <v>2.2833333333333332</v>
      </c>
      <c r="U1053" s="23">
        <v>2.1066666666666669</v>
      </c>
      <c r="V1053" s="23">
        <v>7.5238055555555547</v>
      </c>
      <c r="W1053" s="155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261</v>
      </c>
      <c r="C1054" s="29"/>
      <c r="D1054" s="11">
        <v>1.64</v>
      </c>
      <c r="E1054" s="11">
        <v>1.8450000000000002</v>
      </c>
      <c r="F1054" s="11">
        <v>2.0449999999999999</v>
      </c>
      <c r="G1054" s="11" t="s">
        <v>627</v>
      </c>
      <c r="H1054" s="11">
        <v>2.0099999999999998</v>
      </c>
      <c r="I1054" s="11" t="s">
        <v>627</v>
      </c>
      <c r="J1054" s="11" t="s">
        <v>627</v>
      </c>
      <c r="K1054" s="11">
        <v>2.19</v>
      </c>
      <c r="L1054" s="11">
        <v>2.1</v>
      </c>
      <c r="M1054" s="11">
        <v>2.0114890526699476</v>
      </c>
      <c r="N1054" s="11">
        <v>2.2799999999999998</v>
      </c>
      <c r="O1054" s="11">
        <v>2.2149999999999999</v>
      </c>
      <c r="P1054" s="11">
        <v>2.16</v>
      </c>
      <c r="Q1054" s="11">
        <v>2.25</v>
      </c>
      <c r="R1054" s="11">
        <v>2.2000000000000002</v>
      </c>
      <c r="S1054" s="11">
        <v>2.1749999999999998</v>
      </c>
      <c r="T1054" s="11">
        <v>2.2800000000000002</v>
      </c>
      <c r="U1054" s="11">
        <v>2.0949999999999998</v>
      </c>
      <c r="V1054" s="11">
        <v>7.6738333333333326</v>
      </c>
      <c r="W1054" s="155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3" t="s">
        <v>262</v>
      </c>
      <c r="C1055" s="29"/>
      <c r="D1055" s="24">
        <v>6.250333324444915E-2</v>
      </c>
      <c r="E1055" s="24">
        <v>2.4832774042918847E-2</v>
      </c>
      <c r="F1055" s="24">
        <v>0.11016654059498579</v>
      </c>
      <c r="G1055" s="24" t="s">
        <v>627</v>
      </c>
      <c r="H1055" s="24">
        <v>0.12906070922890001</v>
      </c>
      <c r="I1055" s="24" t="s">
        <v>627</v>
      </c>
      <c r="J1055" s="24" t="s">
        <v>627</v>
      </c>
      <c r="K1055" s="24">
        <v>1.0327955589886483E-2</v>
      </c>
      <c r="L1055" s="24">
        <v>7.5277265270908167E-2</v>
      </c>
      <c r="M1055" s="24">
        <v>6.3469083097036805E-2</v>
      </c>
      <c r="N1055" s="24">
        <v>7.6941536246685399E-2</v>
      </c>
      <c r="O1055" s="24">
        <v>0.15824032355881984</v>
      </c>
      <c r="P1055" s="24">
        <v>7.2018516137634062E-2</v>
      </c>
      <c r="Q1055" s="24">
        <v>1.41421356237309E-2</v>
      </c>
      <c r="R1055" s="24">
        <v>0.11690451944500112</v>
      </c>
      <c r="S1055" s="24">
        <v>3.4880749227427295E-2</v>
      </c>
      <c r="T1055" s="24">
        <v>6.1860057118197538E-2</v>
      </c>
      <c r="U1055" s="24">
        <v>6.1860057118197607E-2</v>
      </c>
      <c r="V1055" s="24">
        <v>0.36097707555199959</v>
      </c>
      <c r="W1055" s="216"/>
      <c r="X1055" s="217"/>
      <c r="Y1055" s="217"/>
      <c r="Z1055" s="217"/>
      <c r="AA1055" s="217"/>
      <c r="AB1055" s="217"/>
      <c r="AC1055" s="217"/>
      <c r="AD1055" s="217"/>
      <c r="AE1055" s="217"/>
      <c r="AF1055" s="217"/>
      <c r="AG1055" s="217"/>
      <c r="AH1055" s="217"/>
      <c r="AI1055" s="217"/>
      <c r="AJ1055" s="217"/>
      <c r="AK1055" s="217"/>
      <c r="AL1055" s="217"/>
      <c r="AM1055" s="217"/>
      <c r="AN1055" s="217"/>
      <c r="AO1055" s="217"/>
      <c r="AP1055" s="217"/>
      <c r="AQ1055" s="217"/>
      <c r="AR1055" s="217"/>
      <c r="AS1055" s="217"/>
      <c r="AT1055" s="217"/>
      <c r="AU1055" s="217"/>
      <c r="AV1055" s="217"/>
      <c r="AW1055" s="217"/>
      <c r="AX1055" s="217"/>
      <c r="AY1055" s="217"/>
      <c r="AZ1055" s="217"/>
      <c r="BA1055" s="217"/>
      <c r="BB1055" s="217"/>
      <c r="BC1055" s="217"/>
      <c r="BD1055" s="217"/>
      <c r="BE1055" s="217"/>
      <c r="BF1055" s="217"/>
      <c r="BG1055" s="217"/>
      <c r="BH1055" s="217"/>
      <c r="BI1055" s="217"/>
      <c r="BJ1055" s="217"/>
      <c r="BK1055" s="217"/>
      <c r="BL1055" s="217"/>
      <c r="BM1055" s="56"/>
    </row>
    <row r="1056" spans="1:65">
      <c r="A1056" s="30"/>
      <c r="B1056" s="3" t="s">
        <v>86</v>
      </c>
      <c r="C1056" s="29"/>
      <c r="D1056" s="13">
        <v>3.8267346884356616E-2</v>
      </c>
      <c r="E1056" s="13">
        <v>1.3435224910506138E-2</v>
      </c>
      <c r="F1056" s="13">
        <v>5.3007156661580977E-2</v>
      </c>
      <c r="G1056" s="13" t="s">
        <v>627</v>
      </c>
      <c r="H1056" s="13">
        <v>6.3838767961533399E-2</v>
      </c>
      <c r="I1056" s="13" t="s">
        <v>627</v>
      </c>
      <c r="J1056" s="13" t="s">
        <v>627</v>
      </c>
      <c r="K1056" s="13">
        <v>4.7231504222041846E-3</v>
      </c>
      <c r="L1056" s="13">
        <v>3.6133087330035916E-2</v>
      </c>
      <c r="M1056" s="13">
        <v>3.1431193343857224E-2</v>
      </c>
      <c r="N1056" s="13">
        <v>3.3308024349214455E-2</v>
      </c>
      <c r="O1056" s="13">
        <v>6.9709393638246631E-2</v>
      </c>
      <c r="P1056" s="13">
        <v>3.3290531342511892E-2</v>
      </c>
      <c r="Q1056" s="13">
        <v>6.2853936105470671E-3</v>
      </c>
      <c r="R1056" s="13">
        <v>5.2738880952632072E-2</v>
      </c>
      <c r="S1056" s="13">
        <v>1.6086433156384611E-2</v>
      </c>
      <c r="T1056" s="13">
        <v>2.7091995818188705E-2</v>
      </c>
      <c r="U1056" s="13">
        <v>2.9363951163701392E-2</v>
      </c>
      <c r="V1056" s="13">
        <v>4.7977991042771596E-2</v>
      </c>
      <c r="W1056" s="155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263</v>
      </c>
      <c r="C1057" s="29"/>
      <c r="D1057" s="13">
        <v>-0.23568786900549676</v>
      </c>
      <c r="E1057" s="13">
        <v>-0.13507943543581225</v>
      </c>
      <c r="F1057" s="13">
        <v>-2.7451808826382318E-2</v>
      </c>
      <c r="G1057" s="13" t="s">
        <v>627</v>
      </c>
      <c r="H1057" s="13">
        <v>-5.3968760309865083E-2</v>
      </c>
      <c r="I1057" s="13" t="s">
        <v>627</v>
      </c>
      <c r="J1057" s="13" t="s">
        <v>627</v>
      </c>
      <c r="K1057" s="13">
        <v>2.3242363127334853E-2</v>
      </c>
      <c r="L1057" s="13">
        <v>-2.5112077813133626E-2</v>
      </c>
      <c r="M1057" s="13">
        <v>-5.5075125656314672E-2</v>
      </c>
      <c r="N1057" s="13">
        <v>8.0955728120797321E-2</v>
      </c>
      <c r="O1057" s="13">
        <v>6.2237880014809566E-2</v>
      </c>
      <c r="P1057" s="13">
        <v>1.2323618398841996E-2</v>
      </c>
      <c r="Q1057" s="13">
        <v>5.2878955961815466E-2</v>
      </c>
      <c r="R1057" s="13">
        <v>3.7280749206825892E-2</v>
      </c>
      <c r="S1057" s="13">
        <v>1.4663349412090243E-2</v>
      </c>
      <c r="T1057" s="13">
        <v>6.8477162716805262E-2</v>
      </c>
      <c r="U1057" s="13">
        <v>-1.4193333084640769E-2</v>
      </c>
      <c r="V1057" s="13">
        <v>2.5207362391969066</v>
      </c>
      <c r="W1057" s="155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46" t="s">
        <v>264</v>
      </c>
      <c r="C1058" s="47"/>
      <c r="D1058" s="45">
        <v>3.44</v>
      </c>
      <c r="E1058" s="45">
        <v>2.11</v>
      </c>
      <c r="F1058" s="45">
        <v>0.67</v>
      </c>
      <c r="G1058" s="45">
        <v>142</v>
      </c>
      <c r="H1058" s="45">
        <v>1.03</v>
      </c>
      <c r="I1058" s="45">
        <v>142</v>
      </c>
      <c r="J1058" s="45">
        <v>142</v>
      </c>
      <c r="K1058" s="45">
        <v>0</v>
      </c>
      <c r="L1058" s="45">
        <v>0.64</v>
      </c>
      <c r="M1058" s="45">
        <v>1.04</v>
      </c>
      <c r="N1058" s="45">
        <v>0.77</v>
      </c>
      <c r="O1058" s="45">
        <v>0.52</v>
      </c>
      <c r="P1058" s="45">
        <v>0.15</v>
      </c>
      <c r="Q1058" s="45">
        <v>0.39</v>
      </c>
      <c r="R1058" s="45">
        <v>0.19</v>
      </c>
      <c r="S1058" s="45">
        <v>0.11</v>
      </c>
      <c r="T1058" s="45">
        <v>0.6</v>
      </c>
      <c r="U1058" s="45">
        <v>0.5</v>
      </c>
      <c r="V1058" s="45">
        <v>33.22</v>
      </c>
      <c r="W1058" s="155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1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BM1059" s="55"/>
    </row>
    <row r="1060" spans="1:65" ht="15">
      <c r="B1060" s="8" t="s">
        <v>557</v>
      </c>
      <c r="BM1060" s="28" t="s">
        <v>66</v>
      </c>
    </row>
    <row r="1061" spans="1:65" ht="15">
      <c r="A1061" s="25" t="s">
        <v>65</v>
      </c>
      <c r="B1061" s="18" t="s">
        <v>110</v>
      </c>
      <c r="C1061" s="15" t="s">
        <v>111</v>
      </c>
      <c r="D1061" s="16" t="s">
        <v>226</v>
      </c>
      <c r="E1061" s="17" t="s">
        <v>226</v>
      </c>
      <c r="F1061" s="17" t="s">
        <v>226</v>
      </c>
      <c r="G1061" s="17" t="s">
        <v>226</v>
      </c>
      <c r="H1061" s="17" t="s">
        <v>226</v>
      </c>
      <c r="I1061" s="17" t="s">
        <v>226</v>
      </c>
      <c r="J1061" s="17" t="s">
        <v>226</v>
      </c>
      <c r="K1061" s="17" t="s">
        <v>226</v>
      </c>
      <c r="L1061" s="17" t="s">
        <v>226</v>
      </c>
      <c r="M1061" s="17" t="s">
        <v>226</v>
      </c>
      <c r="N1061" s="17" t="s">
        <v>226</v>
      </c>
      <c r="O1061" s="17" t="s">
        <v>226</v>
      </c>
      <c r="P1061" s="17" t="s">
        <v>226</v>
      </c>
      <c r="Q1061" s="17" t="s">
        <v>226</v>
      </c>
      <c r="R1061" s="17" t="s">
        <v>226</v>
      </c>
      <c r="S1061" s="17" t="s">
        <v>226</v>
      </c>
      <c r="T1061" s="17" t="s">
        <v>226</v>
      </c>
      <c r="U1061" s="17" t="s">
        <v>226</v>
      </c>
      <c r="V1061" s="17" t="s">
        <v>226</v>
      </c>
      <c r="W1061" s="155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227</v>
      </c>
      <c r="C1062" s="9" t="s">
        <v>227</v>
      </c>
      <c r="D1062" s="153" t="s">
        <v>229</v>
      </c>
      <c r="E1062" s="154" t="s">
        <v>230</v>
      </c>
      <c r="F1062" s="154" t="s">
        <v>232</v>
      </c>
      <c r="G1062" s="154" t="s">
        <v>233</v>
      </c>
      <c r="H1062" s="154" t="s">
        <v>234</v>
      </c>
      <c r="I1062" s="154" t="s">
        <v>235</v>
      </c>
      <c r="J1062" s="154" t="s">
        <v>236</v>
      </c>
      <c r="K1062" s="154" t="s">
        <v>237</v>
      </c>
      <c r="L1062" s="154" t="s">
        <v>238</v>
      </c>
      <c r="M1062" s="154" t="s">
        <v>239</v>
      </c>
      <c r="N1062" s="154" t="s">
        <v>240</v>
      </c>
      <c r="O1062" s="154" t="s">
        <v>242</v>
      </c>
      <c r="P1062" s="154" t="s">
        <v>243</v>
      </c>
      <c r="Q1062" s="154" t="s">
        <v>244</v>
      </c>
      <c r="R1062" s="154" t="s">
        <v>245</v>
      </c>
      <c r="S1062" s="154" t="s">
        <v>248</v>
      </c>
      <c r="T1062" s="154" t="s">
        <v>250</v>
      </c>
      <c r="U1062" s="154" t="s">
        <v>251</v>
      </c>
      <c r="V1062" s="154" t="s">
        <v>252</v>
      </c>
      <c r="W1062" s="155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268</v>
      </c>
      <c r="E1063" s="11" t="s">
        <v>292</v>
      </c>
      <c r="F1063" s="11" t="s">
        <v>291</v>
      </c>
      <c r="G1063" s="11" t="s">
        <v>291</v>
      </c>
      <c r="H1063" s="11" t="s">
        <v>268</v>
      </c>
      <c r="I1063" s="11" t="s">
        <v>291</v>
      </c>
      <c r="J1063" s="11" t="s">
        <v>291</v>
      </c>
      <c r="K1063" s="11" t="s">
        <v>268</v>
      </c>
      <c r="L1063" s="11" t="s">
        <v>291</v>
      </c>
      <c r="M1063" s="11" t="s">
        <v>292</v>
      </c>
      <c r="N1063" s="11" t="s">
        <v>268</v>
      </c>
      <c r="O1063" s="11" t="s">
        <v>268</v>
      </c>
      <c r="P1063" s="11" t="s">
        <v>292</v>
      </c>
      <c r="Q1063" s="11" t="s">
        <v>292</v>
      </c>
      <c r="R1063" s="11" t="s">
        <v>292</v>
      </c>
      <c r="S1063" s="11" t="s">
        <v>292</v>
      </c>
      <c r="T1063" s="11" t="s">
        <v>291</v>
      </c>
      <c r="U1063" s="11" t="s">
        <v>292</v>
      </c>
      <c r="V1063" s="11" t="s">
        <v>291</v>
      </c>
      <c r="W1063" s="155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</v>
      </c>
    </row>
    <row r="1064" spans="1:65">
      <c r="A1064" s="30"/>
      <c r="B1064" s="19"/>
      <c r="C1064" s="9"/>
      <c r="D1064" s="26" t="s">
        <v>294</v>
      </c>
      <c r="E1064" s="26" t="s">
        <v>295</v>
      </c>
      <c r="F1064" s="26" t="s">
        <v>295</v>
      </c>
      <c r="G1064" s="26" t="s">
        <v>298</v>
      </c>
      <c r="H1064" s="26" t="s">
        <v>296</v>
      </c>
      <c r="I1064" s="26" t="s">
        <v>298</v>
      </c>
      <c r="J1064" s="26" t="s">
        <v>298</v>
      </c>
      <c r="K1064" s="26" t="s">
        <v>117</v>
      </c>
      <c r="L1064" s="26" t="s">
        <v>295</v>
      </c>
      <c r="M1064" s="26" t="s">
        <v>296</v>
      </c>
      <c r="N1064" s="26" t="s">
        <v>294</v>
      </c>
      <c r="O1064" s="26" t="s">
        <v>296</v>
      </c>
      <c r="P1064" s="26" t="s">
        <v>296</v>
      </c>
      <c r="Q1064" s="26" t="s">
        <v>298</v>
      </c>
      <c r="R1064" s="26" t="s">
        <v>295</v>
      </c>
      <c r="S1064" s="26" t="s">
        <v>295</v>
      </c>
      <c r="T1064" s="26" t="s">
        <v>298</v>
      </c>
      <c r="U1064" s="26" t="s">
        <v>294</v>
      </c>
      <c r="V1064" s="26" t="s">
        <v>294</v>
      </c>
      <c r="W1064" s="155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8">
        <v>17</v>
      </c>
      <c r="E1065" s="228">
        <v>16</v>
      </c>
      <c r="F1065" s="228">
        <v>17</v>
      </c>
      <c r="G1065" s="228">
        <v>18</v>
      </c>
      <c r="H1065" s="228">
        <v>16</v>
      </c>
      <c r="I1065" s="228">
        <v>17</v>
      </c>
      <c r="J1065" s="228">
        <v>20</v>
      </c>
      <c r="K1065" s="228">
        <v>17</v>
      </c>
      <c r="L1065" s="235">
        <v>12</v>
      </c>
      <c r="M1065" s="228">
        <v>17</v>
      </c>
      <c r="N1065" s="228">
        <v>16.503752866872034</v>
      </c>
      <c r="O1065" s="228">
        <v>16</v>
      </c>
      <c r="P1065" s="228">
        <v>17</v>
      </c>
      <c r="Q1065" s="235">
        <v>21</v>
      </c>
      <c r="R1065" s="228">
        <v>17</v>
      </c>
      <c r="S1065" s="235">
        <v>20</v>
      </c>
      <c r="T1065" s="228">
        <v>19</v>
      </c>
      <c r="U1065" s="228">
        <v>15</v>
      </c>
      <c r="V1065" s="228">
        <v>15.593999999999999</v>
      </c>
      <c r="W1065" s="229"/>
      <c r="X1065" s="230"/>
      <c r="Y1065" s="230"/>
      <c r="Z1065" s="230"/>
      <c r="AA1065" s="230"/>
      <c r="AB1065" s="230"/>
      <c r="AC1065" s="230"/>
      <c r="AD1065" s="230"/>
      <c r="AE1065" s="230"/>
      <c r="AF1065" s="230"/>
      <c r="AG1065" s="230"/>
      <c r="AH1065" s="230"/>
      <c r="AI1065" s="230"/>
      <c r="AJ1065" s="230"/>
      <c r="AK1065" s="230"/>
      <c r="AL1065" s="230"/>
      <c r="AM1065" s="230"/>
      <c r="AN1065" s="230"/>
      <c r="AO1065" s="230"/>
      <c r="AP1065" s="230"/>
      <c r="AQ1065" s="230"/>
      <c r="AR1065" s="230"/>
      <c r="AS1065" s="230"/>
      <c r="AT1065" s="230"/>
      <c r="AU1065" s="230"/>
      <c r="AV1065" s="230"/>
      <c r="AW1065" s="230"/>
      <c r="AX1065" s="230"/>
      <c r="AY1065" s="230"/>
      <c r="AZ1065" s="230"/>
      <c r="BA1065" s="230"/>
      <c r="BB1065" s="230"/>
      <c r="BC1065" s="230"/>
      <c r="BD1065" s="230"/>
      <c r="BE1065" s="230"/>
      <c r="BF1065" s="230"/>
      <c r="BG1065" s="230"/>
      <c r="BH1065" s="230"/>
      <c r="BI1065" s="230"/>
      <c r="BJ1065" s="230"/>
      <c r="BK1065" s="230"/>
      <c r="BL1065" s="230"/>
      <c r="BM1065" s="231">
        <v>1</v>
      </c>
    </row>
    <row r="1066" spans="1:65">
      <c r="A1066" s="30"/>
      <c r="B1066" s="19">
        <v>1</v>
      </c>
      <c r="C1066" s="9">
        <v>2</v>
      </c>
      <c r="D1066" s="232">
        <v>17</v>
      </c>
      <c r="E1066" s="232">
        <v>16</v>
      </c>
      <c r="F1066" s="232">
        <v>16</v>
      </c>
      <c r="G1066" s="232">
        <v>19</v>
      </c>
      <c r="H1066" s="232">
        <v>16</v>
      </c>
      <c r="I1066" s="232">
        <v>17</v>
      </c>
      <c r="J1066" s="232">
        <v>20</v>
      </c>
      <c r="K1066" s="232">
        <v>17</v>
      </c>
      <c r="L1066" s="236">
        <v>12</v>
      </c>
      <c r="M1066" s="232">
        <v>16</v>
      </c>
      <c r="N1066" s="232">
        <v>16.37224561994309</v>
      </c>
      <c r="O1066" s="232">
        <v>16</v>
      </c>
      <c r="P1066" s="232">
        <v>17</v>
      </c>
      <c r="Q1066" s="236">
        <v>21</v>
      </c>
      <c r="R1066" s="232">
        <v>17</v>
      </c>
      <c r="S1066" s="236">
        <v>21</v>
      </c>
      <c r="T1066" s="232">
        <v>19</v>
      </c>
      <c r="U1066" s="232">
        <v>16</v>
      </c>
      <c r="V1066" s="232">
        <v>15.883000000000001</v>
      </c>
      <c r="W1066" s="229"/>
      <c r="X1066" s="230"/>
      <c r="Y1066" s="230"/>
      <c r="Z1066" s="230"/>
      <c r="AA1066" s="230"/>
      <c r="AB1066" s="230"/>
      <c r="AC1066" s="230"/>
      <c r="AD1066" s="230"/>
      <c r="AE1066" s="230"/>
      <c r="AF1066" s="230"/>
      <c r="AG1066" s="230"/>
      <c r="AH1066" s="230"/>
      <c r="AI1066" s="230"/>
      <c r="AJ1066" s="230"/>
      <c r="AK1066" s="230"/>
      <c r="AL1066" s="230"/>
      <c r="AM1066" s="230"/>
      <c r="AN1066" s="230"/>
      <c r="AO1066" s="230"/>
      <c r="AP1066" s="230"/>
      <c r="AQ1066" s="230"/>
      <c r="AR1066" s="230"/>
      <c r="AS1066" s="230"/>
      <c r="AT1066" s="230"/>
      <c r="AU1066" s="230"/>
      <c r="AV1066" s="230"/>
      <c r="AW1066" s="230"/>
      <c r="AX1066" s="230"/>
      <c r="AY1066" s="230"/>
      <c r="AZ1066" s="230"/>
      <c r="BA1066" s="230"/>
      <c r="BB1066" s="230"/>
      <c r="BC1066" s="230"/>
      <c r="BD1066" s="230"/>
      <c r="BE1066" s="230"/>
      <c r="BF1066" s="230"/>
      <c r="BG1066" s="230"/>
      <c r="BH1066" s="230"/>
      <c r="BI1066" s="230"/>
      <c r="BJ1066" s="230"/>
      <c r="BK1066" s="230"/>
      <c r="BL1066" s="230"/>
      <c r="BM1066" s="231">
        <v>26</v>
      </c>
    </row>
    <row r="1067" spans="1:65">
      <c r="A1067" s="30"/>
      <c r="B1067" s="19">
        <v>1</v>
      </c>
      <c r="C1067" s="9">
        <v>3</v>
      </c>
      <c r="D1067" s="232">
        <v>17</v>
      </c>
      <c r="E1067" s="232">
        <v>16</v>
      </c>
      <c r="F1067" s="232">
        <v>16</v>
      </c>
      <c r="G1067" s="232">
        <v>18</v>
      </c>
      <c r="H1067" s="232">
        <v>16</v>
      </c>
      <c r="I1067" s="232">
        <v>17</v>
      </c>
      <c r="J1067" s="232">
        <v>19</v>
      </c>
      <c r="K1067" s="232">
        <v>17</v>
      </c>
      <c r="L1067" s="236">
        <v>12</v>
      </c>
      <c r="M1067" s="232">
        <v>17</v>
      </c>
      <c r="N1067" s="232">
        <v>16.940160976840289</v>
      </c>
      <c r="O1067" s="232">
        <v>16</v>
      </c>
      <c r="P1067" s="232">
        <v>17</v>
      </c>
      <c r="Q1067" s="236">
        <v>21</v>
      </c>
      <c r="R1067" s="232">
        <v>17</v>
      </c>
      <c r="S1067" s="236">
        <v>22</v>
      </c>
      <c r="T1067" s="232">
        <v>19</v>
      </c>
      <c r="U1067" s="232">
        <v>15</v>
      </c>
      <c r="V1067" s="232">
        <v>15.600999999999999</v>
      </c>
      <c r="W1067" s="229"/>
      <c r="X1067" s="230"/>
      <c r="Y1067" s="230"/>
      <c r="Z1067" s="230"/>
      <c r="AA1067" s="230"/>
      <c r="AB1067" s="230"/>
      <c r="AC1067" s="230"/>
      <c r="AD1067" s="230"/>
      <c r="AE1067" s="230"/>
      <c r="AF1067" s="230"/>
      <c r="AG1067" s="230"/>
      <c r="AH1067" s="230"/>
      <c r="AI1067" s="230"/>
      <c r="AJ1067" s="230"/>
      <c r="AK1067" s="230"/>
      <c r="AL1067" s="230"/>
      <c r="AM1067" s="230"/>
      <c r="AN1067" s="230"/>
      <c r="AO1067" s="230"/>
      <c r="AP1067" s="230"/>
      <c r="AQ1067" s="230"/>
      <c r="AR1067" s="230"/>
      <c r="AS1067" s="230"/>
      <c r="AT1067" s="230"/>
      <c r="AU1067" s="230"/>
      <c r="AV1067" s="230"/>
      <c r="AW1067" s="230"/>
      <c r="AX1067" s="230"/>
      <c r="AY1067" s="230"/>
      <c r="AZ1067" s="230"/>
      <c r="BA1067" s="230"/>
      <c r="BB1067" s="230"/>
      <c r="BC1067" s="230"/>
      <c r="BD1067" s="230"/>
      <c r="BE1067" s="230"/>
      <c r="BF1067" s="230"/>
      <c r="BG1067" s="230"/>
      <c r="BH1067" s="230"/>
      <c r="BI1067" s="230"/>
      <c r="BJ1067" s="230"/>
      <c r="BK1067" s="230"/>
      <c r="BL1067" s="230"/>
      <c r="BM1067" s="231">
        <v>16</v>
      </c>
    </row>
    <row r="1068" spans="1:65">
      <c r="A1068" s="30"/>
      <c r="B1068" s="19">
        <v>1</v>
      </c>
      <c r="C1068" s="9">
        <v>4</v>
      </c>
      <c r="D1068" s="232">
        <v>17</v>
      </c>
      <c r="E1068" s="232">
        <v>16</v>
      </c>
      <c r="F1068" s="232">
        <v>16</v>
      </c>
      <c r="G1068" s="232">
        <v>18</v>
      </c>
      <c r="H1068" s="232">
        <v>15</v>
      </c>
      <c r="I1068" s="232">
        <v>17</v>
      </c>
      <c r="J1068" s="232">
        <v>19</v>
      </c>
      <c r="K1068" s="232">
        <v>17</v>
      </c>
      <c r="L1068" s="244">
        <v>16</v>
      </c>
      <c r="M1068" s="232">
        <v>17</v>
      </c>
      <c r="N1068" s="232">
        <v>16.581388465685965</v>
      </c>
      <c r="O1068" s="232">
        <v>16</v>
      </c>
      <c r="P1068" s="232">
        <v>18</v>
      </c>
      <c r="Q1068" s="236">
        <v>22</v>
      </c>
      <c r="R1068" s="232">
        <v>17</v>
      </c>
      <c r="S1068" s="236">
        <v>22</v>
      </c>
      <c r="T1068" s="232">
        <v>19</v>
      </c>
      <c r="U1068" s="232">
        <v>15</v>
      </c>
      <c r="V1068" s="232">
        <v>15.376333333333333</v>
      </c>
      <c r="W1068" s="229"/>
      <c r="X1068" s="230"/>
      <c r="Y1068" s="230"/>
      <c r="Z1068" s="230"/>
      <c r="AA1068" s="230"/>
      <c r="AB1068" s="230"/>
      <c r="AC1068" s="230"/>
      <c r="AD1068" s="230"/>
      <c r="AE1068" s="230"/>
      <c r="AF1068" s="230"/>
      <c r="AG1068" s="230"/>
      <c r="AH1068" s="230"/>
      <c r="AI1068" s="230"/>
      <c r="AJ1068" s="230"/>
      <c r="AK1068" s="230"/>
      <c r="AL1068" s="230"/>
      <c r="AM1068" s="230"/>
      <c r="AN1068" s="230"/>
      <c r="AO1068" s="230"/>
      <c r="AP1068" s="230"/>
      <c r="AQ1068" s="230"/>
      <c r="AR1068" s="230"/>
      <c r="AS1068" s="230"/>
      <c r="AT1068" s="230"/>
      <c r="AU1068" s="230"/>
      <c r="AV1068" s="230"/>
      <c r="AW1068" s="230"/>
      <c r="AX1068" s="230"/>
      <c r="AY1068" s="230"/>
      <c r="AZ1068" s="230"/>
      <c r="BA1068" s="230"/>
      <c r="BB1068" s="230"/>
      <c r="BC1068" s="230"/>
      <c r="BD1068" s="230"/>
      <c r="BE1068" s="230"/>
      <c r="BF1068" s="230"/>
      <c r="BG1068" s="230"/>
      <c r="BH1068" s="230"/>
      <c r="BI1068" s="230"/>
      <c r="BJ1068" s="230"/>
      <c r="BK1068" s="230"/>
      <c r="BL1068" s="230"/>
      <c r="BM1068" s="231">
        <v>16.91190765528026</v>
      </c>
    </row>
    <row r="1069" spans="1:65">
      <c r="A1069" s="30"/>
      <c r="B1069" s="19">
        <v>1</v>
      </c>
      <c r="C1069" s="9">
        <v>5</v>
      </c>
      <c r="D1069" s="232">
        <v>17</v>
      </c>
      <c r="E1069" s="232">
        <v>16</v>
      </c>
      <c r="F1069" s="232">
        <v>17</v>
      </c>
      <c r="G1069" s="232">
        <v>18</v>
      </c>
      <c r="H1069" s="232">
        <v>16</v>
      </c>
      <c r="I1069" s="232">
        <v>17</v>
      </c>
      <c r="J1069" s="232">
        <v>20</v>
      </c>
      <c r="K1069" s="232">
        <v>17</v>
      </c>
      <c r="L1069" s="236">
        <v>12</v>
      </c>
      <c r="M1069" s="232">
        <v>17</v>
      </c>
      <c r="N1069" s="232">
        <v>16.558449859921165</v>
      </c>
      <c r="O1069" s="232">
        <v>16</v>
      </c>
      <c r="P1069" s="232">
        <v>17</v>
      </c>
      <c r="Q1069" s="236">
        <v>21</v>
      </c>
      <c r="R1069" s="232">
        <v>18</v>
      </c>
      <c r="S1069" s="236">
        <v>21</v>
      </c>
      <c r="T1069" s="232">
        <v>20</v>
      </c>
      <c r="U1069" s="232">
        <v>15</v>
      </c>
      <c r="V1069" s="232">
        <v>15.473999999999998</v>
      </c>
      <c r="W1069" s="229"/>
      <c r="X1069" s="230"/>
      <c r="Y1069" s="230"/>
      <c r="Z1069" s="230"/>
      <c r="AA1069" s="230"/>
      <c r="AB1069" s="230"/>
      <c r="AC1069" s="230"/>
      <c r="AD1069" s="230"/>
      <c r="AE1069" s="230"/>
      <c r="AF1069" s="230"/>
      <c r="AG1069" s="230"/>
      <c r="AH1069" s="230"/>
      <c r="AI1069" s="230"/>
      <c r="AJ1069" s="230"/>
      <c r="AK1069" s="230"/>
      <c r="AL1069" s="230"/>
      <c r="AM1069" s="230"/>
      <c r="AN1069" s="230"/>
      <c r="AO1069" s="230"/>
      <c r="AP1069" s="230"/>
      <c r="AQ1069" s="230"/>
      <c r="AR1069" s="230"/>
      <c r="AS1069" s="230"/>
      <c r="AT1069" s="230"/>
      <c r="AU1069" s="230"/>
      <c r="AV1069" s="230"/>
      <c r="AW1069" s="230"/>
      <c r="AX1069" s="230"/>
      <c r="AY1069" s="230"/>
      <c r="AZ1069" s="230"/>
      <c r="BA1069" s="230"/>
      <c r="BB1069" s="230"/>
      <c r="BC1069" s="230"/>
      <c r="BD1069" s="230"/>
      <c r="BE1069" s="230"/>
      <c r="BF1069" s="230"/>
      <c r="BG1069" s="230"/>
      <c r="BH1069" s="230"/>
      <c r="BI1069" s="230"/>
      <c r="BJ1069" s="230"/>
      <c r="BK1069" s="230"/>
      <c r="BL1069" s="230"/>
      <c r="BM1069" s="231">
        <v>126</v>
      </c>
    </row>
    <row r="1070" spans="1:65">
      <c r="A1070" s="30"/>
      <c r="B1070" s="19">
        <v>1</v>
      </c>
      <c r="C1070" s="9">
        <v>6</v>
      </c>
      <c r="D1070" s="232">
        <v>17</v>
      </c>
      <c r="E1070" s="232">
        <v>16</v>
      </c>
      <c r="F1070" s="232">
        <v>16</v>
      </c>
      <c r="G1070" s="232">
        <v>19</v>
      </c>
      <c r="H1070" s="232">
        <v>16</v>
      </c>
      <c r="I1070" s="232">
        <v>18</v>
      </c>
      <c r="J1070" s="232">
        <v>19</v>
      </c>
      <c r="K1070" s="232">
        <v>17</v>
      </c>
      <c r="L1070" s="236">
        <v>12</v>
      </c>
      <c r="M1070" s="232">
        <v>17</v>
      </c>
      <c r="N1070" s="232">
        <v>16.581803784308885</v>
      </c>
      <c r="O1070" s="232">
        <v>16</v>
      </c>
      <c r="P1070" s="232">
        <v>17</v>
      </c>
      <c r="Q1070" s="236">
        <v>21</v>
      </c>
      <c r="R1070" s="232">
        <v>16</v>
      </c>
      <c r="S1070" s="236">
        <v>22</v>
      </c>
      <c r="T1070" s="232">
        <v>19</v>
      </c>
      <c r="U1070" s="232">
        <v>15</v>
      </c>
      <c r="V1070" s="232">
        <v>15.077</v>
      </c>
      <c r="W1070" s="229"/>
      <c r="X1070" s="230"/>
      <c r="Y1070" s="230"/>
      <c r="Z1070" s="230"/>
      <c r="AA1070" s="230"/>
      <c r="AB1070" s="230"/>
      <c r="AC1070" s="230"/>
      <c r="AD1070" s="230"/>
      <c r="AE1070" s="230"/>
      <c r="AF1070" s="230"/>
      <c r="AG1070" s="230"/>
      <c r="AH1070" s="230"/>
      <c r="AI1070" s="230"/>
      <c r="AJ1070" s="230"/>
      <c r="AK1070" s="230"/>
      <c r="AL1070" s="230"/>
      <c r="AM1070" s="230"/>
      <c r="AN1070" s="230"/>
      <c r="AO1070" s="230"/>
      <c r="AP1070" s="230"/>
      <c r="AQ1070" s="230"/>
      <c r="AR1070" s="230"/>
      <c r="AS1070" s="230"/>
      <c r="AT1070" s="230"/>
      <c r="AU1070" s="230"/>
      <c r="AV1070" s="230"/>
      <c r="AW1070" s="230"/>
      <c r="AX1070" s="230"/>
      <c r="AY1070" s="230"/>
      <c r="AZ1070" s="230"/>
      <c r="BA1070" s="230"/>
      <c r="BB1070" s="230"/>
      <c r="BC1070" s="230"/>
      <c r="BD1070" s="230"/>
      <c r="BE1070" s="230"/>
      <c r="BF1070" s="230"/>
      <c r="BG1070" s="230"/>
      <c r="BH1070" s="230"/>
      <c r="BI1070" s="230"/>
      <c r="BJ1070" s="230"/>
      <c r="BK1070" s="230"/>
      <c r="BL1070" s="230"/>
      <c r="BM1070" s="233"/>
    </row>
    <row r="1071" spans="1:65">
      <c r="A1071" s="30"/>
      <c r="B1071" s="20" t="s">
        <v>260</v>
      </c>
      <c r="C1071" s="12"/>
      <c r="D1071" s="234">
        <v>17</v>
      </c>
      <c r="E1071" s="234">
        <v>16</v>
      </c>
      <c r="F1071" s="234">
        <v>16.333333333333332</v>
      </c>
      <c r="G1071" s="234">
        <v>18.333333333333332</v>
      </c>
      <c r="H1071" s="234">
        <v>15.833333333333334</v>
      </c>
      <c r="I1071" s="234">
        <v>17.166666666666668</v>
      </c>
      <c r="J1071" s="234">
        <v>19.5</v>
      </c>
      <c r="K1071" s="234">
        <v>17</v>
      </c>
      <c r="L1071" s="234">
        <v>12.666666666666666</v>
      </c>
      <c r="M1071" s="234">
        <v>16.833333333333332</v>
      </c>
      <c r="N1071" s="234">
        <v>16.589633595595238</v>
      </c>
      <c r="O1071" s="234">
        <v>16</v>
      </c>
      <c r="P1071" s="234">
        <v>17.166666666666668</v>
      </c>
      <c r="Q1071" s="234">
        <v>21.166666666666668</v>
      </c>
      <c r="R1071" s="234">
        <v>17</v>
      </c>
      <c r="S1071" s="234">
        <v>21.333333333333332</v>
      </c>
      <c r="T1071" s="234">
        <v>19.166666666666668</v>
      </c>
      <c r="U1071" s="234">
        <v>15.166666666666666</v>
      </c>
      <c r="V1071" s="234">
        <v>15.500888888888889</v>
      </c>
      <c r="W1071" s="229"/>
      <c r="X1071" s="230"/>
      <c r="Y1071" s="230"/>
      <c r="Z1071" s="230"/>
      <c r="AA1071" s="230"/>
      <c r="AB1071" s="230"/>
      <c r="AC1071" s="230"/>
      <c r="AD1071" s="230"/>
      <c r="AE1071" s="230"/>
      <c r="AF1071" s="230"/>
      <c r="AG1071" s="230"/>
      <c r="AH1071" s="230"/>
      <c r="AI1071" s="230"/>
      <c r="AJ1071" s="230"/>
      <c r="AK1071" s="230"/>
      <c r="AL1071" s="230"/>
      <c r="AM1071" s="230"/>
      <c r="AN1071" s="230"/>
      <c r="AO1071" s="230"/>
      <c r="AP1071" s="230"/>
      <c r="AQ1071" s="230"/>
      <c r="AR1071" s="230"/>
      <c r="AS1071" s="230"/>
      <c r="AT1071" s="230"/>
      <c r="AU1071" s="230"/>
      <c r="AV1071" s="230"/>
      <c r="AW1071" s="230"/>
      <c r="AX1071" s="230"/>
      <c r="AY1071" s="230"/>
      <c r="AZ1071" s="230"/>
      <c r="BA1071" s="230"/>
      <c r="BB1071" s="230"/>
      <c r="BC1071" s="230"/>
      <c r="BD1071" s="230"/>
      <c r="BE1071" s="230"/>
      <c r="BF1071" s="230"/>
      <c r="BG1071" s="230"/>
      <c r="BH1071" s="230"/>
      <c r="BI1071" s="230"/>
      <c r="BJ1071" s="230"/>
      <c r="BK1071" s="230"/>
      <c r="BL1071" s="230"/>
      <c r="BM1071" s="233"/>
    </row>
    <row r="1072" spans="1:65">
      <c r="A1072" s="30"/>
      <c r="B1072" s="3" t="s">
        <v>261</v>
      </c>
      <c r="C1072" s="29"/>
      <c r="D1072" s="232">
        <v>17</v>
      </c>
      <c r="E1072" s="232">
        <v>16</v>
      </c>
      <c r="F1072" s="232">
        <v>16</v>
      </c>
      <c r="G1072" s="232">
        <v>18</v>
      </c>
      <c r="H1072" s="232">
        <v>16</v>
      </c>
      <c r="I1072" s="232">
        <v>17</v>
      </c>
      <c r="J1072" s="232">
        <v>19.5</v>
      </c>
      <c r="K1072" s="232">
        <v>17</v>
      </c>
      <c r="L1072" s="232">
        <v>12</v>
      </c>
      <c r="M1072" s="232">
        <v>17</v>
      </c>
      <c r="N1072" s="232">
        <v>16.569919162803565</v>
      </c>
      <c r="O1072" s="232">
        <v>16</v>
      </c>
      <c r="P1072" s="232">
        <v>17</v>
      </c>
      <c r="Q1072" s="232">
        <v>21</v>
      </c>
      <c r="R1072" s="232">
        <v>17</v>
      </c>
      <c r="S1072" s="232">
        <v>21.5</v>
      </c>
      <c r="T1072" s="232">
        <v>19</v>
      </c>
      <c r="U1072" s="232">
        <v>15</v>
      </c>
      <c r="V1072" s="232">
        <v>15.533999999999999</v>
      </c>
      <c r="W1072" s="229"/>
      <c r="X1072" s="230"/>
      <c r="Y1072" s="230"/>
      <c r="Z1072" s="230"/>
      <c r="AA1072" s="230"/>
      <c r="AB1072" s="230"/>
      <c r="AC1072" s="230"/>
      <c r="AD1072" s="230"/>
      <c r="AE1072" s="230"/>
      <c r="AF1072" s="230"/>
      <c r="AG1072" s="230"/>
      <c r="AH1072" s="230"/>
      <c r="AI1072" s="230"/>
      <c r="AJ1072" s="230"/>
      <c r="AK1072" s="230"/>
      <c r="AL1072" s="230"/>
      <c r="AM1072" s="230"/>
      <c r="AN1072" s="230"/>
      <c r="AO1072" s="230"/>
      <c r="AP1072" s="230"/>
      <c r="AQ1072" s="230"/>
      <c r="AR1072" s="230"/>
      <c r="AS1072" s="230"/>
      <c r="AT1072" s="230"/>
      <c r="AU1072" s="230"/>
      <c r="AV1072" s="230"/>
      <c r="AW1072" s="230"/>
      <c r="AX1072" s="230"/>
      <c r="AY1072" s="230"/>
      <c r="AZ1072" s="230"/>
      <c r="BA1072" s="230"/>
      <c r="BB1072" s="230"/>
      <c r="BC1072" s="230"/>
      <c r="BD1072" s="230"/>
      <c r="BE1072" s="230"/>
      <c r="BF1072" s="230"/>
      <c r="BG1072" s="230"/>
      <c r="BH1072" s="230"/>
      <c r="BI1072" s="230"/>
      <c r="BJ1072" s="230"/>
      <c r="BK1072" s="230"/>
      <c r="BL1072" s="230"/>
      <c r="BM1072" s="233"/>
    </row>
    <row r="1073" spans="1:65">
      <c r="A1073" s="30"/>
      <c r="B1073" s="3" t="s">
        <v>262</v>
      </c>
      <c r="C1073" s="29"/>
      <c r="D1073" s="24">
        <v>0</v>
      </c>
      <c r="E1073" s="24">
        <v>0</v>
      </c>
      <c r="F1073" s="24">
        <v>0.5163977794943222</v>
      </c>
      <c r="G1073" s="24">
        <v>0.5163977794943222</v>
      </c>
      <c r="H1073" s="24">
        <v>0.40824829046386302</v>
      </c>
      <c r="I1073" s="24">
        <v>0.40824829046386302</v>
      </c>
      <c r="J1073" s="24">
        <v>0.54772255750516607</v>
      </c>
      <c r="K1073" s="24">
        <v>0</v>
      </c>
      <c r="L1073" s="24">
        <v>1.6329931618554543</v>
      </c>
      <c r="M1073" s="24">
        <v>0.40824829046386296</v>
      </c>
      <c r="N1073" s="24">
        <v>0.18899957143299134</v>
      </c>
      <c r="O1073" s="24">
        <v>0</v>
      </c>
      <c r="P1073" s="24">
        <v>0.40824829046386296</v>
      </c>
      <c r="Q1073" s="24">
        <v>0.40824829046386296</v>
      </c>
      <c r="R1073" s="24">
        <v>0.63245553203367588</v>
      </c>
      <c r="S1073" s="24">
        <v>0.81649658092772603</v>
      </c>
      <c r="T1073" s="24">
        <v>0.40824829046386302</v>
      </c>
      <c r="U1073" s="24">
        <v>0.40824829046386302</v>
      </c>
      <c r="V1073" s="24">
        <v>0.2685590079307355</v>
      </c>
      <c r="W1073" s="155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86</v>
      </c>
      <c r="C1074" s="29"/>
      <c r="D1074" s="13">
        <v>0</v>
      </c>
      <c r="E1074" s="13">
        <v>0</v>
      </c>
      <c r="F1074" s="13">
        <v>3.1616190581285036E-2</v>
      </c>
      <c r="G1074" s="13">
        <v>2.8167151608781211E-2</v>
      </c>
      <c r="H1074" s="13">
        <v>2.57841025556124E-2</v>
      </c>
      <c r="I1074" s="13">
        <v>2.3781453813428912E-2</v>
      </c>
      <c r="J1074" s="13">
        <v>2.8088336282316211E-2</v>
      </c>
      <c r="K1074" s="13">
        <v>0</v>
      </c>
      <c r="L1074" s="13">
        <v>0.12892051277806219</v>
      </c>
      <c r="M1074" s="13">
        <v>2.4252373690922552E-2</v>
      </c>
      <c r="N1074" s="13">
        <v>1.139263084648073E-2</v>
      </c>
      <c r="O1074" s="13">
        <v>0</v>
      </c>
      <c r="P1074" s="13">
        <v>2.3781453813428909E-2</v>
      </c>
      <c r="Q1074" s="13">
        <v>1.9287320809316361E-2</v>
      </c>
      <c r="R1074" s="13">
        <v>3.7203266590216229E-2</v>
      </c>
      <c r="S1074" s="13">
        <v>3.8273277230987161E-2</v>
      </c>
      <c r="T1074" s="13">
        <v>2.1299910806810242E-2</v>
      </c>
      <c r="U1074" s="13">
        <v>2.6917469700914045E-2</v>
      </c>
      <c r="V1074" s="13">
        <v>1.7325394037450322E-2</v>
      </c>
      <c r="W1074" s="155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263</v>
      </c>
      <c r="C1075" s="29"/>
      <c r="D1075" s="13">
        <v>5.208894615282178E-3</v>
      </c>
      <c r="E1075" s="13">
        <v>-5.3921040362087225E-2</v>
      </c>
      <c r="F1075" s="13">
        <v>-3.4211062036297535E-2</v>
      </c>
      <c r="G1075" s="13">
        <v>8.4048807918441604E-2</v>
      </c>
      <c r="H1075" s="13">
        <v>-6.3776029524982181E-2</v>
      </c>
      <c r="I1075" s="13">
        <v>1.5063883778177356E-2</v>
      </c>
      <c r="J1075" s="13">
        <v>0.15303373205870607</v>
      </c>
      <c r="K1075" s="13">
        <v>5.208894615282178E-3</v>
      </c>
      <c r="L1075" s="13">
        <v>-0.25102082361998579</v>
      </c>
      <c r="M1075" s="13">
        <v>-4.646094547612778E-3</v>
      </c>
      <c r="N1075" s="13">
        <v>-1.9056044194068256E-2</v>
      </c>
      <c r="O1075" s="13">
        <v>-5.3921040362087225E-2</v>
      </c>
      <c r="P1075" s="13">
        <v>1.5063883778177356E-2</v>
      </c>
      <c r="Q1075" s="13">
        <v>0.25158362368765541</v>
      </c>
      <c r="R1075" s="13">
        <v>5.208894615282178E-3</v>
      </c>
      <c r="S1075" s="13">
        <v>0.26143861285055014</v>
      </c>
      <c r="T1075" s="13">
        <v>0.13332375373291638</v>
      </c>
      <c r="U1075" s="13">
        <v>-0.10319598617656189</v>
      </c>
      <c r="V1075" s="13">
        <v>-8.343344790856988E-2</v>
      </c>
      <c r="W1075" s="155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264</v>
      </c>
      <c r="C1076" s="47"/>
      <c r="D1076" s="45">
        <v>0</v>
      </c>
      <c r="E1076" s="45">
        <v>0.67</v>
      </c>
      <c r="F1076" s="45">
        <v>0.45</v>
      </c>
      <c r="G1076" s="45">
        <v>0.9</v>
      </c>
      <c r="H1076" s="45">
        <v>0.79</v>
      </c>
      <c r="I1076" s="45">
        <v>0.11</v>
      </c>
      <c r="J1076" s="45">
        <v>1.69</v>
      </c>
      <c r="K1076" s="45">
        <v>0</v>
      </c>
      <c r="L1076" s="45">
        <v>2.92</v>
      </c>
      <c r="M1076" s="45">
        <v>0.11</v>
      </c>
      <c r="N1076" s="45">
        <v>0.28000000000000003</v>
      </c>
      <c r="O1076" s="45">
        <v>0.67</v>
      </c>
      <c r="P1076" s="45">
        <v>0.11</v>
      </c>
      <c r="Q1076" s="45">
        <v>2.81</v>
      </c>
      <c r="R1076" s="45">
        <v>0</v>
      </c>
      <c r="S1076" s="45">
        <v>2.92</v>
      </c>
      <c r="T1076" s="45">
        <v>1.46</v>
      </c>
      <c r="U1076" s="45">
        <v>1.24</v>
      </c>
      <c r="V1076" s="45">
        <v>1.01</v>
      </c>
      <c r="W1076" s="155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BM1077" s="55"/>
    </row>
    <row r="1078" spans="1:65" ht="15">
      <c r="B1078" s="8" t="s">
        <v>558</v>
      </c>
      <c r="BM1078" s="28" t="s">
        <v>66</v>
      </c>
    </row>
    <row r="1079" spans="1:65" ht="15">
      <c r="A1079" s="25" t="s">
        <v>35</v>
      </c>
      <c r="B1079" s="18" t="s">
        <v>110</v>
      </c>
      <c r="C1079" s="15" t="s">
        <v>111</v>
      </c>
      <c r="D1079" s="16" t="s">
        <v>226</v>
      </c>
      <c r="E1079" s="17" t="s">
        <v>226</v>
      </c>
      <c r="F1079" s="17" t="s">
        <v>226</v>
      </c>
      <c r="G1079" s="17" t="s">
        <v>226</v>
      </c>
      <c r="H1079" s="17" t="s">
        <v>226</v>
      </c>
      <c r="I1079" s="17" t="s">
        <v>226</v>
      </c>
      <c r="J1079" s="17" t="s">
        <v>226</v>
      </c>
      <c r="K1079" s="17" t="s">
        <v>226</v>
      </c>
      <c r="L1079" s="17" t="s">
        <v>226</v>
      </c>
      <c r="M1079" s="17" t="s">
        <v>226</v>
      </c>
      <c r="N1079" s="17" t="s">
        <v>226</v>
      </c>
      <c r="O1079" s="17" t="s">
        <v>226</v>
      </c>
      <c r="P1079" s="17" t="s">
        <v>226</v>
      </c>
      <c r="Q1079" s="17" t="s">
        <v>226</v>
      </c>
      <c r="R1079" s="17" t="s">
        <v>226</v>
      </c>
      <c r="S1079" s="17" t="s">
        <v>226</v>
      </c>
      <c r="T1079" s="17" t="s">
        <v>226</v>
      </c>
      <c r="U1079" s="17" t="s">
        <v>226</v>
      </c>
      <c r="V1079" s="17" t="s">
        <v>226</v>
      </c>
      <c r="W1079" s="155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227</v>
      </c>
      <c r="C1080" s="9" t="s">
        <v>227</v>
      </c>
      <c r="D1080" s="153" t="s">
        <v>229</v>
      </c>
      <c r="E1080" s="154" t="s">
        <v>230</v>
      </c>
      <c r="F1080" s="154" t="s">
        <v>232</v>
      </c>
      <c r="G1080" s="154" t="s">
        <v>233</v>
      </c>
      <c r="H1080" s="154" t="s">
        <v>234</v>
      </c>
      <c r="I1080" s="154" t="s">
        <v>235</v>
      </c>
      <c r="J1080" s="154" t="s">
        <v>236</v>
      </c>
      <c r="K1080" s="154" t="s">
        <v>237</v>
      </c>
      <c r="L1080" s="154" t="s">
        <v>238</v>
      </c>
      <c r="M1080" s="154" t="s">
        <v>239</v>
      </c>
      <c r="N1080" s="154" t="s">
        <v>240</v>
      </c>
      <c r="O1080" s="154" t="s">
        <v>242</v>
      </c>
      <c r="P1080" s="154" t="s">
        <v>243</v>
      </c>
      <c r="Q1080" s="154" t="s">
        <v>244</v>
      </c>
      <c r="R1080" s="154" t="s">
        <v>245</v>
      </c>
      <c r="S1080" s="154" t="s">
        <v>248</v>
      </c>
      <c r="T1080" s="154" t="s">
        <v>250</v>
      </c>
      <c r="U1080" s="154" t="s">
        <v>251</v>
      </c>
      <c r="V1080" s="154" t="s">
        <v>252</v>
      </c>
      <c r="W1080" s="155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268</v>
      </c>
      <c r="E1081" s="11" t="s">
        <v>292</v>
      </c>
      <c r="F1081" s="11" t="s">
        <v>268</v>
      </c>
      <c r="G1081" s="11" t="s">
        <v>291</v>
      </c>
      <c r="H1081" s="11" t="s">
        <v>268</v>
      </c>
      <c r="I1081" s="11" t="s">
        <v>291</v>
      </c>
      <c r="J1081" s="11" t="s">
        <v>291</v>
      </c>
      <c r="K1081" s="11" t="s">
        <v>268</v>
      </c>
      <c r="L1081" s="11" t="s">
        <v>291</v>
      </c>
      <c r="M1081" s="11" t="s">
        <v>292</v>
      </c>
      <c r="N1081" s="11" t="s">
        <v>268</v>
      </c>
      <c r="O1081" s="11" t="s">
        <v>268</v>
      </c>
      <c r="P1081" s="11" t="s">
        <v>268</v>
      </c>
      <c r="Q1081" s="11" t="s">
        <v>292</v>
      </c>
      <c r="R1081" s="11" t="s">
        <v>292</v>
      </c>
      <c r="S1081" s="11" t="s">
        <v>292</v>
      </c>
      <c r="T1081" s="11" t="s">
        <v>268</v>
      </c>
      <c r="U1081" s="11" t="s">
        <v>292</v>
      </c>
      <c r="V1081" s="11" t="s">
        <v>291</v>
      </c>
      <c r="W1081" s="155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9"/>
      <c r="C1082" s="9"/>
      <c r="D1082" s="26" t="s">
        <v>294</v>
      </c>
      <c r="E1082" s="26" t="s">
        <v>295</v>
      </c>
      <c r="F1082" s="26" t="s">
        <v>295</v>
      </c>
      <c r="G1082" s="26" t="s">
        <v>298</v>
      </c>
      <c r="H1082" s="26" t="s">
        <v>296</v>
      </c>
      <c r="I1082" s="26" t="s">
        <v>298</v>
      </c>
      <c r="J1082" s="26" t="s">
        <v>298</v>
      </c>
      <c r="K1082" s="26" t="s">
        <v>117</v>
      </c>
      <c r="L1082" s="26" t="s">
        <v>295</v>
      </c>
      <c r="M1082" s="26" t="s">
        <v>296</v>
      </c>
      <c r="N1082" s="26" t="s">
        <v>294</v>
      </c>
      <c r="O1082" s="26" t="s">
        <v>296</v>
      </c>
      <c r="P1082" s="26" t="s">
        <v>296</v>
      </c>
      <c r="Q1082" s="26" t="s">
        <v>298</v>
      </c>
      <c r="R1082" s="26" t="s">
        <v>295</v>
      </c>
      <c r="S1082" s="26" t="s">
        <v>295</v>
      </c>
      <c r="T1082" s="26" t="s">
        <v>298</v>
      </c>
      <c r="U1082" s="26" t="s">
        <v>294</v>
      </c>
      <c r="V1082" s="26" t="s">
        <v>294</v>
      </c>
      <c r="W1082" s="155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2</v>
      </c>
    </row>
    <row r="1083" spans="1:65">
      <c r="A1083" s="30"/>
      <c r="B1083" s="18">
        <v>1</v>
      </c>
      <c r="C1083" s="14">
        <v>1</v>
      </c>
      <c r="D1083" s="22">
        <v>2.95</v>
      </c>
      <c r="E1083" s="22">
        <v>3.2</v>
      </c>
      <c r="F1083" s="22">
        <v>2.69</v>
      </c>
      <c r="G1083" s="150" t="s">
        <v>102</v>
      </c>
      <c r="H1083" s="22">
        <v>2.72</v>
      </c>
      <c r="I1083" s="150" t="s">
        <v>102</v>
      </c>
      <c r="J1083" s="150" t="s">
        <v>102</v>
      </c>
      <c r="K1083" s="22">
        <v>2.67</v>
      </c>
      <c r="L1083" s="150">
        <v>16</v>
      </c>
      <c r="M1083" s="22">
        <v>2.1</v>
      </c>
      <c r="N1083" s="22">
        <v>2.3748904969947513</v>
      </c>
      <c r="O1083" s="22">
        <v>2.57</v>
      </c>
      <c r="P1083" s="22">
        <v>2.5</v>
      </c>
      <c r="Q1083" s="22">
        <v>2.35</v>
      </c>
      <c r="R1083" s="22">
        <v>2.6</v>
      </c>
      <c r="S1083" s="22">
        <v>2.4</v>
      </c>
      <c r="T1083" s="22">
        <v>1.99</v>
      </c>
      <c r="U1083" s="22">
        <v>2.2000000000000002</v>
      </c>
      <c r="V1083" s="150">
        <v>4.9689999999999994</v>
      </c>
      <c r="W1083" s="155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>
        <v>1</v>
      </c>
      <c r="C1084" s="9">
        <v>2</v>
      </c>
      <c r="D1084" s="11">
        <v>2.81</v>
      </c>
      <c r="E1084" s="11">
        <v>3.2</v>
      </c>
      <c r="F1084" s="11">
        <v>2.65</v>
      </c>
      <c r="G1084" s="151" t="s">
        <v>102</v>
      </c>
      <c r="H1084" s="11">
        <v>2.8</v>
      </c>
      <c r="I1084" s="151" t="s">
        <v>102</v>
      </c>
      <c r="J1084" s="151" t="s">
        <v>102</v>
      </c>
      <c r="K1084" s="11">
        <v>2.71</v>
      </c>
      <c r="L1084" s="151">
        <v>18</v>
      </c>
      <c r="M1084" s="11">
        <v>2.7</v>
      </c>
      <c r="N1084" s="11">
        <v>2.3547721485721311</v>
      </c>
      <c r="O1084" s="11">
        <v>3.11</v>
      </c>
      <c r="P1084" s="11">
        <v>2.4900000000000002</v>
      </c>
      <c r="Q1084" s="11">
        <v>2.29</v>
      </c>
      <c r="R1084" s="11">
        <v>2.6</v>
      </c>
      <c r="S1084" s="11">
        <v>2.4</v>
      </c>
      <c r="T1084" s="11">
        <v>2.1</v>
      </c>
      <c r="U1084" s="11">
        <v>2.1</v>
      </c>
      <c r="V1084" s="151">
        <v>4.8945000000000007</v>
      </c>
      <c r="W1084" s="155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27</v>
      </c>
    </row>
    <row r="1085" spans="1:65">
      <c r="A1085" s="30"/>
      <c r="B1085" s="19">
        <v>1</v>
      </c>
      <c r="C1085" s="9">
        <v>3</v>
      </c>
      <c r="D1085" s="11">
        <v>2.4300000000000002</v>
      </c>
      <c r="E1085" s="11">
        <v>3.3</v>
      </c>
      <c r="F1085" s="11">
        <v>2.78</v>
      </c>
      <c r="G1085" s="151" t="s">
        <v>102</v>
      </c>
      <c r="H1085" s="11">
        <v>2.64</v>
      </c>
      <c r="I1085" s="151" t="s">
        <v>102</v>
      </c>
      <c r="J1085" s="151" t="s">
        <v>102</v>
      </c>
      <c r="K1085" s="11">
        <v>2.52</v>
      </c>
      <c r="L1085" s="151">
        <v>17</v>
      </c>
      <c r="M1085" s="11">
        <v>2.1</v>
      </c>
      <c r="N1085" s="11">
        <v>2.3551620161009894</v>
      </c>
      <c r="O1085" s="11">
        <v>2.8</v>
      </c>
      <c r="P1085" s="11">
        <v>2.66</v>
      </c>
      <c r="Q1085" s="11">
        <v>2.37</v>
      </c>
      <c r="R1085" s="11">
        <v>2.4</v>
      </c>
      <c r="S1085" s="11">
        <v>2.5</v>
      </c>
      <c r="T1085" s="11">
        <v>2.12</v>
      </c>
      <c r="U1085" s="11">
        <v>2.2999999999999998</v>
      </c>
      <c r="V1085" s="151">
        <v>4.8605</v>
      </c>
      <c r="W1085" s="155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16</v>
      </c>
    </row>
    <row r="1086" spans="1:65">
      <c r="A1086" s="30"/>
      <c r="B1086" s="19">
        <v>1</v>
      </c>
      <c r="C1086" s="9">
        <v>4</v>
      </c>
      <c r="D1086" s="11">
        <v>2.34</v>
      </c>
      <c r="E1086" s="11">
        <v>3.2</v>
      </c>
      <c r="F1086" s="11">
        <v>2.62</v>
      </c>
      <c r="G1086" s="151" t="s">
        <v>102</v>
      </c>
      <c r="H1086" s="11">
        <v>2.83</v>
      </c>
      <c r="I1086" s="151" t="s">
        <v>102</v>
      </c>
      <c r="J1086" s="151" t="s">
        <v>102</v>
      </c>
      <c r="K1086" s="11">
        <v>2.64</v>
      </c>
      <c r="L1086" s="151" t="s">
        <v>96</v>
      </c>
      <c r="M1086" s="11">
        <v>2.6</v>
      </c>
      <c r="N1086" s="11">
        <v>2.3555181637947977</v>
      </c>
      <c r="O1086" s="11">
        <v>2.95</v>
      </c>
      <c r="P1086" s="11">
        <v>2.4300000000000002</v>
      </c>
      <c r="Q1086" s="11">
        <v>2.3199999999999998</v>
      </c>
      <c r="R1086" s="11">
        <v>2.9</v>
      </c>
      <c r="S1086" s="11">
        <v>2.5</v>
      </c>
      <c r="T1086" s="11">
        <v>2.0699999999999998</v>
      </c>
      <c r="U1086" s="11">
        <v>2.2000000000000002</v>
      </c>
      <c r="V1086" s="151">
        <v>4.6486666666666663</v>
      </c>
      <c r="W1086" s="155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2.5520785360934104</v>
      </c>
    </row>
    <row r="1087" spans="1:65">
      <c r="A1087" s="30"/>
      <c r="B1087" s="19">
        <v>1</v>
      </c>
      <c r="C1087" s="9">
        <v>5</v>
      </c>
      <c r="D1087" s="11">
        <v>2.93</v>
      </c>
      <c r="E1087" s="11">
        <v>3.3</v>
      </c>
      <c r="F1087" s="11">
        <v>2.46</v>
      </c>
      <c r="G1087" s="151" t="s">
        <v>102</v>
      </c>
      <c r="H1087" s="11">
        <v>2.74</v>
      </c>
      <c r="I1087" s="151" t="s">
        <v>102</v>
      </c>
      <c r="J1087" s="151" t="s">
        <v>102</v>
      </c>
      <c r="K1087" s="11">
        <v>2.63</v>
      </c>
      <c r="L1087" s="151">
        <v>16</v>
      </c>
      <c r="M1087" s="11">
        <v>2</v>
      </c>
      <c r="N1087" s="11">
        <v>2.4413784033312438</v>
      </c>
      <c r="O1087" s="11">
        <v>2.82</v>
      </c>
      <c r="P1087" s="11">
        <v>2.58</v>
      </c>
      <c r="Q1087" s="11">
        <v>2.33</v>
      </c>
      <c r="R1087" s="11">
        <v>2.6</v>
      </c>
      <c r="S1087" s="11">
        <v>2.5</v>
      </c>
      <c r="T1087" s="11">
        <v>2.15</v>
      </c>
      <c r="U1087" s="11">
        <v>2.2000000000000002</v>
      </c>
      <c r="V1087" s="156">
        <v>5.4580000000000002</v>
      </c>
      <c r="W1087" s="155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127</v>
      </c>
    </row>
    <row r="1088" spans="1:65">
      <c r="A1088" s="30"/>
      <c r="B1088" s="19">
        <v>1</v>
      </c>
      <c r="C1088" s="9">
        <v>6</v>
      </c>
      <c r="D1088" s="11">
        <v>2.82</v>
      </c>
      <c r="E1088" s="11">
        <v>3.1</v>
      </c>
      <c r="F1088" s="11">
        <v>2.5099999999999998</v>
      </c>
      <c r="G1088" s="151" t="s">
        <v>102</v>
      </c>
      <c r="H1088" s="11">
        <v>2.63</v>
      </c>
      <c r="I1088" s="151" t="s">
        <v>102</v>
      </c>
      <c r="J1088" s="151" t="s">
        <v>102</v>
      </c>
      <c r="K1088" s="11">
        <v>2.68</v>
      </c>
      <c r="L1088" s="151">
        <v>16</v>
      </c>
      <c r="M1088" s="11">
        <v>2.5</v>
      </c>
      <c r="N1088" s="11">
        <v>2.4128758030525375</v>
      </c>
      <c r="O1088" s="11">
        <v>2.61</v>
      </c>
      <c r="P1088" s="11">
        <v>2.64</v>
      </c>
      <c r="Q1088" s="11">
        <v>2.36</v>
      </c>
      <c r="R1088" s="11">
        <v>2.7</v>
      </c>
      <c r="S1088" s="11">
        <v>2.5</v>
      </c>
      <c r="T1088" s="11">
        <v>1.9699999999999998</v>
      </c>
      <c r="U1088" s="11">
        <v>2.4</v>
      </c>
      <c r="V1088" s="151">
        <v>4.8544999999999998</v>
      </c>
      <c r="W1088" s="155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20" t="s">
        <v>260</v>
      </c>
      <c r="C1089" s="12"/>
      <c r="D1089" s="23">
        <v>2.7133333333333329</v>
      </c>
      <c r="E1089" s="23">
        <v>3.2166666666666668</v>
      </c>
      <c r="F1089" s="23">
        <v>2.6183333333333332</v>
      </c>
      <c r="G1089" s="23" t="s">
        <v>627</v>
      </c>
      <c r="H1089" s="23">
        <v>2.7266666666666666</v>
      </c>
      <c r="I1089" s="23" t="s">
        <v>627</v>
      </c>
      <c r="J1089" s="23" t="s">
        <v>627</v>
      </c>
      <c r="K1089" s="23">
        <v>2.6416666666666671</v>
      </c>
      <c r="L1089" s="23">
        <v>16.600000000000001</v>
      </c>
      <c r="M1089" s="23">
        <v>2.3333333333333335</v>
      </c>
      <c r="N1089" s="23">
        <v>2.3824328386410754</v>
      </c>
      <c r="O1089" s="23">
        <v>2.81</v>
      </c>
      <c r="P1089" s="23">
        <v>2.5500000000000003</v>
      </c>
      <c r="Q1089" s="23">
        <v>2.3366666666666664</v>
      </c>
      <c r="R1089" s="23">
        <v>2.6333333333333333</v>
      </c>
      <c r="S1089" s="23">
        <v>2.4666666666666668</v>
      </c>
      <c r="T1089" s="23">
        <v>2.0666666666666664</v>
      </c>
      <c r="U1089" s="23">
        <v>2.2333333333333334</v>
      </c>
      <c r="V1089" s="23">
        <v>4.9475277777777782</v>
      </c>
      <c r="W1089" s="155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261</v>
      </c>
      <c r="C1090" s="29"/>
      <c r="D1090" s="11">
        <v>2.8149999999999999</v>
      </c>
      <c r="E1090" s="11">
        <v>3.2</v>
      </c>
      <c r="F1090" s="11">
        <v>2.6349999999999998</v>
      </c>
      <c r="G1090" s="11" t="s">
        <v>627</v>
      </c>
      <c r="H1090" s="11">
        <v>2.7300000000000004</v>
      </c>
      <c r="I1090" s="11" t="s">
        <v>627</v>
      </c>
      <c r="J1090" s="11" t="s">
        <v>627</v>
      </c>
      <c r="K1090" s="11">
        <v>2.6550000000000002</v>
      </c>
      <c r="L1090" s="11">
        <v>16</v>
      </c>
      <c r="M1090" s="11">
        <v>2.2999999999999998</v>
      </c>
      <c r="N1090" s="11">
        <v>2.3652043303947745</v>
      </c>
      <c r="O1090" s="11">
        <v>2.8099999999999996</v>
      </c>
      <c r="P1090" s="11">
        <v>2.54</v>
      </c>
      <c r="Q1090" s="11">
        <v>2.34</v>
      </c>
      <c r="R1090" s="11">
        <v>2.6</v>
      </c>
      <c r="S1090" s="11">
        <v>2.5</v>
      </c>
      <c r="T1090" s="11">
        <v>2.085</v>
      </c>
      <c r="U1090" s="11">
        <v>2.2000000000000002</v>
      </c>
      <c r="V1090" s="11">
        <v>4.8775000000000004</v>
      </c>
      <c r="W1090" s="155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262</v>
      </c>
      <c r="C1091" s="29"/>
      <c r="D1091" s="24">
        <v>0.26204325342711399</v>
      </c>
      <c r="E1091" s="24">
        <v>7.5277265270907973E-2</v>
      </c>
      <c r="F1091" s="24">
        <v>0.11754431788336969</v>
      </c>
      <c r="G1091" s="24" t="s">
        <v>627</v>
      </c>
      <c r="H1091" s="24">
        <v>8.1404340588611512E-2</v>
      </c>
      <c r="I1091" s="24" t="s">
        <v>627</v>
      </c>
      <c r="J1091" s="24" t="s">
        <v>627</v>
      </c>
      <c r="K1091" s="24">
        <v>6.6156380392723022E-2</v>
      </c>
      <c r="L1091" s="24">
        <v>0.89442719099991586</v>
      </c>
      <c r="M1091" s="24">
        <v>0.30110906108363467</v>
      </c>
      <c r="N1091" s="24">
        <v>3.6582651231134557E-2</v>
      </c>
      <c r="O1091" s="24">
        <v>0.20366639388961552</v>
      </c>
      <c r="P1091" s="24">
        <v>9.121403400793103E-2</v>
      </c>
      <c r="Q1091" s="24">
        <v>2.9439202887759502E-2</v>
      </c>
      <c r="R1091" s="24">
        <v>0.16329931618554519</v>
      </c>
      <c r="S1091" s="24">
        <v>5.1639777949432267E-2</v>
      </c>
      <c r="T1091" s="24">
        <v>7.2295689129205185E-2</v>
      </c>
      <c r="U1091" s="24">
        <v>0.10327955589886435</v>
      </c>
      <c r="V1091" s="24">
        <v>0.27180907140177712</v>
      </c>
      <c r="W1091" s="155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86</v>
      </c>
      <c r="C1092" s="29"/>
      <c r="D1092" s="13">
        <v>9.6576137626700503E-2</v>
      </c>
      <c r="E1092" s="13">
        <v>2.3402258633442891E-2</v>
      </c>
      <c r="F1092" s="13">
        <v>4.489280122853076E-2</v>
      </c>
      <c r="G1092" s="13" t="s">
        <v>627</v>
      </c>
      <c r="H1092" s="13">
        <v>2.9854892636410092E-2</v>
      </c>
      <c r="I1092" s="13" t="s">
        <v>627</v>
      </c>
      <c r="J1092" s="13" t="s">
        <v>627</v>
      </c>
      <c r="K1092" s="13">
        <v>2.5043424754343097E-2</v>
      </c>
      <c r="L1092" s="13">
        <v>5.3881156084332277E-2</v>
      </c>
      <c r="M1092" s="13">
        <v>0.12904674046441486</v>
      </c>
      <c r="N1092" s="13">
        <v>1.5355165794306742E-2</v>
      </c>
      <c r="O1092" s="13">
        <v>7.2479143732959259E-2</v>
      </c>
      <c r="P1092" s="13">
        <v>3.5770209414874909E-2</v>
      </c>
      <c r="Q1092" s="13">
        <v>1.2598802947685952E-2</v>
      </c>
      <c r="R1092" s="13">
        <v>6.2012398551472857E-2</v>
      </c>
      <c r="S1092" s="13">
        <v>2.09350451146347E-2</v>
      </c>
      <c r="T1092" s="13">
        <v>3.4981785062518644E-2</v>
      </c>
      <c r="U1092" s="13">
        <v>4.6244577268148214E-2</v>
      </c>
      <c r="V1092" s="13">
        <v>5.4938361866835712E-2</v>
      </c>
      <c r="W1092" s="155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263</v>
      </c>
      <c r="C1093" s="29"/>
      <c r="D1093" s="13">
        <v>6.3185671976522695E-2</v>
      </c>
      <c r="E1093" s="13">
        <v>0.26041053250288027</v>
      </c>
      <c r="F1093" s="13">
        <v>2.5961112208302994E-2</v>
      </c>
      <c r="G1093" s="13" t="s">
        <v>627</v>
      </c>
      <c r="H1093" s="13">
        <v>6.8410171593115132E-2</v>
      </c>
      <c r="I1093" s="13" t="s">
        <v>627</v>
      </c>
      <c r="J1093" s="13" t="s">
        <v>627</v>
      </c>
      <c r="K1093" s="13">
        <v>3.5103986537339704E-2</v>
      </c>
      <c r="L1093" s="13">
        <v>5.504502022657352</v>
      </c>
      <c r="M1093" s="13">
        <v>-8.5712567096356218E-2</v>
      </c>
      <c r="N1093" s="13">
        <v>-6.6473541097218702E-2</v>
      </c>
      <c r="O1093" s="13">
        <v>0.10106329419681681</v>
      </c>
      <c r="P1093" s="13">
        <v>-8.1444832673205347E-4</v>
      </c>
      <c r="Q1093" s="13">
        <v>-8.4406442192208275E-2</v>
      </c>
      <c r="R1093" s="13">
        <v>3.1838674276969403E-2</v>
      </c>
      <c r="S1093" s="13">
        <v>-3.3467570930433732E-2</v>
      </c>
      <c r="T1093" s="13">
        <v>-0.1902025594282013</v>
      </c>
      <c r="U1093" s="13">
        <v>-0.12489631422079805</v>
      </c>
      <c r="V1093" s="13">
        <v>0.93862677335596323</v>
      </c>
      <c r="W1093" s="155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264</v>
      </c>
      <c r="C1094" s="47"/>
      <c r="D1094" s="45">
        <v>0.18</v>
      </c>
      <c r="E1094" s="45">
        <v>1.41</v>
      </c>
      <c r="F1094" s="45">
        <v>0.05</v>
      </c>
      <c r="G1094" s="45">
        <v>54.25</v>
      </c>
      <c r="H1094" s="45">
        <v>0.22</v>
      </c>
      <c r="I1094" s="45">
        <v>54.25</v>
      </c>
      <c r="J1094" s="45">
        <v>54.25</v>
      </c>
      <c r="K1094" s="45">
        <v>0.01</v>
      </c>
      <c r="L1094" s="45" t="s">
        <v>265</v>
      </c>
      <c r="M1094" s="45">
        <v>0.74</v>
      </c>
      <c r="N1094" s="45">
        <v>0.62</v>
      </c>
      <c r="O1094" s="45">
        <v>0.42</v>
      </c>
      <c r="P1094" s="45">
        <v>0.21</v>
      </c>
      <c r="Q1094" s="45">
        <v>0.73</v>
      </c>
      <c r="R1094" s="45">
        <v>0.01</v>
      </c>
      <c r="S1094" s="45">
        <v>0.41</v>
      </c>
      <c r="T1094" s="45">
        <v>1.38</v>
      </c>
      <c r="U1094" s="45">
        <v>0.98</v>
      </c>
      <c r="V1094" s="45">
        <v>5.6</v>
      </c>
      <c r="W1094" s="155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 t="s">
        <v>310</v>
      </c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BM1095" s="55"/>
    </row>
    <row r="1096" spans="1:65">
      <c r="BM1096" s="55"/>
    </row>
    <row r="1097" spans="1:65" ht="15">
      <c r="B1097" s="8" t="s">
        <v>559</v>
      </c>
      <c r="BM1097" s="28" t="s">
        <v>66</v>
      </c>
    </row>
    <row r="1098" spans="1:65" ht="15">
      <c r="A1098" s="25" t="s">
        <v>38</v>
      </c>
      <c r="B1098" s="18" t="s">
        <v>110</v>
      </c>
      <c r="C1098" s="15" t="s">
        <v>111</v>
      </c>
      <c r="D1098" s="16" t="s">
        <v>226</v>
      </c>
      <c r="E1098" s="17" t="s">
        <v>226</v>
      </c>
      <c r="F1098" s="17" t="s">
        <v>226</v>
      </c>
      <c r="G1098" s="17" t="s">
        <v>226</v>
      </c>
      <c r="H1098" s="17" t="s">
        <v>226</v>
      </c>
      <c r="I1098" s="17" t="s">
        <v>226</v>
      </c>
      <c r="J1098" s="17" t="s">
        <v>226</v>
      </c>
      <c r="K1098" s="17" t="s">
        <v>226</v>
      </c>
      <c r="L1098" s="17" t="s">
        <v>226</v>
      </c>
      <c r="M1098" s="17" t="s">
        <v>226</v>
      </c>
      <c r="N1098" s="17" t="s">
        <v>226</v>
      </c>
      <c r="O1098" s="17" t="s">
        <v>226</v>
      </c>
      <c r="P1098" s="17" t="s">
        <v>226</v>
      </c>
      <c r="Q1098" s="17" t="s">
        <v>226</v>
      </c>
      <c r="R1098" s="17" t="s">
        <v>226</v>
      </c>
      <c r="S1098" s="17" t="s">
        <v>226</v>
      </c>
      <c r="T1098" s="155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 t="s">
        <v>227</v>
      </c>
      <c r="C1099" s="9" t="s">
        <v>227</v>
      </c>
      <c r="D1099" s="153" t="s">
        <v>229</v>
      </c>
      <c r="E1099" s="154" t="s">
        <v>230</v>
      </c>
      <c r="F1099" s="154" t="s">
        <v>232</v>
      </c>
      <c r="G1099" s="154" t="s">
        <v>234</v>
      </c>
      <c r="H1099" s="154" t="s">
        <v>237</v>
      </c>
      <c r="I1099" s="154" t="s">
        <v>238</v>
      </c>
      <c r="J1099" s="154" t="s">
        <v>239</v>
      </c>
      <c r="K1099" s="154" t="s">
        <v>240</v>
      </c>
      <c r="L1099" s="154" t="s">
        <v>242</v>
      </c>
      <c r="M1099" s="154" t="s">
        <v>243</v>
      </c>
      <c r="N1099" s="154" t="s">
        <v>244</v>
      </c>
      <c r="O1099" s="154" t="s">
        <v>245</v>
      </c>
      <c r="P1099" s="154" t="s">
        <v>246</v>
      </c>
      <c r="Q1099" s="154" t="s">
        <v>248</v>
      </c>
      <c r="R1099" s="154" t="s">
        <v>250</v>
      </c>
      <c r="S1099" s="154" t="s">
        <v>251</v>
      </c>
      <c r="T1099" s="155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 t="s">
        <v>3</v>
      </c>
    </row>
    <row r="1100" spans="1:65">
      <c r="A1100" s="30"/>
      <c r="B1100" s="19"/>
      <c r="C1100" s="9"/>
      <c r="D1100" s="10" t="s">
        <v>268</v>
      </c>
      <c r="E1100" s="11" t="s">
        <v>292</v>
      </c>
      <c r="F1100" s="11" t="s">
        <v>268</v>
      </c>
      <c r="G1100" s="11" t="s">
        <v>268</v>
      </c>
      <c r="H1100" s="11" t="s">
        <v>268</v>
      </c>
      <c r="I1100" s="11" t="s">
        <v>291</v>
      </c>
      <c r="J1100" s="11" t="s">
        <v>292</v>
      </c>
      <c r="K1100" s="11" t="s">
        <v>268</v>
      </c>
      <c r="L1100" s="11" t="s">
        <v>268</v>
      </c>
      <c r="M1100" s="11" t="s">
        <v>268</v>
      </c>
      <c r="N1100" s="11" t="s">
        <v>292</v>
      </c>
      <c r="O1100" s="11" t="s">
        <v>292</v>
      </c>
      <c r="P1100" s="11" t="s">
        <v>268</v>
      </c>
      <c r="Q1100" s="11" t="s">
        <v>292</v>
      </c>
      <c r="R1100" s="11" t="s">
        <v>268</v>
      </c>
      <c r="S1100" s="11" t="s">
        <v>292</v>
      </c>
      <c r="T1100" s="155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2</v>
      </c>
    </row>
    <row r="1101" spans="1:65">
      <c r="A1101" s="30"/>
      <c r="B1101" s="19"/>
      <c r="C1101" s="9"/>
      <c r="D1101" s="26" t="s">
        <v>294</v>
      </c>
      <c r="E1101" s="26" t="s">
        <v>295</v>
      </c>
      <c r="F1101" s="26" t="s">
        <v>295</v>
      </c>
      <c r="G1101" s="26" t="s">
        <v>296</v>
      </c>
      <c r="H1101" s="26" t="s">
        <v>117</v>
      </c>
      <c r="I1101" s="26" t="s">
        <v>295</v>
      </c>
      <c r="J1101" s="26" t="s">
        <v>296</v>
      </c>
      <c r="K1101" s="26" t="s">
        <v>294</v>
      </c>
      <c r="L1101" s="26" t="s">
        <v>296</v>
      </c>
      <c r="M1101" s="26" t="s">
        <v>296</v>
      </c>
      <c r="N1101" s="26" t="s">
        <v>298</v>
      </c>
      <c r="O1101" s="26" t="s">
        <v>295</v>
      </c>
      <c r="P1101" s="26" t="s">
        <v>295</v>
      </c>
      <c r="Q1101" s="26" t="s">
        <v>295</v>
      </c>
      <c r="R1101" s="26" t="s">
        <v>298</v>
      </c>
      <c r="S1101" s="26" t="s">
        <v>294</v>
      </c>
      <c r="T1101" s="155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3</v>
      </c>
    </row>
    <row r="1102" spans="1:65">
      <c r="A1102" s="30"/>
      <c r="B1102" s="18">
        <v>1</v>
      </c>
      <c r="C1102" s="14">
        <v>1</v>
      </c>
      <c r="D1102" s="22">
        <v>10.119999999999999</v>
      </c>
      <c r="E1102" s="150">
        <v>8.16</v>
      </c>
      <c r="F1102" s="22">
        <v>9.34</v>
      </c>
      <c r="G1102" s="22">
        <v>9.68</v>
      </c>
      <c r="H1102" s="22">
        <v>10.15</v>
      </c>
      <c r="I1102" s="22">
        <v>8.5</v>
      </c>
      <c r="J1102" s="22">
        <v>10</v>
      </c>
      <c r="K1102" s="22">
        <v>9.9402555252837335</v>
      </c>
      <c r="L1102" s="22">
        <v>10.25</v>
      </c>
      <c r="M1102" s="22">
        <v>10.3</v>
      </c>
      <c r="N1102" s="150">
        <v>12</v>
      </c>
      <c r="O1102" s="22">
        <v>9.6</v>
      </c>
      <c r="P1102" s="22">
        <v>9.4364618518415</v>
      </c>
      <c r="Q1102" s="22">
        <v>9.3699999999999992</v>
      </c>
      <c r="R1102" s="150">
        <v>11.73</v>
      </c>
      <c r="S1102" s="150">
        <v>8.3000000000000007</v>
      </c>
      <c r="T1102" s="155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>
        <v>1</v>
      </c>
      <c r="C1103" s="9">
        <v>2</v>
      </c>
      <c r="D1103" s="11">
        <v>10.19</v>
      </c>
      <c r="E1103" s="151">
        <v>8.35</v>
      </c>
      <c r="F1103" s="11">
        <v>9.08</v>
      </c>
      <c r="G1103" s="11">
        <v>9.84</v>
      </c>
      <c r="H1103" s="11">
        <v>10.24</v>
      </c>
      <c r="I1103" s="11">
        <v>8.6</v>
      </c>
      <c r="J1103" s="11">
        <v>10.1</v>
      </c>
      <c r="K1103" s="11">
        <v>9.9452721396202346</v>
      </c>
      <c r="L1103" s="11">
        <v>10.55</v>
      </c>
      <c r="M1103" s="11">
        <v>10.1</v>
      </c>
      <c r="N1103" s="151">
        <v>11.9</v>
      </c>
      <c r="O1103" s="11">
        <v>9.4</v>
      </c>
      <c r="P1103" s="11">
        <v>9.4630225971259296</v>
      </c>
      <c r="Q1103" s="11">
        <v>9.3699999999999992</v>
      </c>
      <c r="R1103" s="151">
        <v>11.66</v>
      </c>
      <c r="S1103" s="151">
        <v>8.4</v>
      </c>
      <c r="T1103" s="155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28</v>
      </c>
    </row>
    <row r="1104" spans="1:65">
      <c r="A1104" s="30"/>
      <c r="B1104" s="19">
        <v>1</v>
      </c>
      <c r="C1104" s="9">
        <v>3</v>
      </c>
      <c r="D1104" s="11">
        <v>9.98</v>
      </c>
      <c r="E1104" s="151">
        <v>8.11</v>
      </c>
      <c r="F1104" s="11">
        <v>9.17</v>
      </c>
      <c r="G1104" s="11">
        <v>9.4</v>
      </c>
      <c r="H1104" s="11">
        <v>9.99</v>
      </c>
      <c r="I1104" s="11">
        <v>8.6</v>
      </c>
      <c r="J1104" s="11">
        <v>10.1</v>
      </c>
      <c r="K1104" s="11">
        <v>10.172598406200294</v>
      </c>
      <c r="L1104" s="11">
        <v>10.95</v>
      </c>
      <c r="M1104" s="11">
        <v>10.1</v>
      </c>
      <c r="N1104" s="151">
        <v>12.1</v>
      </c>
      <c r="O1104" s="11">
        <v>9.4</v>
      </c>
      <c r="P1104" s="11">
        <v>9.4167276874172696</v>
      </c>
      <c r="Q1104" s="11">
        <v>9.61</v>
      </c>
      <c r="R1104" s="151">
        <v>11.64</v>
      </c>
      <c r="S1104" s="151">
        <v>8.4</v>
      </c>
      <c r="T1104" s="155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16</v>
      </c>
    </row>
    <row r="1105" spans="1:65">
      <c r="A1105" s="30"/>
      <c r="B1105" s="19">
        <v>1</v>
      </c>
      <c r="C1105" s="9">
        <v>4</v>
      </c>
      <c r="D1105" s="11">
        <v>9.77</v>
      </c>
      <c r="E1105" s="151">
        <v>8.35</v>
      </c>
      <c r="F1105" s="11">
        <v>9.16</v>
      </c>
      <c r="G1105" s="11">
        <v>9.14</v>
      </c>
      <c r="H1105" s="11">
        <v>9.98</v>
      </c>
      <c r="I1105" s="11">
        <v>9.1</v>
      </c>
      <c r="J1105" s="11">
        <v>10.5</v>
      </c>
      <c r="K1105" s="11">
        <v>10.13683013850283</v>
      </c>
      <c r="L1105" s="11">
        <v>10.75</v>
      </c>
      <c r="M1105" s="11">
        <v>10</v>
      </c>
      <c r="N1105" s="151">
        <v>11.9</v>
      </c>
      <c r="O1105" s="11">
        <v>9.4</v>
      </c>
      <c r="P1105" s="11">
        <v>9.41628310734305</v>
      </c>
      <c r="Q1105" s="11">
        <v>9.7200000000000006</v>
      </c>
      <c r="R1105" s="151">
        <v>11.76</v>
      </c>
      <c r="S1105" s="151">
        <v>8.4</v>
      </c>
      <c r="T1105" s="155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9.7098138921284853</v>
      </c>
    </row>
    <row r="1106" spans="1:65">
      <c r="A1106" s="30"/>
      <c r="B1106" s="19">
        <v>1</v>
      </c>
      <c r="C1106" s="9">
        <v>5</v>
      </c>
      <c r="D1106" s="11">
        <v>9.77</v>
      </c>
      <c r="E1106" s="151">
        <v>8.3699999999999992</v>
      </c>
      <c r="F1106" s="11">
        <v>9.52</v>
      </c>
      <c r="G1106" s="11">
        <v>9.59</v>
      </c>
      <c r="H1106" s="11">
        <v>10.130000000000001</v>
      </c>
      <c r="I1106" s="11">
        <v>8.1999999999999993</v>
      </c>
      <c r="J1106" s="11">
        <v>9.98</v>
      </c>
      <c r="K1106" s="11">
        <v>10.015036960867059</v>
      </c>
      <c r="L1106" s="11">
        <v>10.050000000000001</v>
      </c>
      <c r="M1106" s="11">
        <v>9.9</v>
      </c>
      <c r="N1106" s="151">
        <v>12.1</v>
      </c>
      <c r="O1106" s="11">
        <v>9.6999999999999993</v>
      </c>
      <c r="P1106" s="11">
        <v>9.37708286557916</v>
      </c>
      <c r="Q1106" s="11">
        <v>9.6</v>
      </c>
      <c r="R1106" s="156">
        <v>12.08</v>
      </c>
      <c r="S1106" s="151">
        <v>8.3000000000000007</v>
      </c>
      <c r="T1106" s="155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128</v>
      </c>
    </row>
    <row r="1107" spans="1:65">
      <c r="A1107" s="30"/>
      <c r="B1107" s="19">
        <v>1</v>
      </c>
      <c r="C1107" s="9">
        <v>6</v>
      </c>
      <c r="D1107" s="11">
        <v>9.98</v>
      </c>
      <c r="E1107" s="151">
        <v>8.24</v>
      </c>
      <c r="F1107" s="11">
        <v>9.32</v>
      </c>
      <c r="G1107" s="11">
        <v>9.4</v>
      </c>
      <c r="H1107" s="11">
        <v>10.27</v>
      </c>
      <c r="I1107" s="11">
        <v>8.6</v>
      </c>
      <c r="J1107" s="11">
        <v>10.199999999999999</v>
      </c>
      <c r="K1107" s="11">
        <v>9.9481192451348193</v>
      </c>
      <c r="L1107" s="11">
        <v>9.73</v>
      </c>
      <c r="M1107" s="11">
        <v>10</v>
      </c>
      <c r="N1107" s="151">
        <v>11.9</v>
      </c>
      <c r="O1107" s="11">
        <v>9.3000000000000007</v>
      </c>
      <c r="P1107" s="11">
        <v>9.3789097083350903</v>
      </c>
      <c r="Q1107" s="11">
        <v>9.6199999999999992</v>
      </c>
      <c r="R1107" s="151">
        <v>11.69</v>
      </c>
      <c r="S1107" s="151">
        <v>8.3000000000000007</v>
      </c>
      <c r="T1107" s="155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20" t="s">
        <v>260</v>
      </c>
      <c r="C1108" s="12"/>
      <c r="D1108" s="23">
        <v>9.9683333333333337</v>
      </c>
      <c r="E1108" s="23">
        <v>8.2633333333333336</v>
      </c>
      <c r="F1108" s="23">
        <v>9.2649999999999988</v>
      </c>
      <c r="G1108" s="23">
        <v>9.5083333333333346</v>
      </c>
      <c r="H1108" s="23">
        <v>10.126666666666667</v>
      </c>
      <c r="I1108" s="23">
        <v>8.6</v>
      </c>
      <c r="J1108" s="23">
        <v>10.146666666666668</v>
      </c>
      <c r="K1108" s="23">
        <v>10.026352069268162</v>
      </c>
      <c r="L1108" s="23">
        <v>10.38</v>
      </c>
      <c r="M1108" s="23">
        <v>10.066666666666666</v>
      </c>
      <c r="N1108" s="23">
        <v>11.983333333333334</v>
      </c>
      <c r="O1108" s="23">
        <v>9.4666666666666668</v>
      </c>
      <c r="P1108" s="23">
        <v>9.4147479696069993</v>
      </c>
      <c r="Q1108" s="23">
        <v>9.5483333333333338</v>
      </c>
      <c r="R1108" s="23">
        <v>11.76</v>
      </c>
      <c r="S1108" s="23">
        <v>8.35</v>
      </c>
      <c r="T1108" s="155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261</v>
      </c>
      <c r="C1109" s="29"/>
      <c r="D1109" s="11">
        <v>9.98</v>
      </c>
      <c r="E1109" s="11">
        <v>8.2949999999999999</v>
      </c>
      <c r="F1109" s="11">
        <v>9.245000000000001</v>
      </c>
      <c r="G1109" s="11">
        <v>9.495000000000001</v>
      </c>
      <c r="H1109" s="11">
        <v>10.14</v>
      </c>
      <c r="I1109" s="11">
        <v>8.6</v>
      </c>
      <c r="J1109" s="11">
        <v>10.1</v>
      </c>
      <c r="K1109" s="11">
        <v>9.9815781030009383</v>
      </c>
      <c r="L1109" s="11">
        <v>10.4</v>
      </c>
      <c r="M1109" s="11">
        <v>10.050000000000001</v>
      </c>
      <c r="N1109" s="11">
        <v>11.95</v>
      </c>
      <c r="O1109" s="11">
        <v>9.4</v>
      </c>
      <c r="P1109" s="11">
        <v>9.4165053973801598</v>
      </c>
      <c r="Q1109" s="11">
        <v>9.6050000000000004</v>
      </c>
      <c r="R1109" s="11">
        <v>11.71</v>
      </c>
      <c r="S1109" s="11">
        <v>8.3500000000000014</v>
      </c>
      <c r="T1109" s="155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262</v>
      </c>
      <c r="C1110" s="29"/>
      <c r="D1110" s="24">
        <v>0.17382941830043225</v>
      </c>
      <c r="E1110" s="24">
        <v>0.11057425860780906</v>
      </c>
      <c r="F1110" s="24">
        <v>0.15996874694764585</v>
      </c>
      <c r="G1110" s="24">
        <v>0.24709647238814744</v>
      </c>
      <c r="H1110" s="24">
        <v>0.12176480060619581</v>
      </c>
      <c r="I1110" s="24">
        <v>0.28982753492378888</v>
      </c>
      <c r="J1110" s="24">
        <v>0.19043809142780924</v>
      </c>
      <c r="K1110" s="24">
        <v>0.1037577671074985</v>
      </c>
      <c r="L1110" s="24">
        <v>0.45585085280165888</v>
      </c>
      <c r="M1110" s="24">
        <v>0.13662601021279477</v>
      </c>
      <c r="N1110" s="24">
        <v>9.831920802501716E-2</v>
      </c>
      <c r="O1110" s="24">
        <v>0.15055453054181567</v>
      </c>
      <c r="P1110" s="24">
        <v>3.3200148513775493E-2</v>
      </c>
      <c r="Q1110" s="24">
        <v>0.14469508169480666</v>
      </c>
      <c r="R1110" s="24">
        <v>0.16284962388657823</v>
      </c>
      <c r="S1110" s="24">
        <v>5.4772255750516419E-2</v>
      </c>
      <c r="T1110" s="216"/>
      <c r="U1110" s="217"/>
      <c r="V1110" s="217"/>
      <c r="W1110" s="217"/>
      <c r="X1110" s="217"/>
      <c r="Y1110" s="217"/>
      <c r="Z1110" s="217"/>
      <c r="AA1110" s="217"/>
      <c r="AB1110" s="217"/>
      <c r="AC1110" s="217"/>
      <c r="AD1110" s="217"/>
      <c r="AE1110" s="217"/>
      <c r="AF1110" s="217"/>
      <c r="AG1110" s="217"/>
      <c r="AH1110" s="217"/>
      <c r="AI1110" s="217"/>
      <c r="AJ1110" s="217"/>
      <c r="AK1110" s="217"/>
      <c r="AL1110" s="217"/>
      <c r="AM1110" s="217"/>
      <c r="AN1110" s="217"/>
      <c r="AO1110" s="217"/>
      <c r="AP1110" s="217"/>
      <c r="AQ1110" s="217"/>
      <c r="AR1110" s="217"/>
      <c r="AS1110" s="217"/>
      <c r="AT1110" s="217"/>
      <c r="AU1110" s="217"/>
      <c r="AV1110" s="217"/>
      <c r="AW1110" s="217"/>
      <c r="AX1110" s="217"/>
      <c r="AY1110" s="217"/>
      <c r="AZ1110" s="217"/>
      <c r="BA1110" s="217"/>
      <c r="BB1110" s="217"/>
      <c r="BC1110" s="217"/>
      <c r="BD1110" s="217"/>
      <c r="BE1110" s="217"/>
      <c r="BF1110" s="217"/>
      <c r="BG1110" s="217"/>
      <c r="BH1110" s="217"/>
      <c r="BI1110" s="217"/>
      <c r="BJ1110" s="217"/>
      <c r="BK1110" s="217"/>
      <c r="BL1110" s="217"/>
      <c r="BM1110" s="56"/>
    </row>
    <row r="1111" spans="1:65">
      <c r="A1111" s="30"/>
      <c r="B1111" s="3" t="s">
        <v>86</v>
      </c>
      <c r="C1111" s="29"/>
      <c r="D1111" s="13">
        <v>1.7438162678525222E-2</v>
      </c>
      <c r="E1111" s="13">
        <v>1.3381314071134617E-2</v>
      </c>
      <c r="F1111" s="13">
        <v>1.7265919800069709E-2</v>
      </c>
      <c r="G1111" s="13">
        <v>2.5987359059226722E-2</v>
      </c>
      <c r="H1111" s="13">
        <v>1.2024173858413015E-2</v>
      </c>
      <c r="I1111" s="13">
        <v>3.3700876153928944E-2</v>
      </c>
      <c r="J1111" s="13">
        <v>1.8768537262924691E-2</v>
      </c>
      <c r="K1111" s="13">
        <v>1.0348506255383463E-2</v>
      </c>
      <c r="L1111" s="13">
        <v>4.3916267129254227E-2</v>
      </c>
      <c r="M1111" s="13">
        <v>1.3572120219814051E-2</v>
      </c>
      <c r="N1111" s="13">
        <v>8.2046627002795962E-3</v>
      </c>
      <c r="O1111" s="13">
        <v>1.5903647592445318E-2</v>
      </c>
      <c r="P1111" s="13">
        <v>3.5263980109667631E-3</v>
      </c>
      <c r="Q1111" s="13">
        <v>1.5153962125481583E-2</v>
      </c>
      <c r="R1111" s="13">
        <v>1.3847757133212435E-2</v>
      </c>
      <c r="S1111" s="13">
        <v>6.5595515868881946E-3</v>
      </c>
      <c r="T1111" s="155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263</v>
      </c>
      <c r="C1112" s="29"/>
      <c r="D1112" s="13">
        <v>2.6624551621367676E-2</v>
      </c>
      <c r="E1112" s="13">
        <v>-0.14897098696894484</v>
      </c>
      <c r="F1112" s="13">
        <v>-4.5810753642671398E-2</v>
      </c>
      <c r="G1112" s="13">
        <v>-2.0750197793027336E-2</v>
      </c>
      <c r="H1112" s="13">
        <v>4.2931077687916819E-2</v>
      </c>
      <c r="I1112" s="13">
        <v>-0.11429816312217733</v>
      </c>
      <c r="J1112" s="13">
        <v>4.4990849401586264E-2</v>
      </c>
      <c r="K1112" s="13">
        <v>3.2599819178438239E-2</v>
      </c>
      <c r="L1112" s="13">
        <v>6.902151939439527E-2</v>
      </c>
      <c r="M1112" s="13">
        <v>3.6751762546908706E-2</v>
      </c>
      <c r="N1112" s="13">
        <v>0.23414655177355526</v>
      </c>
      <c r="O1112" s="13">
        <v>-2.5041388863171976E-2</v>
      </c>
      <c r="P1112" s="13">
        <v>-3.0388422043875485E-2</v>
      </c>
      <c r="Q1112" s="13">
        <v>-1.6630654365688669E-2</v>
      </c>
      <c r="R1112" s="13">
        <v>0.21114576763758075</v>
      </c>
      <c r="S1112" s="13">
        <v>-0.14004530954304428</v>
      </c>
      <c r="T1112" s="155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46" t="s">
        <v>264</v>
      </c>
      <c r="C1113" s="47"/>
      <c r="D1113" s="45">
        <v>0.37</v>
      </c>
      <c r="E1113" s="45">
        <v>2.66</v>
      </c>
      <c r="F1113" s="45">
        <v>0.88</v>
      </c>
      <c r="G1113" s="45">
        <v>0.45</v>
      </c>
      <c r="H1113" s="45">
        <v>0.66</v>
      </c>
      <c r="I1113" s="45">
        <v>2.06</v>
      </c>
      <c r="J1113" s="45">
        <v>0.69</v>
      </c>
      <c r="K1113" s="45">
        <v>0.48</v>
      </c>
      <c r="L1113" s="45">
        <v>1.1100000000000001</v>
      </c>
      <c r="M1113" s="45">
        <v>0.55000000000000004</v>
      </c>
      <c r="N1113" s="45">
        <v>3.97</v>
      </c>
      <c r="O1113" s="45">
        <v>0.52</v>
      </c>
      <c r="P1113" s="45">
        <v>0.61</v>
      </c>
      <c r="Q1113" s="45">
        <v>0.37</v>
      </c>
      <c r="R1113" s="45">
        <v>3.57</v>
      </c>
      <c r="S1113" s="45">
        <v>2.5099999999999998</v>
      </c>
      <c r="T1113" s="155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1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BM1114" s="55"/>
    </row>
    <row r="1115" spans="1:65" ht="15">
      <c r="B1115" s="8" t="s">
        <v>560</v>
      </c>
      <c r="BM1115" s="28" t="s">
        <v>66</v>
      </c>
    </row>
    <row r="1116" spans="1:65" ht="15">
      <c r="A1116" s="25" t="s">
        <v>41</v>
      </c>
      <c r="B1116" s="18" t="s">
        <v>110</v>
      </c>
      <c r="C1116" s="15" t="s">
        <v>111</v>
      </c>
      <c r="D1116" s="16" t="s">
        <v>226</v>
      </c>
      <c r="E1116" s="17" t="s">
        <v>226</v>
      </c>
      <c r="F1116" s="17" t="s">
        <v>226</v>
      </c>
      <c r="G1116" s="17" t="s">
        <v>226</v>
      </c>
      <c r="H1116" s="17" t="s">
        <v>226</v>
      </c>
      <c r="I1116" s="17" t="s">
        <v>226</v>
      </c>
      <c r="J1116" s="17" t="s">
        <v>226</v>
      </c>
      <c r="K1116" s="17" t="s">
        <v>226</v>
      </c>
      <c r="L1116" s="17" t="s">
        <v>226</v>
      </c>
      <c r="M1116" s="17" t="s">
        <v>226</v>
      </c>
      <c r="N1116" s="17" t="s">
        <v>226</v>
      </c>
      <c r="O1116" s="155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 t="s">
        <v>227</v>
      </c>
      <c r="C1117" s="9" t="s">
        <v>227</v>
      </c>
      <c r="D1117" s="153" t="s">
        <v>230</v>
      </c>
      <c r="E1117" s="154" t="s">
        <v>232</v>
      </c>
      <c r="F1117" s="154" t="s">
        <v>237</v>
      </c>
      <c r="G1117" s="154" t="s">
        <v>239</v>
      </c>
      <c r="H1117" s="154" t="s">
        <v>240</v>
      </c>
      <c r="I1117" s="154" t="s">
        <v>243</v>
      </c>
      <c r="J1117" s="154" t="s">
        <v>244</v>
      </c>
      <c r="K1117" s="154" t="s">
        <v>246</v>
      </c>
      <c r="L1117" s="154" t="s">
        <v>248</v>
      </c>
      <c r="M1117" s="154" t="s">
        <v>250</v>
      </c>
      <c r="N1117" s="154" t="s">
        <v>251</v>
      </c>
      <c r="O1117" s="15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 t="s">
        <v>3</v>
      </c>
    </row>
    <row r="1118" spans="1:65">
      <c r="A1118" s="30"/>
      <c r="B1118" s="19"/>
      <c r="C1118" s="9"/>
      <c r="D1118" s="10" t="s">
        <v>292</v>
      </c>
      <c r="E1118" s="11" t="s">
        <v>268</v>
      </c>
      <c r="F1118" s="11" t="s">
        <v>268</v>
      </c>
      <c r="G1118" s="11" t="s">
        <v>292</v>
      </c>
      <c r="H1118" s="11" t="s">
        <v>268</v>
      </c>
      <c r="I1118" s="11" t="s">
        <v>268</v>
      </c>
      <c r="J1118" s="11" t="s">
        <v>292</v>
      </c>
      <c r="K1118" s="11" t="s">
        <v>268</v>
      </c>
      <c r="L1118" s="11" t="s">
        <v>292</v>
      </c>
      <c r="M1118" s="11" t="s">
        <v>268</v>
      </c>
      <c r="N1118" s="11" t="s">
        <v>292</v>
      </c>
      <c r="O1118" s="155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2</v>
      </c>
    </row>
    <row r="1119" spans="1:65">
      <c r="A1119" s="30"/>
      <c r="B1119" s="19"/>
      <c r="C1119" s="9"/>
      <c r="D1119" s="26" t="s">
        <v>295</v>
      </c>
      <c r="E1119" s="26" t="s">
        <v>295</v>
      </c>
      <c r="F1119" s="26" t="s">
        <v>117</v>
      </c>
      <c r="G1119" s="26" t="s">
        <v>296</v>
      </c>
      <c r="H1119" s="26" t="s">
        <v>294</v>
      </c>
      <c r="I1119" s="26" t="s">
        <v>296</v>
      </c>
      <c r="J1119" s="26" t="s">
        <v>298</v>
      </c>
      <c r="K1119" s="26" t="s">
        <v>295</v>
      </c>
      <c r="L1119" s="26" t="s">
        <v>295</v>
      </c>
      <c r="M1119" s="26" t="s">
        <v>298</v>
      </c>
      <c r="N1119" s="26" t="s">
        <v>294</v>
      </c>
      <c r="O1119" s="15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2</v>
      </c>
    </row>
    <row r="1120" spans="1:65">
      <c r="A1120" s="30"/>
      <c r="B1120" s="18">
        <v>1</v>
      </c>
      <c r="C1120" s="14">
        <v>1</v>
      </c>
      <c r="D1120" s="150">
        <v>0.6</v>
      </c>
      <c r="E1120" s="150">
        <v>0.7</v>
      </c>
      <c r="F1120" s="22">
        <v>0.78400000000000003</v>
      </c>
      <c r="G1120" s="150">
        <v>0.8</v>
      </c>
      <c r="H1120" s="22">
        <v>0.62285816773274894</v>
      </c>
      <c r="I1120" s="22">
        <v>0.79</v>
      </c>
      <c r="J1120" s="22">
        <v>0.83</v>
      </c>
      <c r="K1120" s="22">
        <v>0.82653062215856998</v>
      </c>
      <c r="L1120" s="150">
        <v>0.7</v>
      </c>
      <c r="M1120" s="22">
        <v>0.88</v>
      </c>
      <c r="N1120" s="22">
        <v>0.62</v>
      </c>
      <c r="O1120" s="155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9">
        <v>1</v>
      </c>
      <c r="C1121" s="9">
        <v>2</v>
      </c>
      <c r="D1121" s="151">
        <v>0.6</v>
      </c>
      <c r="E1121" s="151">
        <v>0.7</v>
      </c>
      <c r="F1121" s="11">
        <v>0.78100000000000003</v>
      </c>
      <c r="G1121" s="151">
        <v>0.8</v>
      </c>
      <c r="H1121" s="11">
        <v>0.64220192435849865</v>
      </c>
      <c r="I1121" s="11">
        <v>0.75</v>
      </c>
      <c r="J1121" s="11">
        <v>0.84</v>
      </c>
      <c r="K1121" s="11">
        <v>0.83154195962104005</v>
      </c>
      <c r="L1121" s="151">
        <v>0.7</v>
      </c>
      <c r="M1121" s="11">
        <v>0.88</v>
      </c>
      <c r="N1121" s="11">
        <v>0.66</v>
      </c>
      <c r="O1121" s="15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29</v>
      </c>
    </row>
    <row r="1122" spans="1:65">
      <c r="A1122" s="30"/>
      <c r="B1122" s="19">
        <v>1</v>
      </c>
      <c r="C1122" s="9">
        <v>3</v>
      </c>
      <c r="D1122" s="151">
        <v>0.6</v>
      </c>
      <c r="E1122" s="151">
        <v>0.7</v>
      </c>
      <c r="F1122" s="11">
        <v>0.754</v>
      </c>
      <c r="G1122" s="151">
        <v>0.8</v>
      </c>
      <c r="H1122" s="11">
        <v>0.64799329994513477</v>
      </c>
      <c r="I1122" s="11">
        <v>0.76</v>
      </c>
      <c r="J1122" s="11">
        <v>0.8</v>
      </c>
      <c r="K1122" s="11">
        <v>0.83790372494537035</v>
      </c>
      <c r="L1122" s="151">
        <v>0.8</v>
      </c>
      <c r="M1122" s="11">
        <v>0.85</v>
      </c>
      <c r="N1122" s="11">
        <v>0.62</v>
      </c>
      <c r="O1122" s="155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16</v>
      </c>
    </row>
    <row r="1123" spans="1:65">
      <c r="A1123" s="30"/>
      <c r="B1123" s="19">
        <v>1</v>
      </c>
      <c r="C1123" s="9">
        <v>4</v>
      </c>
      <c r="D1123" s="151">
        <v>0.6</v>
      </c>
      <c r="E1123" s="151">
        <v>0.7</v>
      </c>
      <c r="F1123" s="11">
        <v>0.79300000000000004</v>
      </c>
      <c r="G1123" s="151">
        <v>0.8</v>
      </c>
      <c r="H1123" s="11">
        <v>0.6414752349733025</v>
      </c>
      <c r="I1123" s="11">
        <v>0.75</v>
      </c>
      <c r="J1123" s="11">
        <v>0.84</v>
      </c>
      <c r="K1123" s="11">
        <v>0.84144119857817679</v>
      </c>
      <c r="L1123" s="151">
        <v>0.7</v>
      </c>
      <c r="M1123" s="11">
        <v>0.87</v>
      </c>
      <c r="N1123" s="11">
        <v>0.6</v>
      </c>
      <c r="O1123" s="15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0.76399959455324729</v>
      </c>
    </row>
    <row r="1124" spans="1:65">
      <c r="A1124" s="30"/>
      <c r="B1124" s="19">
        <v>1</v>
      </c>
      <c r="C1124" s="9">
        <v>5</v>
      </c>
      <c r="D1124" s="151">
        <v>0.6</v>
      </c>
      <c r="E1124" s="151">
        <v>0.7</v>
      </c>
      <c r="F1124" s="11">
        <v>0.80700000000000005</v>
      </c>
      <c r="G1124" s="151">
        <v>0.8</v>
      </c>
      <c r="H1124" s="11">
        <v>0.64202024552550707</v>
      </c>
      <c r="I1124" s="11">
        <v>0.75</v>
      </c>
      <c r="J1124" s="11">
        <v>0.85</v>
      </c>
      <c r="K1124" s="11">
        <v>0.86680062870549224</v>
      </c>
      <c r="L1124" s="151">
        <v>0.7</v>
      </c>
      <c r="M1124" s="11">
        <v>0.92</v>
      </c>
      <c r="N1124" s="11">
        <v>0.6</v>
      </c>
      <c r="O1124" s="155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129</v>
      </c>
    </row>
    <row r="1125" spans="1:65">
      <c r="A1125" s="30"/>
      <c r="B1125" s="19">
        <v>1</v>
      </c>
      <c r="C1125" s="9">
        <v>6</v>
      </c>
      <c r="D1125" s="151">
        <v>0.6</v>
      </c>
      <c r="E1125" s="151">
        <v>0.7</v>
      </c>
      <c r="F1125" s="11">
        <v>0.78100000000000003</v>
      </c>
      <c r="G1125" s="151">
        <v>0.8</v>
      </c>
      <c r="H1125" s="11">
        <v>0.63807284474655535</v>
      </c>
      <c r="I1125" s="11">
        <v>0.74</v>
      </c>
      <c r="J1125" s="11">
        <v>0.85</v>
      </c>
      <c r="K1125" s="11">
        <v>0.839143119945987</v>
      </c>
      <c r="L1125" s="151">
        <v>0.7</v>
      </c>
      <c r="M1125" s="11">
        <v>0.85</v>
      </c>
      <c r="N1125" s="11">
        <v>0.61</v>
      </c>
      <c r="O1125" s="15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20" t="s">
        <v>260</v>
      </c>
      <c r="C1126" s="12"/>
      <c r="D1126" s="23">
        <v>0.6</v>
      </c>
      <c r="E1126" s="23">
        <v>0.70000000000000007</v>
      </c>
      <c r="F1126" s="23">
        <v>0.78333333333333333</v>
      </c>
      <c r="G1126" s="23">
        <v>0.79999999999999993</v>
      </c>
      <c r="H1126" s="23">
        <v>0.63910361954695782</v>
      </c>
      <c r="I1126" s="23">
        <v>0.75666666666666671</v>
      </c>
      <c r="J1126" s="23">
        <v>0.83499999999999985</v>
      </c>
      <c r="K1126" s="23">
        <v>0.84056020899243944</v>
      </c>
      <c r="L1126" s="23">
        <v>0.71666666666666679</v>
      </c>
      <c r="M1126" s="23">
        <v>0.875</v>
      </c>
      <c r="N1126" s="23">
        <v>0.61833333333333329</v>
      </c>
      <c r="O1126" s="155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261</v>
      </c>
      <c r="C1127" s="29"/>
      <c r="D1127" s="11">
        <v>0.6</v>
      </c>
      <c r="E1127" s="11">
        <v>0.7</v>
      </c>
      <c r="F1127" s="11">
        <v>0.78249999999999997</v>
      </c>
      <c r="G1127" s="11">
        <v>0.8</v>
      </c>
      <c r="H1127" s="11">
        <v>0.64174774024940473</v>
      </c>
      <c r="I1127" s="11">
        <v>0.75</v>
      </c>
      <c r="J1127" s="11">
        <v>0.84</v>
      </c>
      <c r="K1127" s="11">
        <v>0.83852342244567868</v>
      </c>
      <c r="L1127" s="11">
        <v>0.7</v>
      </c>
      <c r="M1127" s="11">
        <v>0.875</v>
      </c>
      <c r="N1127" s="11">
        <v>0.61499999999999999</v>
      </c>
      <c r="O1127" s="15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262</v>
      </c>
      <c r="C1128" s="29"/>
      <c r="D1128" s="24">
        <v>0</v>
      </c>
      <c r="E1128" s="24">
        <v>1.2161883888976234E-16</v>
      </c>
      <c r="F1128" s="24">
        <v>1.7466157753400352E-2</v>
      </c>
      <c r="G1128" s="24">
        <v>1.2161883888976234E-16</v>
      </c>
      <c r="H1128" s="24">
        <v>8.5759475097868989E-3</v>
      </c>
      <c r="I1128" s="24">
        <v>1.7511900715418277E-2</v>
      </c>
      <c r="J1128" s="24">
        <v>1.8708286933869681E-2</v>
      </c>
      <c r="K1128" s="24">
        <v>1.3975399433855793E-2</v>
      </c>
      <c r="L1128" s="24">
        <v>4.0824829046386332E-2</v>
      </c>
      <c r="M1128" s="24">
        <v>2.5884358211089593E-2</v>
      </c>
      <c r="N1128" s="24">
        <v>2.2286019533929058E-2</v>
      </c>
      <c r="O1128" s="155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3" t="s">
        <v>86</v>
      </c>
      <c r="C1129" s="29"/>
      <c r="D1129" s="13">
        <v>0</v>
      </c>
      <c r="E1129" s="13">
        <v>1.7374119841394619E-16</v>
      </c>
      <c r="F1129" s="13">
        <v>2.2297222663915345E-2</v>
      </c>
      <c r="G1129" s="13">
        <v>1.5202354861220294E-16</v>
      </c>
      <c r="H1129" s="13">
        <v>1.341871215792228E-2</v>
      </c>
      <c r="I1129" s="13">
        <v>2.3143481121698162E-2</v>
      </c>
      <c r="J1129" s="13">
        <v>2.2405134052538543E-2</v>
      </c>
      <c r="K1129" s="13">
        <v>1.6626291947138192E-2</v>
      </c>
      <c r="L1129" s="13">
        <v>5.6964877739143709E-2</v>
      </c>
      <c r="M1129" s="13">
        <v>2.958212366981668E-2</v>
      </c>
      <c r="N1129" s="13">
        <v>3.6042080108780149E-2</v>
      </c>
      <c r="O1129" s="15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263</v>
      </c>
      <c r="C1130" s="29"/>
      <c r="D1130" s="13">
        <v>-0.21465926909182054</v>
      </c>
      <c r="E1130" s="13">
        <v>-8.3769147273790479E-2</v>
      </c>
      <c r="F1130" s="13">
        <v>2.5305954241234385E-2</v>
      </c>
      <c r="G1130" s="13">
        <v>4.7120974544239136E-2</v>
      </c>
      <c r="H1130" s="13">
        <v>-0.1634764938315485</v>
      </c>
      <c r="I1130" s="13">
        <v>-9.5980782435736156E-3</v>
      </c>
      <c r="J1130" s="13">
        <v>9.2932517180549512E-2</v>
      </c>
      <c r="K1130" s="13">
        <v>0.10021028150409084</v>
      </c>
      <c r="L1130" s="13">
        <v>-6.1954126970785506E-2</v>
      </c>
      <c r="M1130" s="13">
        <v>0.14528856590776185</v>
      </c>
      <c r="N1130" s="13">
        <v>-0.19066274675851513</v>
      </c>
      <c r="O1130" s="155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46" t="s">
        <v>264</v>
      </c>
      <c r="C1131" s="47"/>
      <c r="D1131" s="45" t="s">
        <v>265</v>
      </c>
      <c r="E1131" s="45" t="s">
        <v>265</v>
      </c>
      <c r="F1131" s="45">
        <v>0</v>
      </c>
      <c r="G1131" s="45" t="s">
        <v>265</v>
      </c>
      <c r="H1131" s="45">
        <v>1.7</v>
      </c>
      <c r="I1131" s="45">
        <v>0.31</v>
      </c>
      <c r="J1131" s="45">
        <v>0.61</v>
      </c>
      <c r="K1131" s="45">
        <v>0.67</v>
      </c>
      <c r="L1131" s="45" t="s">
        <v>265</v>
      </c>
      <c r="M1131" s="45">
        <v>1.08</v>
      </c>
      <c r="N1131" s="45">
        <v>1.94</v>
      </c>
      <c r="O1131" s="15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1" t="s">
        <v>311</v>
      </c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BM1132" s="55"/>
    </row>
    <row r="1133" spans="1:65">
      <c r="BM1133" s="55"/>
    </row>
    <row r="1134" spans="1:65" ht="15">
      <c r="B1134" s="8" t="s">
        <v>561</v>
      </c>
      <c r="BM1134" s="28" t="s">
        <v>66</v>
      </c>
    </row>
    <row r="1135" spans="1:65" ht="15">
      <c r="A1135" s="25" t="s">
        <v>44</v>
      </c>
      <c r="B1135" s="18" t="s">
        <v>110</v>
      </c>
      <c r="C1135" s="15" t="s">
        <v>111</v>
      </c>
      <c r="D1135" s="16" t="s">
        <v>226</v>
      </c>
      <c r="E1135" s="17" t="s">
        <v>226</v>
      </c>
      <c r="F1135" s="17" t="s">
        <v>226</v>
      </c>
      <c r="G1135" s="17" t="s">
        <v>226</v>
      </c>
      <c r="H1135" s="17" t="s">
        <v>226</v>
      </c>
      <c r="I1135" s="17" t="s">
        <v>226</v>
      </c>
      <c r="J1135" s="17" t="s">
        <v>226</v>
      </c>
      <c r="K1135" s="17" t="s">
        <v>226</v>
      </c>
      <c r="L1135" s="17" t="s">
        <v>226</v>
      </c>
      <c r="M1135" s="17" t="s">
        <v>226</v>
      </c>
      <c r="N1135" s="17" t="s">
        <v>226</v>
      </c>
      <c r="O1135" s="17" t="s">
        <v>226</v>
      </c>
      <c r="P1135" s="17" t="s">
        <v>226</v>
      </c>
      <c r="Q1135" s="17" t="s">
        <v>226</v>
      </c>
      <c r="R1135" s="17" t="s">
        <v>226</v>
      </c>
      <c r="S1135" s="17" t="s">
        <v>226</v>
      </c>
      <c r="T1135" s="17" t="s">
        <v>226</v>
      </c>
      <c r="U1135" s="17" t="s">
        <v>226</v>
      </c>
      <c r="V1135" s="17" t="s">
        <v>226</v>
      </c>
      <c r="W1135" s="17" t="s">
        <v>226</v>
      </c>
      <c r="X1135" s="17" t="s">
        <v>226</v>
      </c>
      <c r="Y1135" s="155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1</v>
      </c>
    </row>
    <row r="1136" spans="1:65">
      <c r="A1136" s="30"/>
      <c r="B1136" s="19" t="s">
        <v>227</v>
      </c>
      <c r="C1136" s="9" t="s">
        <v>227</v>
      </c>
      <c r="D1136" s="153" t="s">
        <v>229</v>
      </c>
      <c r="E1136" s="154" t="s">
        <v>230</v>
      </c>
      <c r="F1136" s="154" t="s">
        <v>232</v>
      </c>
      <c r="G1136" s="154" t="s">
        <v>233</v>
      </c>
      <c r="H1136" s="154" t="s">
        <v>234</v>
      </c>
      <c r="I1136" s="154" t="s">
        <v>235</v>
      </c>
      <c r="J1136" s="154" t="s">
        <v>236</v>
      </c>
      <c r="K1136" s="154" t="s">
        <v>237</v>
      </c>
      <c r="L1136" s="154" t="s">
        <v>238</v>
      </c>
      <c r="M1136" s="154" t="s">
        <v>239</v>
      </c>
      <c r="N1136" s="154" t="s">
        <v>240</v>
      </c>
      <c r="O1136" s="154" t="s">
        <v>241</v>
      </c>
      <c r="P1136" s="154" t="s">
        <v>242</v>
      </c>
      <c r="Q1136" s="154" t="s">
        <v>243</v>
      </c>
      <c r="R1136" s="154" t="s">
        <v>244</v>
      </c>
      <c r="S1136" s="154" t="s">
        <v>245</v>
      </c>
      <c r="T1136" s="154" t="s">
        <v>246</v>
      </c>
      <c r="U1136" s="154" t="s">
        <v>248</v>
      </c>
      <c r="V1136" s="154" t="s">
        <v>250</v>
      </c>
      <c r="W1136" s="154" t="s">
        <v>251</v>
      </c>
      <c r="X1136" s="154" t="s">
        <v>252</v>
      </c>
      <c r="Y1136" s="155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 t="s">
        <v>1</v>
      </c>
    </row>
    <row r="1137" spans="1:65">
      <c r="A1137" s="30"/>
      <c r="B1137" s="19"/>
      <c r="C1137" s="9"/>
      <c r="D1137" s="10" t="s">
        <v>268</v>
      </c>
      <c r="E1137" s="11" t="s">
        <v>292</v>
      </c>
      <c r="F1137" s="11" t="s">
        <v>291</v>
      </c>
      <c r="G1137" s="11" t="s">
        <v>291</v>
      </c>
      <c r="H1137" s="11" t="s">
        <v>268</v>
      </c>
      <c r="I1137" s="11" t="s">
        <v>291</v>
      </c>
      <c r="J1137" s="11" t="s">
        <v>291</v>
      </c>
      <c r="K1137" s="11" t="s">
        <v>268</v>
      </c>
      <c r="L1137" s="11" t="s">
        <v>291</v>
      </c>
      <c r="M1137" s="11" t="s">
        <v>292</v>
      </c>
      <c r="N1137" s="11" t="s">
        <v>268</v>
      </c>
      <c r="O1137" s="11" t="s">
        <v>292</v>
      </c>
      <c r="P1137" s="11" t="s">
        <v>268</v>
      </c>
      <c r="Q1137" s="11" t="s">
        <v>292</v>
      </c>
      <c r="R1137" s="11" t="s">
        <v>292</v>
      </c>
      <c r="S1137" s="11" t="s">
        <v>292</v>
      </c>
      <c r="T1137" s="11" t="s">
        <v>291</v>
      </c>
      <c r="U1137" s="11" t="s">
        <v>292</v>
      </c>
      <c r="V1137" s="11" t="s">
        <v>291</v>
      </c>
      <c r="W1137" s="11" t="s">
        <v>292</v>
      </c>
      <c r="X1137" s="11" t="s">
        <v>291</v>
      </c>
      <c r="Y1137" s="155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3</v>
      </c>
    </row>
    <row r="1138" spans="1:65">
      <c r="A1138" s="30"/>
      <c r="B1138" s="19"/>
      <c r="C1138" s="9"/>
      <c r="D1138" s="26" t="s">
        <v>294</v>
      </c>
      <c r="E1138" s="26" t="s">
        <v>295</v>
      </c>
      <c r="F1138" s="26" t="s">
        <v>295</v>
      </c>
      <c r="G1138" s="26" t="s">
        <v>298</v>
      </c>
      <c r="H1138" s="26" t="s">
        <v>296</v>
      </c>
      <c r="I1138" s="26" t="s">
        <v>298</v>
      </c>
      <c r="J1138" s="26" t="s">
        <v>298</v>
      </c>
      <c r="K1138" s="26" t="s">
        <v>117</v>
      </c>
      <c r="L1138" s="26" t="s">
        <v>295</v>
      </c>
      <c r="M1138" s="26" t="s">
        <v>296</v>
      </c>
      <c r="N1138" s="26" t="s">
        <v>294</v>
      </c>
      <c r="O1138" s="26" t="s">
        <v>296</v>
      </c>
      <c r="P1138" s="26" t="s">
        <v>296</v>
      </c>
      <c r="Q1138" s="26" t="s">
        <v>296</v>
      </c>
      <c r="R1138" s="26" t="s">
        <v>298</v>
      </c>
      <c r="S1138" s="26" t="s">
        <v>295</v>
      </c>
      <c r="T1138" s="26" t="s">
        <v>295</v>
      </c>
      <c r="U1138" s="26" t="s">
        <v>295</v>
      </c>
      <c r="V1138" s="26" t="s">
        <v>298</v>
      </c>
      <c r="W1138" s="26" t="s">
        <v>294</v>
      </c>
      <c r="X1138" s="26" t="s">
        <v>294</v>
      </c>
      <c r="Y1138" s="155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>
        <v>3</v>
      </c>
    </row>
    <row r="1139" spans="1:65">
      <c r="A1139" s="30"/>
      <c r="B1139" s="18">
        <v>1</v>
      </c>
      <c r="C1139" s="14">
        <v>1</v>
      </c>
      <c r="D1139" s="237">
        <v>0.26960000000000001</v>
      </c>
      <c r="E1139" s="237">
        <v>0.26400000000000001</v>
      </c>
      <c r="F1139" s="237">
        <v>0.27399999999999997</v>
      </c>
      <c r="G1139" s="237">
        <v>0.27599999999999997</v>
      </c>
      <c r="H1139" s="237">
        <v>0.26900000000000002</v>
      </c>
      <c r="I1139" s="237">
        <v>0.26400000000000001</v>
      </c>
      <c r="J1139" s="237">
        <v>0.27799999999999997</v>
      </c>
      <c r="K1139" s="237">
        <v>0.27399999999999997</v>
      </c>
      <c r="L1139" s="237">
        <v>0.2702</v>
      </c>
      <c r="M1139" s="239">
        <v>0.251</v>
      </c>
      <c r="N1139" s="237">
        <v>0.26557257897848391</v>
      </c>
      <c r="O1139" s="237">
        <v>0.27599999999999997</v>
      </c>
      <c r="P1139" s="237">
        <v>0.27</v>
      </c>
      <c r="Q1139" s="237">
        <v>0.26679999999999998</v>
      </c>
      <c r="R1139" s="238">
        <v>4.4000000000000003E-3</v>
      </c>
      <c r="S1139" s="238">
        <v>0.29470000000000002</v>
      </c>
      <c r="T1139" s="237">
        <v>0.26665</v>
      </c>
      <c r="U1139" s="238">
        <v>0.29020000000000001</v>
      </c>
      <c r="V1139" s="237">
        <v>0.26879999999999998</v>
      </c>
      <c r="W1139" s="237">
        <v>0.27100000000000002</v>
      </c>
      <c r="X1139" s="238">
        <v>0.34712413333333331</v>
      </c>
      <c r="Y1139" s="216"/>
      <c r="Z1139" s="217"/>
      <c r="AA1139" s="217"/>
      <c r="AB1139" s="217"/>
      <c r="AC1139" s="217"/>
      <c r="AD1139" s="217"/>
      <c r="AE1139" s="217"/>
      <c r="AF1139" s="217"/>
      <c r="AG1139" s="217"/>
      <c r="AH1139" s="217"/>
      <c r="AI1139" s="217"/>
      <c r="AJ1139" s="217"/>
      <c r="AK1139" s="217"/>
      <c r="AL1139" s="217"/>
      <c r="AM1139" s="217"/>
      <c r="AN1139" s="217"/>
      <c r="AO1139" s="217"/>
      <c r="AP1139" s="217"/>
      <c r="AQ1139" s="217"/>
      <c r="AR1139" s="217"/>
      <c r="AS1139" s="217"/>
      <c r="AT1139" s="217"/>
      <c r="AU1139" s="217"/>
      <c r="AV1139" s="217"/>
      <c r="AW1139" s="217"/>
      <c r="AX1139" s="217"/>
      <c r="AY1139" s="217"/>
      <c r="AZ1139" s="217"/>
      <c r="BA1139" s="217"/>
      <c r="BB1139" s="217"/>
      <c r="BC1139" s="217"/>
      <c r="BD1139" s="217"/>
      <c r="BE1139" s="217"/>
      <c r="BF1139" s="217"/>
      <c r="BG1139" s="217"/>
      <c r="BH1139" s="217"/>
      <c r="BI1139" s="217"/>
      <c r="BJ1139" s="217"/>
      <c r="BK1139" s="217"/>
      <c r="BL1139" s="217"/>
      <c r="BM1139" s="240">
        <v>1</v>
      </c>
    </row>
    <row r="1140" spans="1:65">
      <c r="A1140" s="30"/>
      <c r="B1140" s="19">
        <v>1</v>
      </c>
      <c r="C1140" s="9">
        <v>2</v>
      </c>
      <c r="D1140" s="24">
        <v>0.27350000000000002</v>
      </c>
      <c r="E1140" s="24">
        <v>0.26580000000000004</v>
      </c>
      <c r="F1140" s="24">
        <v>0.26700000000000002</v>
      </c>
      <c r="G1140" s="24">
        <v>0.27299999999999996</v>
      </c>
      <c r="H1140" s="24">
        <v>0.27</v>
      </c>
      <c r="I1140" s="24">
        <v>0.26300000000000001</v>
      </c>
      <c r="J1140" s="24">
        <v>0.28100000000000003</v>
      </c>
      <c r="K1140" s="24">
        <v>0.27710000000000001</v>
      </c>
      <c r="L1140" s="24">
        <v>0.26749999999999996</v>
      </c>
      <c r="M1140" s="24">
        <v>0.26100000000000001</v>
      </c>
      <c r="N1140" s="24">
        <v>0.26675997550185515</v>
      </c>
      <c r="O1140" s="24">
        <v>0.27360000000000001</v>
      </c>
      <c r="P1140" s="24">
        <v>0.26600000000000001</v>
      </c>
      <c r="Q1140" s="24">
        <v>0.26729999999999998</v>
      </c>
      <c r="R1140" s="241">
        <v>4.4000000000000003E-3</v>
      </c>
      <c r="S1140" s="241">
        <v>0.29430000000000001</v>
      </c>
      <c r="T1140" s="24">
        <v>0.268146</v>
      </c>
      <c r="U1140" s="241">
        <v>0.29270000000000002</v>
      </c>
      <c r="V1140" s="24">
        <v>0.27200000000000002</v>
      </c>
      <c r="W1140" s="24">
        <v>0.27299999999999996</v>
      </c>
      <c r="X1140" s="241">
        <v>0.34008783333333331</v>
      </c>
      <c r="Y1140" s="216"/>
      <c r="Z1140" s="217"/>
      <c r="AA1140" s="217"/>
      <c r="AB1140" s="217"/>
      <c r="AC1140" s="217"/>
      <c r="AD1140" s="217"/>
      <c r="AE1140" s="217"/>
      <c r="AF1140" s="217"/>
      <c r="AG1140" s="217"/>
      <c r="AH1140" s="217"/>
      <c r="AI1140" s="217"/>
      <c r="AJ1140" s="217"/>
      <c r="AK1140" s="217"/>
      <c r="AL1140" s="217"/>
      <c r="AM1140" s="217"/>
      <c r="AN1140" s="217"/>
      <c r="AO1140" s="217"/>
      <c r="AP1140" s="217"/>
      <c r="AQ1140" s="217"/>
      <c r="AR1140" s="217"/>
      <c r="AS1140" s="217"/>
      <c r="AT1140" s="217"/>
      <c r="AU1140" s="217"/>
      <c r="AV1140" s="217"/>
      <c r="AW1140" s="217"/>
      <c r="AX1140" s="217"/>
      <c r="AY1140" s="217"/>
      <c r="AZ1140" s="217"/>
      <c r="BA1140" s="217"/>
      <c r="BB1140" s="217"/>
      <c r="BC1140" s="217"/>
      <c r="BD1140" s="217"/>
      <c r="BE1140" s="217"/>
      <c r="BF1140" s="217"/>
      <c r="BG1140" s="217"/>
      <c r="BH1140" s="217"/>
      <c r="BI1140" s="217"/>
      <c r="BJ1140" s="217"/>
      <c r="BK1140" s="217"/>
      <c r="BL1140" s="217"/>
      <c r="BM1140" s="240">
        <v>30</v>
      </c>
    </row>
    <row r="1141" spans="1:65">
      <c r="A1141" s="30"/>
      <c r="B1141" s="19">
        <v>1</v>
      </c>
      <c r="C1141" s="9">
        <v>3</v>
      </c>
      <c r="D1141" s="24">
        <v>0.27230000000000004</v>
      </c>
      <c r="E1141" s="24">
        <v>0.2651</v>
      </c>
      <c r="F1141" s="24">
        <v>0.26979999999999998</v>
      </c>
      <c r="G1141" s="24">
        <v>0.28900000000000003</v>
      </c>
      <c r="H1141" s="24">
        <v>0.26900000000000002</v>
      </c>
      <c r="I1141" s="24">
        <v>0.26600000000000001</v>
      </c>
      <c r="J1141" s="24">
        <v>0.27899999999999997</v>
      </c>
      <c r="K1141" s="24">
        <v>0.27510000000000001</v>
      </c>
      <c r="L1141" s="24">
        <v>0.26910000000000001</v>
      </c>
      <c r="M1141" s="24">
        <v>0.26400000000000001</v>
      </c>
      <c r="N1141" s="24">
        <v>0.27144080442023483</v>
      </c>
      <c r="O1141" s="24">
        <v>0.27129999999999999</v>
      </c>
      <c r="P1141" s="24">
        <v>0.27100000000000002</v>
      </c>
      <c r="Q1141" s="24">
        <v>0.26919999999999999</v>
      </c>
      <c r="R1141" s="241">
        <v>4.4000000000000003E-3</v>
      </c>
      <c r="S1141" s="241">
        <v>0.29650000000000004</v>
      </c>
      <c r="T1141" s="24">
        <v>0.26549600000000001</v>
      </c>
      <c r="U1141" s="241">
        <v>0.3009</v>
      </c>
      <c r="V1141" s="24">
        <v>0.28249999999999997</v>
      </c>
      <c r="W1141" s="24">
        <v>0.27290000000000003</v>
      </c>
      <c r="X1141" s="241">
        <v>0.33978846666666668</v>
      </c>
      <c r="Y1141" s="216"/>
      <c r="Z1141" s="217"/>
      <c r="AA1141" s="217"/>
      <c r="AB1141" s="217"/>
      <c r="AC1141" s="217"/>
      <c r="AD1141" s="217"/>
      <c r="AE1141" s="217"/>
      <c r="AF1141" s="217"/>
      <c r="AG1141" s="217"/>
      <c r="AH1141" s="217"/>
      <c r="AI1141" s="217"/>
      <c r="AJ1141" s="217"/>
      <c r="AK1141" s="217"/>
      <c r="AL1141" s="217"/>
      <c r="AM1141" s="217"/>
      <c r="AN1141" s="217"/>
      <c r="AO1141" s="217"/>
      <c r="AP1141" s="217"/>
      <c r="AQ1141" s="217"/>
      <c r="AR1141" s="217"/>
      <c r="AS1141" s="217"/>
      <c r="AT1141" s="217"/>
      <c r="AU1141" s="217"/>
      <c r="AV1141" s="217"/>
      <c r="AW1141" s="217"/>
      <c r="AX1141" s="217"/>
      <c r="AY1141" s="217"/>
      <c r="AZ1141" s="217"/>
      <c r="BA1141" s="217"/>
      <c r="BB1141" s="217"/>
      <c r="BC1141" s="217"/>
      <c r="BD1141" s="217"/>
      <c r="BE1141" s="217"/>
      <c r="BF1141" s="217"/>
      <c r="BG1141" s="217"/>
      <c r="BH1141" s="217"/>
      <c r="BI1141" s="217"/>
      <c r="BJ1141" s="217"/>
      <c r="BK1141" s="217"/>
      <c r="BL1141" s="217"/>
      <c r="BM1141" s="240">
        <v>16</v>
      </c>
    </row>
    <row r="1142" spans="1:65">
      <c r="A1142" s="30"/>
      <c r="B1142" s="19">
        <v>1</v>
      </c>
      <c r="C1142" s="9">
        <v>4</v>
      </c>
      <c r="D1142" s="24">
        <v>0.27139999999999997</v>
      </c>
      <c r="E1142" s="24">
        <v>0.26779999999999998</v>
      </c>
      <c r="F1142" s="24">
        <v>0.26689999999999997</v>
      </c>
      <c r="G1142" s="245">
        <v>0.28999999999999998</v>
      </c>
      <c r="H1142" s="24">
        <v>0.26900000000000002</v>
      </c>
      <c r="I1142" s="24">
        <v>0.26100000000000001</v>
      </c>
      <c r="J1142" s="24">
        <v>0.27899999999999997</v>
      </c>
      <c r="K1142" s="24">
        <v>0.27599999999999997</v>
      </c>
      <c r="L1142" s="24">
        <v>0.26469999999999999</v>
      </c>
      <c r="M1142" s="24">
        <v>0.26700000000000002</v>
      </c>
      <c r="N1142" s="24">
        <v>0.26982155993828594</v>
      </c>
      <c r="O1142" s="24">
        <v>0.27479999999999999</v>
      </c>
      <c r="P1142" s="24">
        <v>0.27</v>
      </c>
      <c r="Q1142" s="24">
        <v>0.26689999999999997</v>
      </c>
      <c r="R1142" s="241">
        <v>4.4000000000000003E-3</v>
      </c>
      <c r="S1142" s="241">
        <v>0.2949</v>
      </c>
      <c r="T1142" s="24">
        <v>0.263824</v>
      </c>
      <c r="U1142" s="241">
        <v>0.29859999999999998</v>
      </c>
      <c r="V1142" s="24">
        <v>0.27299999999999996</v>
      </c>
      <c r="W1142" s="24">
        <v>0.27290000000000003</v>
      </c>
      <c r="X1142" s="241">
        <v>0.34406346666666665</v>
      </c>
      <c r="Y1142" s="216"/>
      <c r="Z1142" s="217"/>
      <c r="AA1142" s="217"/>
      <c r="AB1142" s="217"/>
      <c r="AC1142" s="217"/>
      <c r="AD1142" s="217"/>
      <c r="AE1142" s="217"/>
      <c r="AF1142" s="217"/>
      <c r="AG1142" s="217"/>
      <c r="AH1142" s="217"/>
      <c r="AI1142" s="217"/>
      <c r="AJ1142" s="217"/>
      <c r="AK1142" s="217"/>
      <c r="AL1142" s="217"/>
      <c r="AM1142" s="217"/>
      <c r="AN1142" s="217"/>
      <c r="AO1142" s="217"/>
      <c r="AP1142" s="217"/>
      <c r="AQ1142" s="217"/>
      <c r="AR1142" s="217"/>
      <c r="AS1142" s="217"/>
      <c r="AT1142" s="217"/>
      <c r="AU1142" s="217"/>
      <c r="AV1142" s="217"/>
      <c r="AW1142" s="217"/>
      <c r="AX1142" s="217"/>
      <c r="AY1142" s="217"/>
      <c r="AZ1142" s="217"/>
      <c r="BA1142" s="217"/>
      <c r="BB1142" s="217"/>
      <c r="BC1142" s="217"/>
      <c r="BD1142" s="217"/>
      <c r="BE1142" s="217"/>
      <c r="BF1142" s="217"/>
      <c r="BG1142" s="217"/>
      <c r="BH1142" s="217"/>
      <c r="BI1142" s="217"/>
      <c r="BJ1142" s="217"/>
      <c r="BK1142" s="217"/>
      <c r="BL1142" s="217"/>
      <c r="BM1142" s="240">
        <v>0.27088284869905677</v>
      </c>
    </row>
    <row r="1143" spans="1:65">
      <c r="A1143" s="30"/>
      <c r="B1143" s="19">
        <v>1</v>
      </c>
      <c r="C1143" s="9">
        <v>5</v>
      </c>
      <c r="D1143" s="24">
        <v>0.26800000000000002</v>
      </c>
      <c r="E1143" s="24">
        <v>0.26950000000000002</v>
      </c>
      <c r="F1143" s="24">
        <v>0.27910000000000001</v>
      </c>
      <c r="G1143" s="24">
        <v>0.27799999999999997</v>
      </c>
      <c r="H1143" s="24">
        <v>0.27</v>
      </c>
      <c r="I1143" s="24">
        <v>0.26</v>
      </c>
      <c r="J1143" s="24">
        <v>0.27999999999999997</v>
      </c>
      <c r="K1143" s="24">
        <v>0.27490000000000003</v>
      </c>
      <c r="L1143" s="24">
        <v>0.27599999999999997</v>
      </c>
      <c r="M1143" s="245">
        <v>0.24399999999999999</v>
      </c>
      <c r="N1143" s="24">
        <v>0.26621669531288206</v>
      </c>
      <c r="O1143" s="24">
        <v>0.27510000000000001</v>
      </c>
      <c r="P1143" s="24">
        <v>0.26900000000000002</v>
      </c>
      <c r="Q1143" s="24">
        <v>0.26940000000000003</v>
      </c>
      <c r="R1143" s="241">
        <v>4.4000000000000003E-3</v>
      </c>
      <c r="S1143" s="245">
        <v>0.3105</v>
      </c>
      <c r="T1143" s="24">
        <v>0.26766600000000002</v>
      </c>
      <c r="U1143" s="241">
        <v>0.29480000000000001</v>
      </c>
      <c r="V1143" s="24">
        <v>0.28179999999999999</v>
      </c>
      <c r="W1143" s="24">
        <v>0.27479999999999999</v>
      </c>
      <c r="X1143" s="241">
        <v>0.33946039999999994</v>
      </c>
      <c r="Y1143" s="216"/>
      <c r="Z1143" s="217"/>
      <c r="AA1143" s="217"/>
      <c r="AB1143" s="217"/>
      <c r="AC1143" s="217"/>
      <c r="AD1143" s="217"/>
      <c r="AE1143" s="217"/>
      <c r="AF1143" s="217"/>
      <c r="AG1143" s="217"/>
      <c r="AH1143" s="217"/>
      <c r="AI1143" s="217"/>
      <c r="AJ1143" s="217"/>
      <c r="AK1143" s="217"/>
      <c r="AL1143" s="217"/>
      <c r="AM1143" s="217"/>
      <c r="AN1143" s="217"/>
      <c r="AO1143" s="217"/>
      <c r="AP1143" s="217"/>
      <c r="AQ1143" s="217"/>
      <c r="AR1143" s="217"/>
      <c r="AS1143" s="217"/>
      <c r="AT1143" s="217"/>
      <c r="AU1143" s="217"/>
      <c r="AV1143" s="217"/>
      <c r="AW1143" s="217"/>
      <c r="AX1143" s="217"/>
      <c r="AY1143" s="217"/>
      <c r="AZ1143" s="217"/>
      <c r="BA1143" s="217"/>
      <c r="BB1143" s="217"/>
      <c r="BC1143" s="217"/>
      <c r="BD1143" s="217"/>
      <c r="BE1143" s="217"/>
      <c r="BF1143" s="217"/>
      <c r="BG1143" s="217"/>
      <c r="BH1143" s="217"/>
      <c r="BI1143" s="217"/>
      <c r="BJ1143" s="217"/>
      <c r="BK1143" s="217"/>
      <c r="BL1143" s="217"/>
      <c r="BM1143" s="240">
        <v>130</v>
      </c>
    </row>
    <row r="1144" spans="1:65">
      <c r="A1144" s="30"/>
      <c r="B1144" s="19">
        <v>1</v>
      </c>
      <c r="C1144" s="9">
        <v>6</v>
      </c>
      <c r="D1144" s="24">
        <v>0.27050000000000002</v>
      </c>
      <c r="E1144" s="24">
        <v>0.26950000000000002</v>
      </c>
      <c r="F1144" s="24">
        <v>0.26640000000000003</v>
      </c>
      <c r="G1144" s="24">
        <v>0.27699999999999997</v>
      </c>
      <c r="H1144" s="24">
        <v>0.27299999999999996</v>
      </c>
      <c r="I1144" s="24">
        <v>0.26700000000000002</v>
      </c>
      <c r="J1144" s="24">
        <v>0.28100000000000003</v>
      </c>
      <c r="K1144" s="24">
        <v>0.27850000000000003</v>
      </c>
      <c r="L1144" s="24">
        <v>0.2717</v>
      </c>
      <c r="M1144" s="24">
        <v>0.26500000000000001</v>
      </c>
      <c r="N1144" s="24">
        <v>0.27138595315204683</v>
      </c>
      <c r="O1144" s="24">
        <v>0.27579999999999999</v>
      </c>
      <c r="P1144" s="24">
        <v>0.27299999999999996</v>
      </c>
      <c r="Q1144" s="24">
        <v>0.2661</v>
      </c>
      <c r="R1144" s="241">
        <v>4.3E-3</v>
      </c>
      <c r="S1144" s="241">
        <v>0.29060000000000002</v>
      </c>
      <c r="T1144" s="24">
        <v>0.26837100000000003</v>
      </c>
      <c r="U1144" s="241">
        <v>0.29420000000000002</v>
      </c>
      <c r="V1144" s="24">
        <v>0.2752</v>
      </c>
      <c r="W1144" s="24">
        <v>0.26840000000000003</v>
      </c>
      <c r="X1144" s="241">
        <v>0.33207300000000001</v>
      </c>
      <c r="Y1144" s="216"/>
      <c r="Z1144" s="217"/>
      <c r="AA1144" s="217"/>
      <c r="AB1144" s="217"/>
      <c r="AC1144" s="217"/>
      <c r="AD1144" s="217"/>
      <c r="AE1144" s="217"/>
      <c r="AF1144" s="217"/>
      <c r="AG1144" s="217"/>
      <c r="AH1144" s="217"/>
      <c r="AI1144" s="217"/>
      <c r="AJ1144" s="217"/>
      <c r="AK1144" s="217"/>
      <c r="AL1144" s="217"/>
      <c r="AM1144" s="217"/>
      <c r="AN1144" s="217"/>
      <c r="AO1144" s="217"/>
      <c r="AP1144" s="217"/>
      <c r="AQ1144" s="217"/>
      <c r="AR1144" s="217"/>
      <c r="AS1144" s="217"/>
      <c r="AT1144" s="217"/>
      <c r="AU1144" s="217"/>
      <c r="AV1144" s="217"/>
      <c r="AW1144" s="217"/>
      <c r="AX1144" s="217"/>
      <c r="AY1144" s="217"/>
      <c r="AZ1144" s="217"/>
      <c r="BA1144" s="217"/>
      <c r="BB1144" s="217"/>
      <c r="BC1144" s="217"/>
      <c r="BD1144" s="217"/>
      <c r="BE1144" s="217"/>
      <c r="BF1144" s="217"/>
      <c r="BG1144" s="217"/>
      <c r="BH1144" s="217"/>
      <c r="BI1144" s="217"/>
      <c r="BJ1144" s="217"/>
      <c r="BK1144" s="217"/>
      <c r="BL1144" s="217"/>
      <c r="BM1144" s="56"/>
    </row>
    <row r="1145" spans="1:65">
      <c r="A1145" s="30"/>
      <c r="B1145" s="20" t="s">
        <v>260</v>
      </c>
      <c r="C1145" s="12"/>
      <c r="D1145" s="242">
        <v>0.27088333333333336</v>
      </c>
      <c r="E1145" s="242">
        <v>0.26695000000000002</v>
      </c>
      <c r="F1145" s="242">
        <v>0.27053333333333329</v>
      </c>
      <c r="G1145" s="242">
        <v>0.28049999999999997</v>
      </c>
      <c r="H1145" s="242">
        <v>0.26999999999999996</v>
      </c>
      <c r="I1145" s="242">
        <v>0.26350000000000001</v>
      </c>
      <c r="J1145" s="242">
        <v>0.27966666666666667</v>
      </c>
      <c r="K1145" s="242">
        <v>0.27593333333333331</v>
      </c>
      <c r="L1145" s="242">
        <v>0.26986666666666664</v>
      </c>
      <c r="M1145" s="242">
        <v>0.25866666666666666</v>
      </c>
      <c r="N1145" s="242">
        <v>0.26853292788396471</v>
      </c>
      <c r="O1145" s="242">
        <v>0.27443333333333336</v>
      </c>
      <c r="P1145" s="242">
        <v>0.26983333333333331</v>
      </c>
      <c r="Q1145" s="242">
        <v>0.26761666666666667</v>
      </c>
      <c r="R1145" s="242">
        <v>4.3833333333333337E-3</v>
      </c>
      <c r="S1145" s="242">
        <v>0.29691666666666666</v>
      </c>
      <c r="T1145" s="242">
        <v>0.26669216666666667</v>
      </c>
      <c r="U1145" s="242">
        <v>0.29523333333333329</v>
      </c>
      <c r="V1145" s="242">
        <v>0.27554999999999996</v>
      </c>
      <c r="W1145" s="242">
        <v>0.27216666666666667</v>
      </c>
      <c r="X1145" s="242">
        <v>0.34043288333333327</v>
      </c>
      <c r="Y1145" s="216"/>
      <c r="Z1145" s="217"/>
      <c r="AA1145" s="217"/>
      <c r="AB1145" s="217"/>
      <c r="AC1145" s="217"/>
      <c r="AD1145" s="217"/>
      <c r="AE1145" s="217"/>
      <c r="AF1145" s="217"/>
      <c r="AG1145" s="217"/>
      <c r="AH1145" s="217"/>
      <c r="AI1145" s="217"/>
      <c r="AJ1145" s="217"/>
      <c r="AK1145" s="217"/>
      <c r="AL1145" s="217"/>
      <c r="AM1145" s="217"/>
      <c r="AN1145" s="217"/>
      <c r="AO1145" s="217"/>
      <c r="AP1145" s="217"/>
      <c r="AQ1145" s="217"/>
      <c r="AR1145" s="217"/>
      <c r="AS1145" s="217"/>
      <c r="AT1145" s="217"/>
      <c r="AU1145" s="217"/>
      <c r="AV1145" s="217"/>
      <c r="AW1145" s="217"/>
      <c r="AX1145" s="217"/>
      <c r="AY1145" s="217"/>
      <c r="AZ1145" s="217"/>
      <c r="BA1145" s="217"/>
      <c r="BB1145" s="217"/>
      <c r="BC1145" s="217"/>
      <c r="BD1145" s="217"/>
      <c r="BE1145" s="217"/>
      <c r="BF1145" s="217"/>
      <c r="BG1145" s="217"/>
      <c r="BH1145" s="217"/>
      <c r="BI1145" s="217"/>
      <c r="BJ1145" s="217"/>
      <c r="BK1145" s="217"/>
      <c r="BL1145" s="217"/>
      <c r="BM1145" s="56"/>
    </row>
    <row r="1146" spans="1:65">
      <c r="A1146" s="30"/>
      <c r="B1146" s="3" t="s">
        <v>261</v>
      </c>
      <c r="C1146" s="29"/>
      <c r="D1146" s="24">
        <v>0.27095000000000002</v>
      </c>
      <c r="E1146" s="24">
        <v>0.26680000000000004</v>
      </c>
      <c r="F1146" s="24">
        <v>0.26839999999999997</v>
      </c>
      <c r="G1146" s="24">
        <v>0.27749999999999997</v>
      </c>
      <c r="H1146" s="24">
        <v>0.26950000000000002</v>
      </c>
      <c r="I1146" s="24">
        <v>0.26350000000000001</v>
      </c>
      <c r="J1146" s="24">
        <v>0.27949999999999997</v>
      </c>
      <c r="K1146" s="24">
        <v>0.27554999999999996</v>
      </c>
      <c r="L1146" s="24">
        <v>0.26965</v>
      </c>
      <c r="M1146" s="24">
        <v>0.26250000000000001</v>
      </c>
      <c r="N1146" s="24">
        <v>0.26829076772007054</v>
      </c>
      <c r="O1146" s="24">
        <v>0.27495000000000003</v>
      </c>
      <c r="P1146" s="24">
        <v>0.27</v>
      </c>
      <c r="Q1146" s="24">
        <v>0.2671</v>
      </c>
      <c r="R1146" s="24">
        <v>4.4000000000000003E-3</v>
      </c>
      <c r="S1146" s="24">
        <v>0.29480000000000001</v>
      </c>
      <c r="T1146" s="24">
        <v>0.26715800000000001</v>
      </c>
      <c r="U1146" s="24">
        <v>0.29449999999999998</v>
      </c>
      <c r="V1146" s="24">
        <v>0.27410000000000001</v>
      </c>
      <c r="W1146" s="24">
        <v>0.27290000000000003</v>
      </c>
      <c r="X1146" s="24">
        <v>0.33993814999999999</v>
      </c>
      <c r="Y1146" s="216"/>
      <c r="Z1146" s="217"/>
      <c r="AA1146" s="217"/>
      <c r="AB1146" s="217"/>
      <c r="AC1146" s="217"/>
      <c r="AD1146" s="217"/>
      <c r="AE1146" s="217"/>
      <c r="AF1146" s="217"/>
      <c r="AG1146" s="217"/>
      <c r="AH1146" s="217"/>
      <c r="AI1146" s="217"/>
      <c r="AJ1146" s="217"/>
      <c r="AK1146" s="217"/>
      <c r="AL1146" s="217"/>
      <c r="AM1146" s="217"/>
      <c r="AN1146" s="217"/>
      <c r="AO1146" s="217"/>
      <c r="AP1146" s="217"/>
      <c r="AQ1146" s="217"/>
      <c r="AR1146" s="217"/>
      <c r="AS1146" s="217"/>
      <c r="AT1146" s="217"/>
      <c r="AU1146" s="217"/>
      <c r="AV1146" s="217"/>
      <c r="AW1146" s="217"/>
      <c r="AX1146" s="217"/>
      <c r="AY1146" s="217"/>
      <c r="AZ1146" s="217"/>
      <c r="BA1146" s="217"/>
      <c r="BB1146" s="217"/>
      <c r="BC1146" s="217"/>
      <c r="BD1146" s="217"/>
      <c r="BE1146" s="217"/>
      <c r="BF1146" s="217"/>
      <c r="BG1146" s="217"/>
      <c r="BH1146" s="217"/>
      <c r="BI1146" s="217"/>
      <c r="BJ1146" s="217"/>
      <c r="BK1146" s="217"/>
      <c r="BL1146" s="217"/>
      <c r="BM1146" s="56"/>
    </row>
    <row r="1147" spans="1:65">
      <c r="A1147" s="30"/>
      <c r="B1147" s="3" t="s">
        <v>262</v>
      </c>
      <c r="C1147" s="29"/>
      <c r="D1147" s="24">
        <v>1.9610371405627894E-3</v>
      </c>
      <c r="E1147" s="24">
        <v>2.3313086453749525E-3</v>
      </c>
      <c r="F1147" s="24">
        <v>5.0737231562893387E-3</v>
      </c>
      <c r="G1147" s="24">
        <v>7.1763500472036808E-3</v>
      </c>
      <c r="H1147" s="24">
        <v>1.5491933384829467E-3</v>
      </c>
      <c r="I1147" s="24">
        <v>2.7386127875258328E-3</v>
      </c>
      <c r="J1147" s="24">
        <v>1.211060141639022E-3</v>
      </c>
      <c r="K1147" s="24">
        <v>1.6403251710154017E-3</v>
      </c>
      <c r="L1147" s="24">
        <v>3.8463835828823211E-3</v>
      </c>
      <c r="M1147" s="24">
        <v>9.1360093403338206E-3</v>
      </c>
      <c r="N1147" s="24">
        <v>2.665634289120809E-3</v>
      </c>
      <c r="O1147" s="24">
        <v>1.7557524502806927E-3</v>
      </c>
      <c r="P1147" s="24">
        <v>2.3166067138525271E-3</v>
      </c>
      <c r="Q1147" s="24">
        <v>1.3614942771332894E-3</v>
      </c>
      <c r="R1147" s="24">
        <v>4.0824829046386406E-5</v>
      </c>
      <c r="S1147" s="24">
        <v>6.934094509499172E-3</v>
      </c>
      <c r="T1147" s="24">
        <v>1.7629201248685884E-3</v>
      </c>
      <c r="U1147" s="24">
        <v>3.910328204469106E-3</v>
      </c>
      <c r="V1147" s="24">
        <v>5.5164300049941684E-3</v>
      </c>
      <c r="W1147" s="24">
        <v>2.2024229082232621E-3</v>
      </c>
      <c r="X1147" s="24">
        <v>5.0856989180664367E-3</v>
      </c>
      <c r="Y1147" s="216"/>
      <c r="Z1147" s="217"/>
      <c r="AA1147" s="217"/>
      <c r="AB1147" s="217"/>
      <c r="AC1147" s="217"/>
      <c r="AD1147" s="217"/>
      <c r="AE1147" s="217"/>
      <c r="AF1147" s="217"/>
      <c r="AG1147" s="217"/>
      <c r="AH1147" s="217"/>
      <c r="AI1147" s="217"/>
      <c r="AJ1147" s="217"/>
      <c r="AK1147" s="217"/>
      <c r="AL1147" s="217"/>
      <c r="AM1147" s="217"/>
      <c r="AN1147" s="217"/>
      <c r="AO1147" s="217"/>
      <c r="AP1147" s="217"/>
      <c r="AQ1147" s="217"/>
      <c r="AR1147" s="217"/>
      <c r="AS1147" s="217"/>
      <c r="AT1147" s="217"/>
      <c r="AU1147" s="217"/>
      <c r="AV1147" s="217"/>
      <c r="AW1147" s="217"/>
      <c r="AX1147" s="217"/>
      <c r="AY1147" s="217"/>
      <c r="AZ1147" s="217"/>
      <c r="BA1147" s="217"/>
      <c r="BB1147" s="217"/>
      <c r="BC1147" s="217"/>
      <c r="BD1147" s="217"/>
      <c r="BE1147" s="217"/>
      <c r="BF1147" s="217"/>
      <c r="BG1147" s="217"/>
      <c r="BH1147" s="217"/>
      <c r="BI1147" s="217"/>
      <c r="BJ1147" s="217"/>
      <c r="BK1147" s="217"/>
      <c r="BL1147" s="217"/>
      <c r="BM1147" s="56"/>
    </row>
    <row r="1148" spans="1:65">
      <c r="A1148" s="30"/>
      <c r="B1148" s="3" t="s">
        <v>86</v>
      </c>
      <c r="C1148" s="29"/>
      <c r="D1148" s="13">
        <v>7.2394160114297263E-3</v>
      </c>
      <c r="E1148" s="13">
        <v>8.7331284711554685E-3</v>
      </c>
      <c r="F1148" s="13">
        <v>1.8754521277560398E-2</v>
      </c>
      <c r="G1148" s="13">
        <v>2.5584135640654836E-2</v>
      </c>
      <c r="H1148" s="13">
        <v>5.737753105492396E-3</v>
      </c>
      <c r="I1148" s="13">
        <v>1.0393217409965209E-2</v>
      </c>
      <c r="J1148" s="13">
        <v>4.3303699939416761E-3</v>
      </c>
      <c r="K1148" s="13">
        <v>5.9446430454774164E-3</v>
      </c>
      <c r="L1148" s="13">
        <v>1.4252903592696349E-2</v>
      </c>
      <c r="M1148" s="13">
        <v>3.531962373840395E-2</v>
      </c>
      <c r="N1148" s="13">
        <v>9.926657077498709E-3</v>
      </c>
      <c r="O1148" s="13">
        <v>6.3977375814916523E-3</v>
      </c>
      <c r="P1148" s="13">
        <v>8.5853244491137515E-3</v>
      </c>
      <c r="Q1148" s="13">
        <v>5.0874793939090345E-3</v>
      </c>
      <c r="R1148" s="13">
        <v>9.3136492121033611E-3</v>
      </c>
      <c r="S1148" s="13">
        <v>2.3353672218352529E-2</v>
      </c>
      <c r="T1148" s="13">
        <v>6.6103183565643601E-3</v>
      </c>
      <c r="U1148" s="13">
        <v>1.3244873674390109E-2</v>
      </c>
      <c r="V1148" s="13">
        <v>2.00197060605849E-2</v>
      </c>
      <c r="W1148" s="13">
        <v>8.0921845984933075E-3</v>
      </c>
      <c r="X1148" s="13">
        <v>1.4938917968998894E-2</v>
      </c>
      <c r="Y1148" s="155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3" t="s">
        <v>263</v>
      </c>
      <c r="C1149" s="29"/>
      <c r="D1149" s="13">
        <v>1.7890917749507906E-6</v>
      </c>
      <c r="E1149" s="13">
        <v>-1.4518633121087809E-2</v>
      </c>
      <c r="F1149" s="13">
        <v>-1.2902823763190074E-3</v>
      </c>
      <c r="G1149" s="13">
        <v>3.550299085796893E-2</v>
      </c>
      <c r="H1149" s="13">
        <v>-3.2591531848427113E-3</v>
      </c>
      <c r="I1149" s="13">
        <v>-2.7254766163726019E-2</v>
      </c>
      <c r="J1149" s="13">
        <v>3.2426630219650754E-2</v>
      </c>
      <c r="K1149" s="13">
        <v>1.8644534559984161E-2</v>
      </c>
      <c r="L1149" s="13">
        <v>-3.7513708869736373E-3</v>
      </c>
      <c r="M1149" s="13">
        <v>-4.5097657865972751E-2</v>
      </c>
      <c r="N1149" s="13">
        <v>-8.6750446784571444E-3</v>
      </c>
      <c r="O1149" s="13">
        <v>1.3107085411011354E-2</v>
      </c>
      <c r="P1149" s="13">
        <v>-3.8744253125063688E-3</v>
      </c>
      <c r="Q1149" s="13">
        <v>-1.205754461043318E-2</v>
      </c>
      <c r="R1149" s="13">
        <v>-0.98381834304244531</v>
      </c>
      <c r="S1149" s="13">
        <v>9.6107295432841244E-2</v>
      </c>
      <c r="T1149" s="13">
        <v>-1.54704591025836E-2</v>
      </c>
      <c r="U1149" s="13">
        <v>8.9893046943438026E-2</v>
      </c>
      <c r="V1149" s="13">
        <v>1.7229408666357804E-2</v>
      </c>
      <c r="W1149" s="13">
        <v>4.7393844747851688E-3</v>
      </c>
      <c r="X1149" s="13">
        <v>0.25675318673108261</v>
      </c>
      <c r="Y1149" s="155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A1150" s="30"/>
      <c r="B1150" s="46" t="s">
        <v>264</v>
      </c>
      <c r="C1150" s="47"/>
      <c r="D1150" s="45">
        <v>0.06</v>
      </c>
      <c r="E1150" s="45">
        <v>0.62</v>
      </c>
      <c r="F1150" s="45">
        <v>0</v>
      </c>
      <c r="G1150" s="45">
        <v>1.72</v>
      </c>
      <c r="H1150" s="45">
        <v>0.09</v>
      </c>
      <c r="I1150" s="45">
        <v>1.22</v>
      </c>
      <c r="J1150" s="45">
        <v>1.58</v>
      </c>
      <c r="K1150" s="45">
        <v>0.93</v>
      </c>
      <c r="L1150" s="45">
        <v>0.12</v>
      </c>
      <c r="M1150" s="45">
        <v>2.0499999999999998</v>
      </c>
      <c r="N1150" s="45">
        <v>0.35</v>
      </c>
      <c r="O1150" s="45">
        <v>0.67</v>
      </c>
      <c r="P1150" s="45">
        <v>0.12</v>
      </c>
      <c r="Q1150" s="45">
        <v>0.5</v>
      </c>
      <c r="R1150" s="45">
        <v>46.02</v>
      </c>
      <c r="S1150" s="45">
        <v>4.5599999999999996</v>
      </c>
      <c r="T1150" s="45">
        <v>0.66</v>
      </c>
      <c r="U1150" s="45">
        <v>4.2699999999999996</v>
      </c>
      <c r="V1150" s="45">
        <v>0.87</v>
      </c>
      <c r="W1150" s="45">
        <v>0.28000000000000003</v>
      </c>
      <c r="X1150" s="45">
        <v>12.09</v>
      </c>
      <c r="Y1150" s="155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B1151" s="31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BM1151" s="55"/>
    </row>
    <row r="1152" spans="1:65" ht="15">
      <c r="B1152" s="8" t="s">
        <v>562</v>
      </c>
      <c r="BM1152" s="28" t="s">
        <v>66</v>
      </c>
    </row>
    <row r="1153" spans="1:65" ht="15">
      <c r="A1153" s="25" t="s">
        <v>45</v>
      </c>
      <c r="B1153" s="18" t="s">
        <v>110</v>
      </c>
      <c r="C1153" s="15" t="s">
        <v>111</v>
      </c>
      <c r="D1153" s="16" t="s">
        <v>226</v>
      </c>
      <c r="E1153" s="17" t="s">
        <v>226</v>
      </c>
      <c r="F1153" s="17" t="s">
        <v>226</v>
      </c>
      <c r="G1153" s="17" t="s">
        <v>226</v>
      </c>
      <c r="H1153" s="17" t="s">
        <v>226</v>
      </c>
      <c r="I1153" s="17" t="s">
        <v>226</v>
      </c>
      <c r="J1153" s="17" t="s">
        <v>226</v>
      </c>
      <c r="K1153" s="17" t="s">
        <v>226</v>
      </c>
      <c r="L1153" s="17" t="s">
        <v>226</v>
      </c>
      <c r="M1153" s="17" t="s">
        <v>226</v>
      </c>
      <c r="N1153" s="17" t="s">
        <v>226</v>
      </c>
      <c r="O1153" s="17" t="s">
        <v>226</v>
      </c>
      <c r="P1153" s="17" t="s">
        <v>226</v>
      </c>
      <c r="Q1153" s="17" t="s">
        <v>226</v>
      </c>
      <c r="R1153" s="155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9" t="s">
        <v>227</v>
      </c>
      <c r="C1154" s="9" t="s">
        <v>227</v>
      </c>
      <c r="D1154" s="153" t="s">
        <v>229</v>
      </c>
      <c r="E1154" s="154" t="s">
        <v>230</v>
      </c>
      <c r="F1154" s="154" t="s">
        <v>232</v>
      </c>
      <c r="G1154" s="154" t="s">
        <v>234</v>
      </c>
      <c r="H1154" s="154" t="s">
        <v>237</v>
      </c>
      <c r="I1154" s="154" t="s">
        <v>238</v>
      </c>
      <c r="J1154" s="154" t="s">
        <v>239</v>
      </c>
      <c r="K1154" s="154" t="s">
        <v>240</v>
      </c>
      <c r="L1154" s="154" t="s">
        <v>242</v>
      </c>
      <c r="M1154" s="154" t="s">
        <v>243</v>
      </c>
      <c r="N1154" s="154" t="s">
        <v>244</v>
      </c>
      <c r="O1154" s="154" t="s">
        <v>245</v>
      </c>
      <c r="P1154" s="154" t="s">
        <v>248</v>
      </c>
      <c r="Q1154" s="154" t="s">
        <v>250</v>
      </c>
      <c r="R1154" s="155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 t="s">
        <v>3</v>
      </c>
    </row>
    <row r="1155" spans="1:65">
      <c r="A1155" s="30"/>
      <c r="B1155" s="19"/>
      <c r="C1155" s="9"/>
      <c r="D1155" s="10" t="s">
        <v>268</v>
      </c>
      <c r="E1155" s="11" t="s">
        <v>292</v>
      </c>
      <c r="F1155" s="11" t="s">
        <v>291</v>
      </c>
      <c r="G1155" s="11" t="s">
        <v>268</v>
      </c>
      <c r="H1155" s="11" t="s">
        <v>268</v>
      </c>
      <c r="I1155" s="11" t="s">
        <v>291</v>
      </c>
      <c r="J1155" s="11" t="s">
        <v>292</v>
      </c>
      <c r="K1155" s="11" t="s">
        <v>268</v>
      </c>
      <c r="L1155" s="11" t="s">
        <v>268</v>
      </c>
      <c r="M1155" s="11" t="s">
        <v>292</v>
      </c>
      <c r="N1155" s="11" t="s">
        <v>292</v>
      </c>
      <c r="O1155" s="11" t="s">
        <v>292</v>
      </c>
      <c r="P1155" s="11" t="s">
        <v>292</v>
      </c>
      <c r="Q1155" s="11" t="s">
        <v>268</v>
      </c>
      <c r="R1155" s="155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1</v>
      </c>
    </row>
    <row r="1156" spans="1:65">
      <c r="A1156" s="30"/>
      <c r="B1156" s="19"/>
      <c r="C1156" s="9"/>
      <c r="D1156" s="26" t="s">
        <v>294</v>
      </c>
      <c r="E1156" s="26" t="s">
        <v>295</v>
      </c>
      <c r="F1156" s="26" t="s">
        <v>295</v>
      </c>
      <c r="G1156" s="26" t="s">
        <v>296</v>
      </c>
      <c r="H1156" s="26" t="s">
        <v>117</v>
      </c>
      <c r="I1156" s="26" t="s">
        <v>295</v>
      </c>
      <c r="J1156" s="26" t="s">
        <v>296</v>
      </c>
      <c r="K1156" s="26" t="s">
        <v>294</v>
      </c>
      <c r="L1156" s="26" t="s">
        <v>296</v>
      </c>
      <c r="M1156" s="26" t="s">
        <v>296</v>
      </c>
      <c r="N1156" s="26" t="s">
        <v>298</v>
      </c>
      <c r="O1156" s="26" t="s">
        <v>295</v>
      </c>
      <c r="P1156" s="26" t="s">
        <v>295</v>
      </c>
      <c r="Q1156" s="26" t="s">
        <v>298</v>
      </c>
      <c r="R1156" s="155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2</v>
      </c>
    </row>
    <row r="1157" spans="1:65">
      <c r="A1157" s="30"/>
      <c r="B1157" s="18">
        <v>1</v>
      </c>
      <c r="C1157" s="14">
        <v>1</v>
      </c>
      <c r="D1157" s="235">
        <v>54.4</v>
      </c>
      <c r="E1157" s="228">
        <v>37.200000000000003</v>
      </c>
      <c r="F1157" s="228">
        <v>43.3</v>
      </c>
      <c r="G1157" s="228">
        <v>44.7</v>
      </c>
      <c r="H1157" s="228">
        <v>47.8</v>
      </c>
      <c r="I1157" s="228">
        <v>43.5</v>
      </c>
      <c r="J1157" s="235">
        <v>14.9</v>
      </c>
      <c r="K1157" s="228">
        <v>44.182525029331572</v>
      </c>
      <c r="L1157" s="228">
        <v>44.7</v>
      </c>
      <c r="M1157" s="228">
        <v>45</v>
      </c>
      <c r="N1157" s="235">
        <v>2710</v>
      </c>
      <c r="O1157" s="228">
        <v>43.5</v>
      </c>
      <c r="P1157" s="228">
        <v>40.299999999999997</v>
      </c>
      <c r="Q1157" s="235">
        <v>55.3</v>
      </c>
      <c r="R1157" s="229"/>
      <c r="S1157" s="230"/>
      <c r="T1157" s="230"/>
      <c r="U1157" s="230"/>
      <c r="V1157" s="230"/>
      <c r="W1157" s="230"/>
      <c r="X1157" s="230"/>
      <c r="Y1157" s="230"/>
      <c r="Z1157" s="230"/>
      <c r="AA1157" s="230"/>
      <c r="AB1157" s="230"/>
      <c r="AC1157" s="230"/>
      <c r="AD1157" s="230"/>
      <c r="AE1157" s="230"/>
      <c r="AF1157" s="230"/>
      <c r="AG1157" s="230"/>
      <c r="AH1157" s="230"/>
      <c r="AI1157" s="230"/>
      <c r="AJ1157" s="230"/>
      <c r="AK1157" s="230"/>
      <c r="AL1157" s="230"/>
      <c r="AM1157" s="230"/>
      <c r="AN1157" s="230"/>
      <c r="AO1157" s="230"/>
      <c r="AP1157" s="230"/>
      <c r="AQ1157" s="230"/>
      <c r="AR1157" s="230"/>
      <c r="AS1157" s="230"/>
      <c r="AT1157" s="230"/>
      <c r="AU1157" s="230"/>
      <c r="AV1157" s="230"/>
      <c r="AW1157" s="230"/>
      <c r="AX1157" s="230"/>
      <c r="AY1157" s="230"/>
      <c r="AZ1157" s="230"/>
      <c r="BA1157" s="230"/>
      <c r="BB1157" s="230"/>
      <c r="BC1157" s="230"/>
      <c r="BD1157" s="230"/>
      <c r="BE1157" s="230"/>
      <c r="BF1157" s="230"/>
      <c r="BG1157" s="230"/>
      <c r="BH1157" s="230"/>
      <c r="BI1157" s="230"/>
      <c r="BJ1157" s="230"/>
      <c r="BK1157" s="230"/>
      <c r="BL1157" s="230"/>
      <c r="BM1157" s="231">
        <v>1</v>
      </c>
    </row>
    <row r="1158" spans="1:65">
      <c r="A1158" s="30"/>
      <c r="B1158" s="19">
        <v>1</v>
      </c>
      <c r="C1158" s="9">
        <v>2</v>
      </c>
      <c r="D1158" s="236">
        <v>54</v>
      </c>
      <c r="E1158" s="232">
        <v>36.799999999999997</v>
      </c>
      <c r="F1158" s="232">
        <v>42.2</v>
      </c>
      <c r="G1158" s="232">
        <v>46.7</v>
      </c>
      <c r="H1158" s="232">
        <v>48.7</v>
      </c>
      <c r="I1158" s="232">
        <v>43.6</v>
      </c>
      <c r="J1158" s="236">
        <v>42.3</v>
      </c>
      <c r="K1158" s="232">
        <v>44.362616130585373</v>
      </c>
      <c r="L1158" s="232">
        <v>47.1</v>
      </c>
      <c r="M1158" s="232">
        <v>45</v>
      </c>
      <c r="N1158" s="236">
        <v>2710</v>
      </c>
      <c r="O1158" s="232">
        <v>42.7</v>
      </c>
      <c r="P1158" s="232">
        <v>40.6</v>
      </c>
      <c r="Q1158" s="236">
        <v>54.8</v>
      </c>
      <c r="R1158" s="229"/>
      <c r="S1158" s="230"/>
      <c r="T1158" s="230"/>
      <c r="U1158" s="230"/>
      <c r="V1158" s="230"/>
      <c r="W1158" s="230"/>
      <c r="X1158" s="230"/>
      <c r="Y1158" s="230"/>
      <c r="Z1158" s="230"/>
      <c r="AA1158" s="230"/>
      <c r="AB1158" s="230"/>
      <c r="AC1158" s="230"/>
      <c r="AD1158" s="230"/>
      <c r="AE1158" s="230"/>
      <c r="AF1158" s="230"/>
      <c r="AG1158" s="230"/>
      <c r="AH1158" s="230"/>
      <c r="AI1158" s="230"/>
      <c r="AJ1158" s="230"/>
      <c r="AK1158" s="230"/>
      <c r="AL1158" s="230"/>
      <c r="AM1158" s="230"/>
      <c r="AN1158" s="230"/>
      <c r="AO1158" s="230"/>
      <c r="AP1158" s="230"/>
      <c r="AQ1158" s="230"/>
      <c r="AR1158" s="230"/>
      <c r="AS1158" s="230"/>
      <c r="AT1158" s="230"/>
      <c r="AU1158" s="230"/>
      <c r="AV1158" s="230"/>
      <c r="AW1158" s="230"/>
      <c r="AX1158" s="230"/>
      <c r="AY1158" s="230"/>
      <c r="AZ1158" s="230"/>
      <c r="BA1158" s="230"/>
      <c r="BB1158" s="230"/>
      <c r="BC1158" s="230"/>
      <c r="BD1158" s="230"/>
      <c r="BE1158" s="230"/>
      <c r="BF1158" s="230"/>
      <c r="BG1158" s="230"/>
      <c r="BH1158" s="230"/>
      <c r="BI1158" s="230"/>
      <c r="BJ1158" s="230"/>
      <c r="BK1158" s="230"/>
      <c r="BL1158" s="230"/>
      <c r="BM1158" s="231">
        <v>31</v>
      </c>
    </row>
    <row r="1159" spans="1:65">
      <c r="A1159" s="30"/>
      <c r="B1159" s="19">
        <v>1</v>
      </c>
      <c r="C1159" s="9">
        <v>3</v>
      </c>
      <c r="D1159" s="236">
        <v>53.1</v>
      </c>
      <c r="E1159" s="232">
        <v>36.9</v>
      </c>
      <c r="F1159" s="232">
        <v>43.1</v>
      </c>
      <c r="G1159" s="232">
        <v>44.6</v>
      </c>
      <c r="H1159" s="232">
        <v>48.2</v>
      </c>
      <c r="I1159" s="232">
        <v>43.4</v>
      </c>
      <c r="J1159" s="236">
        <v>21.3</v>
      </c>
      <c r="K1159" s="232">
        <v>44.790917323572842</v>
      </c>
      <c r="L1159" s="232">
        <v>48.3</v>
      </c>
      <c r="M1159" s="232">
        <v>45</v>
      </c>
      <c r="N1159" s="236">
        <v>2730</v>
      </c>
      <c r="O1159" s="232">
        <v>44.1</v>
      </c>
      <c r="P1159" s="232">
        <v>42.7</v>
      </c>
      <c r="Q1159" s="236">
        <v>55.4</v>
      </c>
      <c r="R1159" s="229"/>
      <c r="S1159" s="230"/>
      <c r="T1159" s="230"/>
      <c r="U1159" s="230"/>
      <c r="V1159" s="230"/>
      <c r="W1159" s="230"/>
      <c r="X1159" s="230"/>
      <c r="Y1159" s="230"/>
      <c r="Z1159" s="230"/>
      <c r="AA1159" s="230"/>
      <c r="AB1159" s="230"/>
      <c r="AC1159" s="230"/>
      <c r="AD1159" s="230"/>
      <c r="AE1159" s="230"/>
      <c r="AF1159" s="230"/>
      <c r="AG1159" s="230"/>
      <c r="AH1159" s="230"/>
      <c r="AI1159" s="230"/>
      <c r="AJ1159" s="230"/>
      <c r="AK1159" s="230"/>
      <c r="AL1159" s="230"/>
      <c r="AM1159" s="230"/>
      <c r="AN1159" s="230"/>
      <c r="AO1159" s="230"/>
      <c r="AP1159" s="230"/>
      <c r="AQ1159" s="230"/>
      <c r="AR1159" s="230"/>
      <c r="AS1159" s="230"/>
      <c r="AT1159" s="230"/>
      <c r="AU1159" s="230"/>
      <c r="AV1159" s="230"/>
      <c r="AW1159" s="230"/>
      <c r="AX1159" s="230"/>
      <c r="AY1159" s="230"/>
      <c r="AZ1159" s="230"/>
      <c r="BA1159" s="230"/>
      <c r="BB1159" s="230"/>
      <c r="BC1159" s="230"/>
      <c r="BD1159" s="230"/>
      <c r="BE1159" s="230"/>
      <c r="BF1159" s="230"/>
      <c r="BG1159" s="230"/>
      <c r="BH1159" s="230"/>
      <c r="BI1159" s="230"/>
      <c r="BJ1159" s="230"/>
      <c r="BK1159" s="230"/>
      <c r="BL1159" s="230"/>
      <c r="BM1159" s="231">
        <v>16</v>
      </c>
    </row>
    <row r="1160" spans="1:65">
      <c r="A1160" s="30"/>
      <c r="B1160" s="19">
        <v>1</v>
      </c>
      <c r="C1160" s="9">
        <v>4</v>
      </c>
      <c r="D1160" s="236">
        <v>52.2</v>
      </c>
      <c r="E1160" s="232">
        <v>37.299999999999997</v>
      </c>
      <c r="F1160" s="232">
        <v>42.5</v>
      </c>
      <c r="G1160" s="232">
        <v>43.5</v>
      </c>
      <c r="H1160" s="232">
        <v>48.2</v>
      </c>
      <c r="I1160" s="232">
        <v>43.2</v>
      </c>
      <c r="J1160" s="236">
        <v>44</v>
      </c>
      <c r="K1160" s="232">
        <v>44.900551391982361</v>
      </c>
      <c r="L1160" s="232">
        <v>47.3</v>
      </c>
      <c r="M1160" s="232">
        <v>44</v>
      </c>
      <c r="N1160" s="236">
        <v>2670</v>
      </c>
      <c r="O1160" s="232">
        <v>42.9</v>
      </c>
      <c r="P1160" s="232">
        <v>41.6</v>
      </c>
      <c r="Q1160" s="236">
        <v>55.2</v>
      </c>
      <c r="R1160" s="229"/>
      <c r="S1160" s="230"/>
      <c r="T1160" s="230"/>
      <c r="U1160" s="230"/>
      <c r="V1160" s="230"/>
      <c r="W1160" s="230"/>
      <c r="X1160" s="230"/>
      <c r="Y1160" s="230"/>
      <c r="Z1160" s="230"/>
      <c r="AA1160" s="230"/>
      <c r="AB1160" s="230"/>
      <c r="AC1160" s="230"/>
      <c r="AD1160" s="230"/>
      <c r="AE1160" s="230"/>
      <c r="AF1160" s="230"/>
      <c r="AG1160" s="230"/>
      <c r="AH1160" s="230"/>
      <c r="AI1160" s="230"/>
      <c r="AJ1160" s="230"/>
      <c r="AK1160" s="230"/>
      <c r="AL1160" s="230"/>
      <c r="AM1160" s="230"/>
      <c r="AN1160" s="230"/>
      <c r="AO1160" s="230"/>
      <c r="AP1160" s="230"/>
      <c r="AQ1160" s="230"/>
      <c r="AR1160" s="230"/>
      <c r="AS1160" s="230"/>
      <c r="AT1160" s="230"/>
      <c r="AU1160" s="230"/>
      <c r="AV1160" s="230"/>
      <c r="AW1160" s="230"/>
      <c r="AX1160" s="230"/>
      <c r="AY1160" s="230"/>
      <c r="AZ1160" s="230"/>
      <c r="BA1160" s="230"/>
      <c r="BB1160" s="230"/>
      <c r="BC1160" s="230"/>
      <c r="BD1160" s="230"/>
      <c r="BE1160" s="230"/>
      <c r="BF1160" s="230"/>
      <c r="BG1160" s="230"/>
      <c r="BH1160" s="230"/>
      <c r="BI1160" s="230"/>
      <c r="BJ1160" s="230"/>
      <c r="BK1160" s="230"/>
      <c r="BL1160" s="230"/>
      <c r="BM1160" s="231">
        <v>43.651405059820476</v>
      </c>
    </row>
    <row r="1161" spans="1:65">
      <c r="A1161" s="30"/>
      <c r="B1161" s="19">
        <v>1</v>
      </c>
      <c r="C1161" s="9">
        <v>5</v>
      </c>
      <c r="D1161" s="236">
        <v>52.9</v>
      </c>
      <c r="E1161" s="232">
        <v>38.6</v>
      </c>
      <c r="F1161" s="232">
        <v>43.9</v>
      </c>
      <c r="G1161" s="232">
        <v>45.3</v>
      </c>
      <c r="H1161" s="232">
        <v>48.6</v>
      </c>
      <c r="I1161" s="232">
        <v>42.1</v>
      </c>
      <c r="J1161" s="236">
        <v>18.3</v>
      </c>
      <c r="K1161" s="232">
        <v>44.293867781068833</v>
      </c>
      <c r="L1161" s="232">
        <v>44.5</v>
      </c>
      <c r="M1161" s="232">
        <v>44</v>
      </c>
      <c r="N1161" s="236">
        <v>2660</v>
      </c>
      <c r="O1161" s="232">
        <v>44.7</v>
      </c>
      <c r="P1161" s="232">
        <v>41.7</v>
      </c>
      <c r="Q1161" s="244">
        <v>57.4</v>
      </c>
      <c r="R1161" s="229"/>
      <c r="S1161" s="230"/>
      <c r="T1161" s="230"/>
      <c r="U1161" s="230"/>
      <c r="V1161" s="230"/>
      <c r="W1161" s="230"/>
      <c r="X1161" s="230"/>
      <c r="Y1161" s="230"/>
      <c r="Z1161" s="230"/>
      <c r="AA1161" s="230"/>
      <c r="AB1161" s="230"/>
      <c r="AC1161" s="230"/>
      <c r="AD1161" s="230"/>
      <c r="AE1161" s="230"/>
      <c r="AF1161" s="230"/>
      <c r="AG1161" s="230"/>
      <c r="AH1161" s="230"/>
      <c r="AI1161" s="230"/>
      <c r="AJ1161" s="230"/>
      <c r="AK1161" s="230"/>
      <c r="AL1161" s="230"/>
      <c r="AM1161" s="230"/>
      <c r="AN1161" s="230"/>
      <c r="AO1161" s="230"/>
      <c r="AP1161" s="230"/>
      <c r="AQ1161" s="230"/>
      <c r="AR1161" s="230"/>
      <c r="AS1161" s="230"/>
      <c r="AT1161" s="230"/>
      <c r="AU1161" s="230"/>
      <c r="AV1161" s="230"/>
      <c r="AW1161" s="230"/>
      <c r="AX1161" s="230"/>
      <c r="AY1161" s="230"/>
      <c r="AZ1161" s="230"/>
      <c r="BA1161" s="230"/>
      <c r="BB1161" s="230"/>
      <c r="BC1161" s="230"/>
      <c r="BD1161" s="230"/>
      <c r="BE1161" s="230"/>
      <c r="BF1161" s="230"/>
      <c r="BG1161" s="230"/>
      <c r="BH1161" s="230"/>
      <c r="BI1161" s="230"/>
      <c r="BJ1161" s="230"/>
      <c r="BK1161" s="230"/>
      <c r="BL1161" s="230"/>
      <c r="BM1161" s="231">
        <v>131</v>
      </c>
    </row>
    <row r="1162" spans="1:65">
      <c r="A1162" s="30"/>
      <c r="B1162" s="19">
        <v>1</v>
      </c>
      <c r="C1162" s="9">
        <v>6</v>
      </c>
      <c r="D1162" s="236">
        <v>53.2</v>
      </c>
      <c r="E1162" s="232">
        <v>37.5</v>
      </c>
      <c r="F1162" s="232">
        <v>43.1</v>
      </c>
      <c r="G1162" s="232">
        <v>43.9</v>
      </c>
      <c r="H1162" s="232">
        <v>49.6</v>
      </c>
      <c r="I1162" s="232">
        <v>43.5</v>
      </c>
      <c r="J1162" s="236">
        <v>39.5</v>
      </c>
      <c r="K1162" s="232">
        <v>44.553825932687744</v>
      </c>
      <c r="L1162" s="232">
        <v>43.3</v>
      </c>
      <c r="M1162" s="232">
        <v>44</v>
      </c>
      <c r="N1162" s="236">
        <v>2690</v>
      </c>
      <c r="O1162" s="232">
        <v>42.3</v>
      </c>
      <c r="P1162" s="232">
        <v>41.2</v>
      </c>
      <c r="Q1162" s="236">
        <v>55.4</v>
      </c>
      <c r="R1162" s="229"/>
      <c r="S1162" s="230"/>
      <c r="T1162" s="230"/>
      <c r="U1162" s="230"/>
      <c r="V1162" s="230"/>
      <c r="W1162" s="230"/>
      <c r="X1162" s="230"/>
      <c r="Y1162" s="230"/>
      <c r="Z1162" s="230"/>
      <c r="AA1162" s="230"/>
      <c r="AB1162" s="230"/>
      <c r="AC1162" s="230"/>
      <c r="AD1162" s="230"/>
      <c r="AE1162" s="230"/>
      <c r="AF1162" s="230"/>
      <c r="AG1162" s="230"/>
      <c r="AH1162" s="230"/>
      <c r="AI1162" s="230"/>
      <c r="AJ1162" s="230"/>
      <c r="AK1162" s="230"/>
      <c r="AL1162" s="230"/>
      <c r="AM1162" s="230"/>
      <c r="AN1162" s="230"/>
      <c r="AO1162" s="230"/>
      <c r="AP1162" s="230"/>
      <c r="AQ1162" s="230"/>
      <c r="AR1162" s="230"/>
      <c r="AS1162" s="230"/>
      <c r="AT1162" s="230"/>
      <c r="AU1162" s="230"/>
      <c r="AV1162" s="230"/>
      <c r="AW1162" s="230"/>
      <c r="AX1162" s="230"/>
      <c r="AY1162" s="230"/>
      <c r="AZ1162" s="230"/>
      <c r="BA1162" s="230"/>
      <c r="BB1162" s="230"/>
      <c r="BC1162" s="230"/>
      <c r="BD1162" s="230"/>
      <c r="BE1162" s="230"/>
      <c r="BF1162" s="230"/>
      <c r="BG1162" s="230"/>
      <c r="BH1162" s="230"/>
      <c r="BI1162" s="230"/>
      <c r="BJ1162" s="230"/>
      <c r="BK1162" s="230"/>
      <c r="BL1162" s="230"/>
      <c r="BM1162" s="233"/>
    </row>
    <row r="1163" spans="1:65">
      <c r="A1163" s="30"/>
      <c r="B1163" s="20" t="s">
        <v>260</v>
      </c>
      <c r="C1163" s="12"/>
      <c r="D1163" s="234">
        <v>53.29999999999999</v>
      </c>
      <c r="E1163" s="234">
        <v>37.383333333333333</v>
      </c>
      <c r="F1163" s="234">
        <v>43.016666666666673</v>
      </c>
      <c r="G1163" s="234">
        <v>44.783333333333331</v>
      </c>
      <c r="H1163" s="234">
        <v>48.516666666666659</v>
      </c>
      <c r="I1163" s="234">
        <v>43.216666666666661</v>
      </c>
      <c r="J1163" s="234">
        <v>30.05</v>
      </c>
      <c r="K1163" s="234">
        <v>44.51405059820479</v>
      </c>
      <c r="L1163" s="234">
        <v>45.866666666666674</v>
      </c>
      <c r="M1163" s="234">
        <v>44.5</v>
      </c>
      <c r="N1163" s="234">
        <v>2695</v>
      </c>
      <c r="O1163" s="234">
        <v>43.366666666666674</v>
      </c>
      <c r="P1163" s="234">
        <v>41.35</v>
      </c>
      <c r="Q1163" s="234">
        <v>55.583333333333321</v>
      </c>
      <c r="R1163" s="229"/>
      <c r="S1163" s="230"/>
      <c r="T1163" s="230"/>
      <c r="U1163" s="230"/>
      <c r="V1163" s="230"/>
      <c r="W1163" s="230"/>
      <c r="X1163" s="230"/>
      <c r="Y1163" s="230"/>
      <c r="Z1163" s="230"/>
      <c r="AA1163" s="230"/>
      <c r="AB1163" s="230"/>
      <c r="AC1163" s="230"/>
      <c r="AD1163" s="230"/>
      <c r="AE1163" s="230"/>
      <c r="AF1163" s="230"/>
      <c r="AG1163" s="230"/>
      <c r="AH1163" s="230"/>
      <c r="AI1163" s="230"/>
      <c r="AJ1163" s="230"/>
      <c r="AK1163" s="230"/>
      <c r="AL1163" s="230"/>
      <c r="AM1163" s="230"/>
      <c r="AN1163" s="230"/>
      <c r="AO1163" s="230"/>
      <c r="AP1163" s="230"/>
      <c r="AQ1163" s="230"/>
      <c r="AR1163" s="230"/>
      <c r="AS1163" s="230"/>
      <c r="AT1163" s="230"/>
      <c r="AU1163" s="230"/>
      <c r="AV1163" s="230"/>
      <c r="AW1163" s="230"/>
      <c r="AX1163" s="230"/>
      <c r="AY1163" s="230"/>
      <c r="AZ1163" s="230"/>
      <c r="BA1163" s="230"/>
      <c r="BB1163" s="230"/>
      <c r="BC1163" s="230"/>
      <c r="BD1163" s="230"/>
      <c r="BE1163" s="230"/>
      <c r="BF1163" s="230"/>
      <c r="BG1163" s="230"/>
      <c r="BH1163" s="230"/>
      <c r="BI1163" s="230"/>
      <c r="BJ1163" s="230"/>
      <c r="BK1163" s="230"/>
      <c r="BL1163" s="230"/>
      <c r="BM1163" s="233"/>
    </row>
    <row r="1164" spans="1:65">
      <c r="A1164" s="30"/>
      <c r="B1164" s="3" t="s">
        <v>261</v>
      </c>
      <c r="C1164" s="29"/>
      <c r="D1164" s="232">
        <v>53.150000000000006</v>
      </c>
      <c r="E1164" s="232">
        <v>37.25</v>
      </c>
      <c r="F1164" s="232">
        <v>43.1</v>
      </c>
      <c r="G1164" s="232">
        <v>44.650000000000006</v>
      </c>
      <c r="H1164" s="232">
        <v>48.400000000000006</v>
      </c>
      <c r="I1164" s="232">
        <v>43.45</v>
      </c>
      <c r="J1164" s="232">
        <v>30.4</v>
      </c>
      <c r="K1164" s="232">
        <v>44.458221031636555</v>
      </c>
      <c r="L1164" s="232">
        <v>45.900000000000006</v>
      </c>
      <c r="M1164" s="232">
        <v>44.5</v>
      </c>
      <c r="N1164" s="232">
        <v>2700</v>
      </c>
      <c r="O1164" s="232">
        <v>43.2</v>
      </c>
      <c r="P1164" s="232">
        <v>41.400000000000006</v>
      </c>
      <c r="Q1164" s="232">
        <v>55.349999999999994</v>
      </c>
      <c r="R1164" s="229"/>
      <c r="S1164" s="230"/>
      <c r="T1164" s="230"/>
      <c r="U1164" s="230"/>
      <c r="V1164" s="230"/>
      <c r="W1164" s="230"/>
      <c r="X1164" s="230"/>
      <c r="Y1164" s="230"/>
      <c r="Z1164" s="230"/>
      <c r="AA1164" s="230"/>
      <c r="AB1164" s="230"/>
      <c r="AC1164" s="230"/>
      <c r="AD1164" s="230"/>
      <c r="AE1164" s="230"/>
      <c r="AF1164" s="230"/>
      <c r="AG1164" s="230"/>
      <c r="AH1164" s="230"/>
      <c r="AI1164" s="230"/>
      <c r="AJ1164" s="230"/>
      <c r="AK1164" s="230"/>
      <c r="AL1164" s="230"/>
      <c r="AM1164" s="230"/>
      <c r="AN1164" s="230"/>
      <c r="AO1164" s="230"/>
      <c r="AP1164" s="230"/>
      <c r="AQ1164" s="230"/>
      <c r="AR1164" s="230"/>
      <c r="AS1164" s="230"/>
      <c r="AT1164" s="230"/>
      <c r="AU1164" s="230"/>
      <c r="AV1164" s="230"/>
      <c r="AW1164" s="230"/>
      <c r="AX1164" s="230"/>
      <c r="AY1164" s="230"/>
      <c r="AZ1164" s="230"/>
      <c r="BA1164" s="230"/>
      <c r="BB1164" s="230"/>
      <c r="BC1164" s="230"/>
      <c r="BD1164" s="230"/>
      <c r="BE1164" s="230"/>
      <c r="BF1164" s="230"/>
      <c r="BG1164" s="230"/>
      <c r="BH1164" s="230"/>
      <c r="BI1164" s="230"/>
      <c r="BJ1164" s="230"/>
      <c r="BK1164" s="230"/>
      <c r="BL1164" s="230"/>
      <c r="BM1164" s="233"/>
    </row>
    <row r="1165" spans="1:65">
      <c r="A1165" s="30"/>
      <c r="B1165" s="3" t="s">
        <v>262</v>
      </c>
      <c r="C1165" s="29"/>
      <c r="D1165" s="24">
        <v>0.78993670632525881</v>
      </c>
      <c r="E1165" s="24">
        <v>0.64935865795927306</v>
      </c>
      <c r="F1165" s="24">
        <v>0.60138728508895578</v>
      </c>
      <c r="G1165" s="24">
        <v>1.1321071798494471</v>
      </c>
      <c r="H1165" s="24">
        <v>0.62102066524928745</v>
      </c>
      <c r="I1165" s="24">
        <v>0.56361925682739589</v>
      </c>
      <c r="J1165" s="24">
        <v>13.252282822215951</v>
      </c>
      <c r="K1165" s="24">
        <v>0.28598678228259605</v>
      </c>
      <c r="L1165" s="24">
        <v>1.9653668020668977</v>
      </c>
      <c r="M1165" s="24">
        <v>0.54772255750516607</v>
      </c>
      <c r="N1165" s="24">
        <v>26.645825188948457</v>
      </c>
      <c r="O1165" s="24">
        <v>0.90921211313239192</v>
      </c>
      <c r="P1165" s="24">
        <v>0.85965109201349976</v>
      </c>
      <c r="Q1165" s="24">
        <v>0.91742392963485897</v>
      </c>
      <c r="R1165" s="155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30"/>
      <c r="B1166" s="3" t="s">
        <v>86</v>
      </c>
      <c r="C1166" s="29"/>
      <c r="D1166" s="13">
        <v>1.4820576103663396E-2</v>
      </c>
      <c r="E1166" s="13">
        <v>1.737027172427837E-2</v>
      </c>
      <c r="F1166" s="13">
        <v>1.3980332082656855E-2</v>
      </c>
      <c r="G1166" s="13">
        <v>2.5279654183463649E-2</v>
      </c>
      <c r="H1166" s="13">
        <v>1.2800151121593011E-2</v>
      </c>
      <c r="I1166" s="13">
        <v>1.3041710532064696E-2</v>
      </c>
      <c r="J1166" s="13">
        <v>0.44100774782748592</v>
      </c>
      <c r="K1166" s="13">
        <v>6.4246407244307182E-3</v>
      </c>
      <c r="L1166" s="13">
        <v>4.284956690552829E-2</v>
      </c>
      <c r="M1166" s="13">
        <v>1.2308372078767777E-2</v>
      </c>
      <c r="N1166" s="13">
        <v>9.8871336508157548E-3</v>
      </c>
      <c r="O1166" s="13">
        <v>2.0965690541100503E-2</v>
      </c>
      <c r="P1166" s="13">
        <v>2.0789627376384515E-2</v>
      </c>
      <c r="Q1166" s="13">
        <v>1.6505378044405262E-2</v>
      </c>
      <c r="R1166" s="155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30"/>
      <c r="B1167" s="3" t="s">
        <v>263</v>
      </c>
      <c r="C1167" s="29"/>
      <c r="D1167" s="13">
        <v>0.22103744259679492</v>
      </c>
      <c r="E1167" s="13">
        <v>-0.14359381371337976</v>
      </c>
      <c r="F1167" s="13">
        <v>-1.4541075877945953E-2</v>
      </c>
      <c r="G1167" s="13">
        <v>2.5931084508314051E-2</v>
      </c>
      <c r="H1167" s="13">
        <v>0.11145715928682631</v>
      </c>
      <c r="I1167" s="13">
        <v>-9.959321871954474E-3</v>
      </c>
      <c r="J1167" s="13">
        <v>-0.31159146059974308</v>
      </c>
      <c r="K1167" s="13">
        <v>1.9762148256216028E-2</v>
      </c>
      <c r="L1167" s="13">
        <v>5.0748918707436141E-2</v>
      </c>
      <c r="M1167" s="13">
        <v>1.9440266333159206E-2</v>
      </c>
      <c r="N1167" s="13">
        <v>60.739135230738519</v>
      </c>
      <c r="O1167" s="13">
        <v>-6.5230063674603933E-3</v>
      </c>
      <c r="P1167" s="13">
        <v>-5.2722359261210494E-2</v>
      </c>
      <c r="Q1167" s="13">
        <v>0.27334580083186721</v>
      </c>
      <c r="R1167" s="155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A1168" s="30"/>
      <c r="B1168" s="46" t="s">
        <v>264</v>
      </c>
      <c r="C1168" s="47"/>
      <c r="D1168" s="45">
        <v>2.5499999999999998</v>
      </c>
      <c r="E1168" s="45">
        <v>2.0699999999999998</v>
      </c>
      <c r="F1168" s="45">
        <v>0.43</v>
      </c>
      <c r="G1168" s="45">
        <v>0.08</v>
      </c>
      <c r="H1168" s="45">
        <v>1.1599999999999999</v>
      </c>
      <c r="I1168" s="45">
        <v>0.37</v>
      </c>
      <c r="J1168" s="45">
        <v>4.2</v>
      </c>
      <c r="K1168" s="45">
        <v>0</v>
      </c>
      <c r="L1168" s="45">
        <v>0.39</v>
      </c>
      <c r="M1168" s="45">
        <v>0</v>
      </c>
      <c r="N1168" s="45">
        <v>769.14</v>
      </c>
      <c r="O1168" s="45">
        <v>0.33</v>
      </c>
      <c r="P1168" s="45">
        <v>0.92</v>
      </c>
      <c r="Q1168" s="45">
        <v>3.21</v>
      </c>
      <c r="R1168" s="155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2:65">
      <c r="B1169" s="31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BM1169" s="55"/>
    </row>
    <row r="1170" spans="2:65">
      <c r="BM1170" s="55"/>
    </row>
    <row r="1171" spans="2:65">
      <c r="BM1171" s="55"/>
    </row>
    <row r="1172" spans="2:65">
      <c r="BM1172" s="55"/>
    </row>
    <row r="1173" spans="2:65">
      <c r="BM1173" s="55"/>
    </row>
    <row r="1174" spans="2:65">
      <c r="BM1174" s="55"/>
    </row>
    <row r="1175" spans="2:65">
      <c r="BM1175" s="55"/>
    </row>
    <row r="1176" spans="2:65">
      <c r="BM1176" s="55"/>
    </row>
    <row r="1177" spans="2:65">
      <c r="BM1177" s="55"/>
    </row>
    <row r="1178" spans="2:65">
      <c r="BM1178" s="55"/>
    </row>
    <row r="1179" spans="2:65">
      <c r="BM1179" s="55"/>
    </row>
    <row r="1180" spans="2:65">
      <c r="BM1180" s="55"/>
    </row>
    <row r="1181" spans="2:65">
      <c r="BM1181" s="55"/>
    </row>
    <row r="1182" spans="2:65">
      <c r="BM1182" s="55"/>
    </row>
    <row r="1183" spans="2:65">
      <c r="BM1183" s="55"/>
    </row>
    <row r="1184" spans="2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6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</sheetData>
  <dataConsolidate/>
  <conditionalFormatting sqref="B6:W11 B24:W29 B42:X47 B60:K65 B78:U83 B96:W101 B115:W120 B134:X139 B152:V157 B171:Q176 B189:W194 B207:W212 B225:R230 B243:X248 B261:J266 B279:J284 B297:J302 B316:X321 B334:V339 B353:J358 B371:L376 B389:Q394 B408:S413 B427:J432 B445:Q450 B463:V468 B481:W486 B500:T505 B518:L523 B537:W542 B556:W561 B574:W579 B593:V598 B611:R616 B630:J635 B648:V653 B666:V671 B684:X689 B702:E707 B720:J725 B738:E743 B756:R761 B774:O779 B792:X797 B810:V815 B829:W834 B848:Q853 B866:J871 B884:S889 B902:V907 B920:P925 B938:M943 B957:Q962 B975:T980 B993:U998 B1011:V1016 B1029:I1034 B1047:V1052 B1065:V1070 B1083:V1088 B1102:S1107 B1120:N1125 B1139:X1144 B1157:Q1162">
    <cfRule type="expression" dxfId="14" priority="192">
      <formula>AND($B6&lt;&gt;$B5,NOT(ISBLANK(INDIRECT(Anlyt_LabRefThisCol))))</formula>
    </cfRule>
  </conditionalFormatting>
  <conditionalFormatting sqref="C2:W17 C20:W35 C38:X53 C56:K71 C74:U89 C92:W107 C111:W126 C130:X145 C148:V163 C167:Q182 C185:W200 C203:W218 C221:R236 C239:X254 C257:J272 C275:J290 C293:J308 C312:X327 C330:V345 C349:J364 C367:L382 C385:Q400 C404:S419 C423:J438 C441:Q456 C459:V474 C477:W492 C496:T511 C514:L529 C533:W548 C552:W567 C570:W585 C589:V604 C607:R622 C626:J641 C644:V659 C662:V677 C680:X695 C698:E713 C716:J731 C734:E749 C752:R767 C770:O785 C788:X803 C806:V821 C825:W840 C844:Q859 C862:J877 C880:S895 C898:V913 C916:P931 C934:M949 C953:Q968 C971:T986 C989:U1004 C1007:V1022 C1025:I1040 C1043:V1058 C1061:V1076 C1079:V1094 C1098:S1113 C1116:N1131 C1135:X1150 C1153:Q1168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8544-43F4-4B16-86B6-7656E95384CA}">
  <sheetPr codeName="Sheet16"/>
  <dimension ref="A1:BN119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563</v>
      </c>
      <c r="BM1" s="28" t="s">
        <v>290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226</v>
      </c>
      <c r="E2" s="17" t="s">
        <v>226</v>
      </c>
      <c r="F2" s="15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230</v>
      </c>
      <c r="E3" s="154" t="s">
        <v>241</v>
      </c>
      <c r="F3" s="15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5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15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7">
        <v>0.08</v>
      </c>
      <c r="E6" s="237">
        <v>0.12</v>
      </c>
      <c r="F6" s="216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40">
        <v>1</v>
      </c>
    </row>
    <row r="7" spans="1:66">
      <c r="A7" s="30"/>
      <c r="B7" s="19">
        <v>1</v>
      </c>
      <c r="C7" s="9">
        <v>2</v>
      </c>
      <c r="D7" s="24">
        <v>7.0000000000000007E-2</v>
      </c>
      <c r="E7" s="24">
        <v>0.11</v>
      </c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40">
        <v>7</v>
      </c>
    </row>
    <row r="8" spans="1:66">
      <c r="A8" s="30"/>
      <c r="B8" s="19">
        <v>1</v>
      </c>
      <c r="C8" s="9">
        <v>3</v>
      </c>
      <c r="D8" s="24">
        <v>7.0000000000000007E-2</v>
      </c>
      <c r="E8" s="24">
        <v>0.11</v>
      </c>
      <c r="F8" s="216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40">
        <v>16</v>
      </c>
    </row>
    <row r="9" spans="1:66">
      <c r="A9" s="30"/>
      <c r="B9" s="19">
        <v>1</v>
      </c>
      <c r="C9" s="9">
        <v>4</v>
      </c>
      <c r="D9" s="24">
        <v>0.06</v>
      </c>
      <c r="E9" s="24">
        <v>0.12</v>
      </c>
      <c r="F9" s="216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40">
        <v>9.0833333333333294E-2</v>
      </c>
      <c r="BN9" s="28"/>
    </row>
    <row r="10" spans="1:66">
      <c r="A10" s="30"/>
      <c r="B10" s="19">
        <v>1</v>
      </c>
      <c r="C10" s="9">
        <v>5</v>
      </c>
      <c r="D10" s="24">
        <v>0.06</v>
      </c>
      <c r="E10" s="24">
        <v>0.12</v>
      </c>
      <c r="F10" s="216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40">
        <v>13</v>
      </c>
    </row>
    <row r="11" spans="1:66">
      <c r="A11" s="30"/>
      <c r="B11" s="19">
        <v>1</v>
      </c>
      <c r="C11" s="9">
        <v>6</v>
      </c>
      <c r="D11" s="24">
        <v>0.06</v>
      </c>
      <c r="E11" s="24">
        <v>0.11</v>
      </c>
      <c r="F11" s="216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56"/>
    </row>
    <row r="12" spans="1:66">
      <c r="A12" s="30"/>
      <c r="B12" s="20" t="s">
        <v>260</v>
      </c>
      <c r="C12" s="12"/>
      <c r="D12" s="242">
        <v>6.6666666666666666E-2</v>
      </c>
      <c r="E12" s="242">
        <v>0.11499999999999999</v>
      </c>
      <c r="F12" s="216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56"/>
    </row>
    <row r="13" spans="1:66">
      <c r="A13" s="30"/>
      <c r="B13" s="3" t="s">
        <v>261</v>
      </c>
      <c r="C13" s="29"/>
      <c r="D13" s="24">
        <v>6.5000000000000002E-2</v>
      </c>
      <c r="E13" s="24">
        <v>0.11499999999999999</v>
      </c>
      <c r="F13" s="216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56"/>
    </row>
    <row r="14" spans="1:66">
      <c r="A14" s="30"/>
      <c r="B14" s="3" t="s">
        <v>262</v>
      </c>
      <c r="C14" s="29"/>
      <c r="D14" s="24">
        <v>8.164965809277263E-3</v>
      </c>
      <c r="E14" s="24">
        <v>5.4772255750516587E-3</v>
      </c>
      <c r="F14" s="216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56"/>
    </row>
    <row r="15" spans="1:66">
      <c r="A15" s="30"/>
      <c r="B15" s="3" t="s">
        <v>86</v>
      </c>
      <c r="C15" s="29"/>
      <c r="D15" s="13">
        <v>0.12247448713915894</v>
      </c>
      <c r="E15" s="13">
        <v>4.7628048478710078E-2</v>
      </c>
      <c r="F15" s="15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-0.26605504587155937</v>
      </c>
      <c r="E16" s="13">
        <v>0.26605504587156004</v>
      </c>
      <c r="F16" s="15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0.67</v>
      </c>
      <c r="E17" s="45">
        <v>0.67</v>
      </c>
      <c r="F17" s="15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564</v>
      </c>
      <c r="BM19" s="28" t="s">
        <v>66</v>
      </c>
    </row>
    <row r="20" spans="1:65" ht="15">
      <c r="A20" s="25" t="s">
        <v>60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7" t="s">
        <v>226</v>
      </c>
      <c r="Y20" s="17" t="s">
        <v>226</v>
      </c>
      <c r="Z20" s="15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227</v>
      </c>
      <c r="C21" s="9" t="s">
        <v>227</v>
      </c>
      <c r="D21" s="153" t="s">
        <v>229</v>
      </c>
      <c r="E21" s="154" t="s">
        <v>230</v>
      </c>
      <c r="F21" s="154" t="s">
        <v>231</v>
      </c>
      <c r="G21" s="154" t="s">
        <v>232</v>
      </c>
      <c r="H21" s="154" t="s">
        <v>233</v>
      </c>
      <c r="I21" s="154" t="s">
        <v>234</v>
      </c>
      <c r="J21" s="154" t="s">
        <v>235</v>
      </c>
      <c r="K21" s="154" t="s">
        <v>236</v>
      </c>
      <c r="L21" s="154" t="s">
        <v>237</v>
      </c>
      <c r="M21" s="154" t="s">
        <v>239</v>
      </c>
      <c r="N21" s="154" t="s">
        <v>240</v>
      </c>
      <c r="O21" s="154" t="s">
        <v>241</v>
      </c>
      <c r="P21" s="154" t="s">
        <v>242</v>
      </c>
      <c r="Q21" s="154" t="s">
        <v>243</v>
      </c>
      <c r="R21" s="154" t="s">
        <v>244</v>
      </c>
      <c r="S21" s="154" t="s">
        <v>245</v>
      </c>
      <c r="T21" s="154" t="s">
        <v>246</v>
      </c>
      <c r="U21" s="154" t="s">
        <v>247</v>
      </c>
      <c r="V21" s="154" t="s">
        <v>248</v>
      </c>
      <c r="W21" s="154" t="s">
        <v>249</v>
      </c>
      <c r="X21" s="154" t="s">
        <v>250</v>
      </c>
      <c r="Y21" s="154" t="s">
        <v>251</v>
      </c>
      <c r="Z21" s="15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55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5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3.65</v>
      </c>
      <c r="E24" s="22">
        <v>3.8</v>
      </c>
      <c r="F24" s="22">
        <v>3.66</v>
      </c>
      <c r="G24" s="22">
        <v>3.8859999999999997</v>
      </c>
      <c r="H24" s="22">
        <v>3.66</v>
      </c>
      <c r="I24" s="22">
        <v>3.58</v>
      </c>
      <c r="J24" s="22">
        <v>3.8</v>
      </c>
      <c r="K24" s="22">
        <v>3.32</v>
      </c>
      <c r="L24" s="22">
        <v>3.6699999999999995</v>
      </c>
      <c r="M24" s="22">
        <v>3.5699999999999994</v>
      </c>
      <c r="N24" s="22">
        <v>3.6942500000000003</v>
      </c>
      <c r="O24" s="22">
        <v>3.8599999999999994</v>
      </c>
      <c r="P24" s="22">
        <v>3.81</v>
      </c>
      <c r="Q24" s="22">
        <v>3.61</v>
      </c>
      <c r="R24" s="22">
        <v>3.6000000000000005</v>
      </c>
      <c r="S24" s="22">
        <v>3.53</v>
      </c>
      <c r="T24" s="22">
        <v>3.3900353640000001</v>
      </c>
      <c r="U24" s="22">
        <v>3.63</v>
      </c>
      <c r="V24" s="22">
        <v>3.63</v>
      </c>
      <c r="W24" s="22">
        <v>3.7000000000000006</v>
      </c>
      <c r="X24" s="22">
        <v>3.62</v>
      </c>
      <c r="Y24" s="22">
        <v>3.49</v>
      </c>
      <c r="Z24" s="15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3.6900000000000004</v>
      </c>
      <c r="E25" s="11">
        <v>3.8</v>
      </c>
      <c r="F25" s="11">
        <v>3.66</v>
      </c>
      <c r="G25" s="11">
        <v>3.8679999999999999</v>
      </c>
      <c r="H25" s="11">
        <v>3.7000000000000006</v>
      </c>
      <c r="I25" s="11">
        <v>3.62</v>
      </c>
      <c r="J25" s="11">
        <v>3.81</v>
      </c>
      <c r="K25" s="11">
        <v>3.52</v>
      </c>
      <c r="L25" s="11">
        <v>3.6699999999999995</v>
      </c>
      <c r="M25" s="11">
        <v>3.5900000000000003</v>
      </c>
      <c r="N25" s="11">
        <v>3.6787000000000001</v>
      </c>
      <c r="O25" s="11">
        <v>3.9699999999999998</v>
      </c>
      <c r="P25" s="11">
        <v>3.85</v>
      </c>
      <c r="Q25" s="11">
        <v>3.66</v>
      </c>
      <c r="R25" s="11">
        <v>3.63</v>
      </c>
      <c r="S25" s="11">
        <v>3.53</v>
      </c>
      <c r="T25" s="11">
        <v>3.3789967559999994</v>
      </c>
      <c r="U25" s="11">
        <v>3.53</v>
      </c>
      <c r="V25" s="11">
        <v>3.61</v>
      </c>
      <c r="W25" s="11">
        <v>3.74</v>
      </c>
      <c r="X25" s="11">
        <v>3.7000000000000006</v>
      </c>
      <c r="Y25" s="11">
        <v>3.5000000000000004</v>
      </c>
      <c r="Z25" s="155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9</v>
      </c>
    </row>
    <row r="26" spans="1:65">
      <c r="A26" s="30"/>
      <c r="B26" s="19">
        <v>1</v>
      </c>
      <c r="C26" s="9">
        <v>3</v>
      </c>
      <c r="D26" s="11">
        <v>3.7599999999999993</v>
      </c>
      <c r="E26" s="11">
        <v>3.84</v>
      </c>
      <c r="F26" s="11">
        <v>3.7000000000000006</v>
      </c>
      <c r="G26" s="11">
        <v>3.8450000000000006</v>
      </c>
      <c r="H26" s="11">
        <v>3.42</v>
      </c>
      <c r="I26" s="11">
        <v>3.58</v>
      </c>
      <c r="J26" s="11">
        <v>3.7900000000000005</v>
      </c>
      <c r="K26" s="11">
        <v>3.5000000000000004</v>
      </c>
      <c r="L26" s="11">
        <v>3.71</v>
      </c>
      <c r="M26" s="11">
        <v>3.52</v>
      </c>
      <c r="N26" s="11">
        <v>3.6871499999999999</v>
      </c>
      <c r="O26" s="11">
        <v>3.91</v>
      </c>
      <c r="P26" s="11">
        <v>3.8599999999999994</v>
      </c>
      <c r="Q26" s="11">
        <v>3.64</v>
      </c>
      <c r="R26" s="11">
        <v>3.64</v>
      </c>
      <c r="S26" s="11">
        <v>3.5000000000000004</v>
      </c>
      <c r="T26" s="11">
        <v>3.3952589910000004</v>
      </c>
      <c r="U26" s="11">
        <v>3.5900000000000003</v>
      </c>
      <c r="V26" s="11">
        <v>3.62</v>
      </c>
      <c r="W26" s="11">
        <v>3.6900000000000004</v>
      </c>
      <c r="X26" s="11">
        <v>3.71</v>
      </c>
      <c r="Y26" s="11">
        <v>3.51</v>
      </c>
      <c r="Z26" s="15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3.7800000000000002</v>
      </c>
      <c r="E27" s="11">
        <v>3.8</v>
      </c>
      <c r="F27" s="11">
        <v>3.7000000000000006</v>
      </c>
      <c r="G27" s="11">
        <v>3.9149999999999996</v>
      </c>
      <c r="H27" s="11">
        <v>3.64</v>
      </c>
      <c r="I27" s="11">
        <v>3.6000000000000005</v>
      </c>
      <c r="J27" s="11">
        <v>3.81</v>
      </c>
      <c r="K27" s="11">
        <v>3.44</v>
      </c>
      <c r="L27" s="11">
        <v>3.6900000000000004</v>
      </c>
      <c r="M27" s="11">
        <v>3.58</v>
      </c>
      <c r="N27" s="11">
        <v>3.6912500000000001</v>
      </c>
      <c r="O27" s="11">
        <v>3.95</v>
      </c>
      <c r="P27" s="11">
        <v>3.8599999999999994</v>
      </c>
      <c r="Q27" s="11">
        <v>3.62</v>
      </c>
      <c r="R27" s="11">
        <v>3.6699999999999995</v>
      </c>
      <c r="S27" s="11">
        <v>3.52</v>
      </c>
      <c r="T27" s="11">
        <v>3.3896411280000005</v>
      </c>
      <c r="U27" s="11">
        <v>3.56</v>
      </c>
      <c r="V27" s="11">
        <v>3.66</v>
      </c>
      <c r="W27" s="11">
        <v>3.73</v>
      </c>
      <c r="X27" s="11">
        <v>3.6900000000000004</v>
      </c>
      <c r="Y27" s="11">
        <v>3.56</v>
      </c>
      <c r="Z27" s="15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3.6642798330227269</v>
      </c>
    </row>
    <row r="28" spans="1:65">
      <c r="A28" s="30"/>
      <c r="B28" s="19">
        <v>1</v>
      </c>
      <c r="C28" s="9">
        <v>5</v>
      </c>
      <c r="D28" s="11">
        <v>3.7800000000000002</v>
      </c>
      <c r="E28" s="11">
        <v>3.88</v>
      </c>
      <c r="F28" s="11">
        <v>3.6900000000000004</v>
      </c>
      <c r="G28" s="11">
        <v>3.8420000000000001</v>
      </c>
      <c r="H28" s="11">
        <v>3.36</v>
      </c>
      <c r="I28" s="11">
        <v>3.6699999999999995</v>
      </c>
      <c r="J28" s="11">
        <v>3.75</v>
      </c>
      <c r="K28" s="11">
        <v>3.56</v>
      </c>
      <c r="L28" s="11">
        <v>3.7000000000000006</v>
      </c>
      <c r="M28" s="11">
        <v>3.56</v>
      </c>
      <c r="N28" s="11">
        <v>3.6772499999999999</v>
      </c>
      <c r="O28" s="11">
        <v>4</v>
      </c>
      <c r="P28" s="11">
        <v>3.9</v>
      </c>
      <c r="Q28" s="11">
        <v>3.65</v>
      </c>
      <c r="R28" s="11">
        <v>3.66</v>
      </c>
      <c r="S28" s="11">
        <v>3.52</v>
      </c>
      <c r="T28" s="11">
        <v>3.4103385179999992</v>
      </c>
      <c r="U28" s="11">
        <v>3.6000000000000005</v>
      </c>
      <c r="V28" s="11">
        <v>3.64</v>
      </c>
      <c r="W28" s="11">
        <v>3.71</v>
      </c>
      <c r="X28" s="11">
        <v>3.66</v>
      </c>
      <c r="Y28" s="11">
        <v>3.49</v>
      </c>
      <c r="Z28" s="15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133</v>
      </c>
    </row>
    <row r="29" spans="1:65">
      <c r="A29" s="30"/>
      <c r="B29" s="19">
        <v>1</v>
      </c>
      <c r="C29" s="9">
        <v>6</v>
      </c>
      <c r="D29" s="11">
        <v>3.7800000000000002</v>
      </c>
      <c r="E29" s="11">
        <v>3.7699999999999996</v>
      </c>
      <c r="F29" s="11">
        <v>3.66</v>
      </c>
      <c r="G29" s="11">
        <v>3.8079999999999994</v>
      </c>
      <c r="H29" s="11">
        <v>3.71</v>
      </c>
      <c r="I29" s="11">
        <v>3.7000000000000006</v>
      </c>
      <c r="J29" s="11">
        <v>3.82</v>
      </c>
      <c r="K29" s="11">
        <v>3.58</v>
      </c>
      <c r="L29" s="11">
        <v>3.6799999999999997</v>
      </c>
      <c r="M29" s="11">
        <v>3.56</v>
      </c>
      <c r="N29" s="11">
        <v>3.6599499999999998</v>
      </c>
      <c r="O29" s="11">
        <v>3.9599999999999995</v>
      </c>
      <c r="P29" s="11">
        <v>3.8699999999999997</v>
      </c>
      <c r="Q29" s="11">
        <v>3.6799999999999997</v>
      </c>
      <c r="R29" s="11">
        <v>3.64</v>
      </c>
      <c r="S29" s="11">
        <v>3.5000000000000004</v>
      </c>
      <c r="T29" s="11">
        <v>3.3981172019999999</v>
      </c>
      <c r="U29" s="11">
        <v>3.64</v>
      </c>
      <c r="V29" s="11">
        <v>3.65</v>
      </c>
      <c r="W29" s="11">
        <v>3.6000000000000005</v>
      </c>
      <c r="X29" s="11">
        <v>3.7000000000000006</v>
      </c>
      <c r="Y29" s="11">
        <v>3.47</v>
      </c>
      <c r="Z29" s="155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3.74</v>
      </c>
      <c r="E30" s="23">
        <v>3.8149999999999995</v>
      </c>
      <c r="F30" s="23">
        <v>3.6783333333333341</v>
      </c>
      <c r="G30" s="23">
        <v>3.8606666666666665</v>
      </c>
      <c r="H30" s="23">
        <v>3.581666666666667</v>
      </c>
      <c r="I30" s="23">
        <v>3.625</v>
      </c>
      <c r="J30" s="23">
        <v>3.7966666666666669</v>
      </c>
      <c r="K30" s="23">
        <v>3.4866666666666668</v>
      </c>
      <c r="L30" s="23">
        <v>3.6866666666666661</v>
      </c>
      <c r="M30" s="23">
        <v>3.563333333333333</v>
      </c>
      <c r="N30" s="23">
        <v>3.6814249999999995</v>
      </c>
      <c r="O30" s="23">
        <v>3.9416666666666664</v>
      </c>
      <c r="P30" s="23">
        <v>3.8583333333333329</v>
      </c>
      <c r="Q30" s="23">
        <v>3.6433333333333331</v>
      </c>
      <c r="R30" s="23">
        <v>3.6400000000000006</v>
      </c>
      <c r="S30" s="23">
        <v>3.5166666666666671</v>
      </c>
      <c r="T30" s="23">
        <v>3.3937313265000006</v>
      </c>
      <c r="U30" s="23">
        <v>3.5916666666666668</v>
      </c>
      <c r="V30" s="23">
        <v>3.6349999999999998</v>
      </c>
      <c r="W30" s="23">
        <v>3.6950000000000007</v>
      </c>
      <c r="X30" s="23">
        <v>3.68</v>
      </c>
      <c r="Y30" s="23">
        <v>3.5033333333333334</v>
      </c>
      <c r="Z30" s="15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3.7699999999999996</v>
      </c>
      <c r="E31" s="11">
        <v>3.8</v>
      </c>
      <c r="F31" s="11">
        <v>3.6750000000000003</v>
      </c>
      <c r="G31" s="11">
        <v>3.8565000000000005</v>
      </c>
      <c r="H31" s="11">
        <v>3.6500000000000004</v>
      </c>
      <c r="I31" s="11">
        <v>3.6100000000000003</v>
      </c>
      <c r="J31" s="11">
        <v>3.8049999999999997</v>
      </c>
      <c r="K31" s="11">
        <v>3.5100000000000002</v>
      </c>
      <c r="L31" s="11">
        <v>3.6850000000000001</v>
      </c>
      <c r="M31" s="11">
        <v>3.5649999999999995</v>
      </c>
      <c r="N31" s="11">
        <v>3.682925</v>
      </c>
      <c r="O31" s="11">
        <v>3.9550000000000001</v>
      </c>
      <c r="P31" s="11">
        <v>3.8599999999999994</v>
      </c>
      <c r="Q31" s="11">
        <v>3.645</v>
      </c>
      <c r="R31" s="11">
        <v>3.64</v>
      </c>
      <c r="S31" s="11">
        <v>3.52</v>
      </c>
      <c r="T31" s="11">
        <v>3.3926471775000002</v>
      </c>
      <c r="U31" s="11">
        <v>3.5950000000000006</v>
      </c>
      <c r="V31" s="11">
        <v>3.6349999999999998</v>
      </c>
      <c r="W31" s="11">
        <v>3.7050000000000001</v>
      </c>
      <c r="X31" s="11">
        <v>3.6950000000000003</v>
      </c>
      <c r="Y31" s="11">
        <v>3.4950000000000001</v>
      </c>
      <c r="Z31" s="15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5.6213877290220801E-2</v>
      </c>
      <c r="E32" s="24">
        <v>3.8858718455450983E-2</v>
      </c>
      <c r="F32" s="24">
        <v>2.0412414523193381E-2</v>
      </c>
      <c r="G32" s="24">
        <v>3.7457531507917904E-2</v>
      </c>
      <c r="H32" s="24">
        <v>0.1518442184169905</v>
      </c>
      <c r="I32" s="24">
        <v>4.969909455915672E-2</v>
      </c>
      <c r="J32" s="24">
        <v>2.5033311140691402E-2</v>
      </c>
      <c r="K32" s="24">
        <v>9.5219045713904757E-2</v>
      </c>
      <c r="L32" s="24">
        <v>1.6329931618554859E-2</v>
      </c>
      <c r="M32" s="24">
        <v>2.4221202832779971E-2</v>
      </c>
      <c r="N32" s="24">
        <v>1.2488544751091032E-2</v>
      </c>
      <c r="O32" s="24">
        <v>4.9564772436345127E-2</v>
      </c>
      <c r="P32" s="24">
        <v>2.9268868558020168E-2</v>
      </c>
      <c r="Q32" s="24">
        <v>2.5819888974716057E-2</v>
      </c>
      <c r="R32" s="24">
        <v>2.4494897427831511E-2</v>
      </c>
      <c r="S32" s="24">
        <v>1.3662601021279173E-2</v>
      </c>
      <c r="T32" s="24">
        <v>1.0439022010073542E-2</v>
      </c>
      <c r="U32" s="24">
        <v>4.1673332800085394E-2</v>
      </c>
      <c r="V32" s="24">
        <v>1.870828693386976E-2</v>
      </c>
      <c r="W32" s="24">
        <v>5.0099900199501231E-2</v>
      </c>
      <c r="X32" s="24">
        <v>3.4058772731852913E-2</v>
      </c>
      <c r="Y32" s="24">
        <v>3.0767948691238126E-2</v>
      </c>
      <c r="Z32" s="216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6"/>
    </row>
    <row r="33" spans="1:65">
      <c r="A33" s="30"/>
      <c r="B33" s="3" t="s">
        <v>86</v>
      </c>
      <c r="C33" s="29"/>
      <c r="D33" s="13">
        <v>1.5030448473321068E-2</v>
      </c>
      <c r="E33" s="13">
        <v>1.0185771547955698E-2</v>
      </c>
      <c r="F33" s="13">
        <v>5.549365072005449E-3</v>
      </c>
      <c r="G33" s="13">
        <v>9.7023479989426457E-3</v>
      </c>
      <c r="H33" s="13">
        <v>4.2394849255558073E-2</v>
      </c>
      <c r="I33" s="13">
        <v>1.3710095050801854E-2</v>
      </c>
      <c r="J33" s="13">
        <v>6.5934972275745567E-3</v>
      </c>
      <c r="K33" s="13">
        <v>2.73094777382136E-2</v>
      </c>
      <c r="L33" s="13">
        <v>4.4294570393910116E-3</v>
      </c>
      <c r="M33" s="13">
        <v>6.7973441064864285E-3</v>
      </c>
      <c r="N33" s="13">
        <v>3.3923126917134081E-3</v>
      </c>
      <c r="O33" s="13">
        <v>1.2574572288290519E-2</v>
      </c>
      <c r="P33" s="13">
        <v>7.5858838595300659E-3</v>
      </c>
      <c r="Q33" s="13">
        <v>7.0868862693639683E-3</v>
      </c>
      <c r="R33" s="13">
        <v>6.7293674252284358E-3</v>
      </c>
      <c r="S33" s="13">
        <v>3.8850998164774893E-3</v>
      </c>
      <c r="T33" s="13">
        <v>3.0759718450780963E-3</v>
      </c>
      <c r="U33" s="13">
        <v>1.1602784074269715E-2</v>
      </c>
      <c r="V33" s="13">
        <v>5.1467089226601816E-3</v>
      </c>
      <c r="W33" s="13">
        <v>1.3558836319215487E-2</v>
      </c>
      <c r="X33" s="13">
        <v>9.2551012858295961E-3</v>
      </c>
      <c r="Y33" s="13">
        <v>8.7824782182411385E-3</v>
      </c>
      <c r="Z33" s="155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2.0664406221074794E-2</v>
      </c>
      <c r="E34" s="13">
        <v>4.1132275329785806E-2</v>
      </c>
      <c r="F34" s="13">
        <v>3.8352693983565445E-3</v>
      </c>
      <c r="G34" s="13">
        <v>5.3594933409312429E-2</v>
      </c>
      <c r="H34" s="13">
        <v>-2.2545539675093762E-2</v>
      </c>
      <c r="I34" s="13">
        <v>-1.0719659745616172E-2</v>
      </c>
      <c r="J34" s="13">
        <v>3.6129018436545479E-2</v>
      </c>
      <c r="K34" s="13">
        <v>-4.8471507212794918E-2</v>
      </c>
      <c r="L34" s="13">
        <v>6.1094770771019657E-3</v>
      </c>
      <c r="M34" s="13">
        <v>-2.7548796568334533E-2</v>
      </c>
      <c r="N34" s="13">
        <v>4.6790004471708446E-3</v>
      </c>
      <c r="O34" s="13">
        <v>7.5700232046720828E-2</v>
      </c>
      <c r="P34" s="13">
        <v>5.2958155259263506E-2</v>
      </c>
      <c r="Q34" s="13">
        <v>-5.7164028523756238E-3</v>
      </c>
      <c r="R34" s="13">
        <v>-6.6260859238737035E-3</v>
      </c>
      <c r="S34" s="13">
        <v>-4.0284359569310313E-2</v>
      </c>
      <c r="T34" s="13">
        <v>-7.3834018920860167E-2</v>
      </c>
      <c r="U34" s="13">
        <v>-1.9816490460598968E-2</v>
      </c>
      <c r="V34" s="13">
        <v>-7.9906105311213782E-3</v>
      </c>
      <c r="W34" s="13">
        <v>8.3836847558480532E-3</v>
      </c>
      <c r="X34" s="13">
        <v>4.2901109341055843E-3</v>
      </c>
      <c r="Y34" s="13">
        <v>-4.392309185530352E-2</v>
      </c>
      <c r="Z34" s="15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0.67</v>
      </c>
      <c r="E35" s="45">
        <v>1.31</v>
      </c>
      <c r="F35" s="45">
        <v>0.15</v>
      </c>
      <c r="G35" s="45">
        <v>1.7</v>
      </c>
      <c r="H35" s="45">
        <v>0.67</v>
      </c>
      <c r="I35" s="45">
        <v>0.31</v>
      </c>
      <c r="J35" s="45">
        <v>1.1599999999999999</v>
      </c>
      <c r="K35" s="45">
        <v>1.48</v>
      </c>
      <c r="L35" s="45">
        <v>0.22</v>
      </c>
      <c r="M35" s="45">
        <v>0.83</v>
      </c>
      <c r="N35" s="45">
        <v>0.18</v>
      </c>
      <c r="O35" s="45">
        <v>2.39</v>
      </c>
      <c r="P35" s="45">
        <v>1.68</v>
      </c>
      <c r="Q35" s="45">
        <v>0.15</v>
      </c>
      <c r="R35" s="45">
        <v>0.18</v>
      </c>
      <c r="S35" s="45">
        <v>1.23</v>
      </c>
      <c r="T35" s="45">
        <v>2.2799999999999998</v>
      </c>
      <c r="U35" s="45">
        <v>0.59</v>
      </c>
      <c r="V35" s="45">
        <v>0.22</v>
      </c>
      <c r="W35" s="45">
        <v>0.28999999999999998</v>
      </c>
      <c r="X35" s="45">
        <v>0.16</v>
      </c>
      <c r="Y35" s="45">
        <v>1.34</v>
      </c>
      <c r="Z35" s="15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E11 B24:Y29">
    <cfRule type="expression" dxfId="11" priority="6">
      <formula>AND($B6&lt;&gt;$B5,NOT(ISBLANK(INDIRECT(Anlyt_LabRefThisCol))))</formula>
    </cfRule>
  </conditionalFormatting>
  <conditionalFormatting sqref="C2:E17 C20:Y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6B23-33CE-4B94-8E69-C750FCCC7D14}">
  <sheetPr codeName="Sheet17"/>
  <dimension ref="A1:BN24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565</v>
      </c>
      <c r="BM1" s="28" t="s">
        <v>290</v>
      </c>
    </row>
    <row r="2" spans="1:66" ht="19.5">
      <c r="A2" s="25" t="s">
        <v>118</v>
      </c>
      <c r="B2" s="18" t="s">
        <v>110</v>
      </c>
      <c r="C2" s="15" t="s">
        <v>111</v>
      </c>
      <c r="D2" s="16" t="s">
        <v>312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13.41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13.419999999999998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260</v>
      </c>
      <c r="C8" s="12"/>
      <c r="D8" s="23">
        <v>13.414999999999999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13.414999999999999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13.414999999999999</v>
      </c>
      <c r="BN9" s="28"/>
    </row>
    <row r="10" spans="1:66">
      <c r="A10" s="30"/>
      <c r="B10" s="3" t="s">
        <v>262</v>
      </c>
      <c r="C10" s="29"/>
      <c r="D10" s="24">
        <v>7.0710678118640685E-3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5.2710158865926714E-4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566</v>
      </c>
      <c r="BM15" s="28" t="s">
        <v>290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312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1.1299999999999999</v>
      </c>
      <c r="E20" s="15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1.1299999999999999</v>
      </c>
      <c r="E21" s="15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260</v>
      </c>
      <c r="C22" s="12"/>
      <c r="D22" s="23">
        <v>1.1299999999999999</v>
      </c>
      <c r="E22" s="15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261</v>
      </c>
      <c r="C23" s="29"/>
      <c r="D23" s="11">
        <v>1.1299999999999999</v>
      </c>
      <c r="E23" s="15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1.1299999999999999</v>
      </c>
    </row>
    <row r="24" spans="1:65">
      <c r="A24" s="30"/>
      <c r="B24" s="3" t="s">
        <v>262</v>
      </c>
      <c r="C24" s="29"/>
      <c r="D24" s="24">
        <v>0</v>
      </c>
      <c r="E24" s="15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0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567</v>
      </c>
      <c r="BM29" s="28" t="s">
        <v>290</v>
      </c>
    </row>
    <row r="30" spans="1:65" ht="19.5">
      <c r="A30" s="25" t="s">
        <v>313</v>
      </c>
      <c r="B30" s="18" t="s">
        <v>110</v>
      </c>
      <c r="C30" s="15" t="s">
        <v>111</v>
      </c>
      <c r="D30" s="16" t="s">
        <v>312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7.919999999999999</v>
      </c>
      <c r="E34" s="15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7.919999999999999</v>
      </c>
      <c r="E35" s="15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260</v>
      </c>
      <c r="C36" s="12"/>
      <c r="D36" s="23">
        <v>7.919999999999999</v>
      </c>
      <c r="E36" s="1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261</v>
      </c>
      <c r="C37" s="29"/>
      <c r="D37" s="11">
        <v>7.919999999999999</v>
      </c>
      <c r="E37" s="15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7.92</v>
      </c>
    </row>
    <row r="38" spans="1:65">
      <c r="A38" s="30"/>
      <c r="B38" s="3" t="s">
        <v>262</v>
      </c>
      <c r="C38" s="29"/>
      <c r="D38" s="24">
        <v>0</v>
      </c>
      <c r="E38" s="15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0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-1.1102230246251565E-16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568</v>
      </c>
      <c r="BM43" s="28" t="s">
        <v>290</v>
      </c>
    </row>
    <row r="44" spans="1:65" ht="19.5">
      <c r="A44" s="25" t="s">
        <v>314</v>
      </c>
      <c r="B44" s="18" t="s">
        <v>110</v>
      </c>
      <c r="C44" s="15" t="s">
        <v>111</v>
      </c>
      <c r="D44" s="16" t="s">
        <v>312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5.29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5.3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260</v>
      </c>
      <c r="C50" s="12"/>
      <c r="D50" s="23">
        <v>5.2949999999999999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5.2949999999999999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5.2949999999999999</v>
      </c>
    </row>
    <row r="52" spans="1:65">
      <c r="A52" s="30"/>
      <c r="B52" s="3" t="s">
        <v>262</v>
      </c>
      <c r="C52" s="29"/>
      <c r="D52" s="24">
        <v>7.0710678118653244E-3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1.3354235716459537E-3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569</v>
      </c>
      <c r="BM57" s="28" t="s">
        <v>290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312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37">
        <v>0.57999999999999996</v>
      </c>
      <c r="E62" s="216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40">
        <v>1</v>
      </c>
    </row>
    <row r="63" spans="1:65">
      <c r="A63" s="30"/>
      <c r="B63" s="19">
        <v>1</v>
      </c>
      <c r="C63" s="9">
        <v>2</v>
      </c>
      <c r="D63" s="24">
        <v>0.57999999999999996</v>
      </c>
      <c r="E63" s="216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40">
        <v>9</v>
      </c>
    </row>
    <row r="64" spans="1:65">
      <c r="A64" s="30"/>
      <c r="B64" s="20" t="s">
        <v>260</v>
      </c>
      <c r="C64" s="12"/>
      <c r="D64" s="242">
        <v>0.57999999999999996</v>
      </c>
      <c r="E64" s="216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40">
        <v>16</v>
      </c>
    </row>
    <row r="65" spans="1:65">
      <c r="A65" s="30"/>
      <c r="B65" s="3" t="s">
        <v>261</v>
      </c>
      <c r="C65" s="29"/>
      <c r="D65" s="24">
        <v>0.57999999999999996</v>
      </c>
      <c r="E65" s="216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40">
        <v>0.57999999999999996</v>
      </c>
    </row>
    <row r="66" spans="1:65">
      <c r="A66" s="30"/>
      <c r="B66" s="3" t="s">
        <v>262</v>
      </c>
      <c r="C66" s="29"/>
      <c r="D66" s="24">
        <v>0</v>
      </c>
      <c r="E66" s="216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40">
        <v>15</v>
      </c>
    </row>
    <row r="67" spans="1:65">
      <c r="A67" s="30"/>
      <c r="B67" s="3" t="s">
        <v>86</v>
      </c>
      <c r="C67" s="29"/>
      <c r="D67" s="13">
        <v>0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570</v>
      </c>
      <c r="BM71" s="28" t="s">
        <v>290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312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37">
        <v>0.05</v>
      </c>
      <c r="E76" s="216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40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16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40">
        <v>10</v>
      </c>
    </row>
    <row r="78" spans="1:65">
      <c r="A78" s="30"/>
      <c r="B78" s="20" t="s">
        <v>260</v>
      </c>
      <c r="C78" s="12"/>
      <c r="D78" s="242">
        <v>0.05</v>
      </c>
      <c r="E78" s="216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40">
        <v>16</v>
      </c>
    </row>
    <row r="79" spans="1:65">
      <c r="A79" s="30"/>
      <c r="B79" s="3" t="s">
        <v>261</v>
      </c>
      <c r="C79" s="29"/>
      <c r="D79" s="24">
        <v>0.05</v>
      </c>
      <c r="E79" s="216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40">
        <v>0.05</v>
      </c>
    </row>
    <row r="80" spans="1:65">
      <c r="A80" s="30"/>
      <c r="B80" s="3" t="s">
        <v>262</v>
      </c>
      <c r="C80" s="29"/>
      <c r="D80" s="24">
        <v>0</v>
      </c>
      <c r="E80" s="216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40">
        <v>16</v>
      </c>
    </row>
    <row r="81" spans="1:65">
      <c r="A81" s="30"/>
      <c r="B81" s="3" t="s">
        <v>86</v>
      </c>
      <c r="C81" s="29"/>
      <c r="D81" s="13">
        <v>0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571</v>
      </c>
      <c r="BM85" s="28" t="s">
        <v>290</v>
      </c>
    </row>
    <row r="86" spans="1:65" ht="19.5">
      <c r="A86" s="25" t="s">
        <v>315</v>
      </c>
      <c r="B86" s="18" t="s">
        <v>110</v>
      </c>
      <c r="C86" s="15" t="s">
        <v>111</v>
      </c>
      <c r="D86" s="16" t="s">
        <v>312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2.0099999999999998</v>
      </c>
      <c r="E90" s="15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2.0099999999999998</v>
      </c>
      <c r="E91" s="15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260</v>
      </c>
      <c r="C92" s="12"/>
      <c r="D92" s="23">
        <v>2.0099999999999998</v>
      </c>
      <c r="E92" s="15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261</v>
      </c>
      <c r="C93" s="29"/>
      <c r="D93" s="11">
        <v>2.0099999999999998</v>
      </c>
      <c r="E93" s="15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2.0099999999999998</v>
      </c>
    </row>
    <row r="94" spans="1:65">
      <c r="A94" s="30"/>
      <c r="B94" s="3" t="s">
        <v>262</v>
      </c>
      <c r="C94" s="29"/>
      <c r="D94" s="24">
        <v>0</v>
      </c>
      <c r="E94" s="15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86</v>
      </c>
      <c r="C95" s="29"/>
      <c r="D95" s="13">
        <v>0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572</v>
      </c>
      <c r="BM99" s="28" t="s">
        <v>290</v>
      </c>
    </row>
    <row r="100" spans="1:65" ht="19.5">
      <c r="A100" s="25" t="s">
        <v>316</v>
      </c>
      <c r="B100" s="18" t="s">
        <v>110</v>
      </c>
      <c r="C100" s="15" t="s">
        <v>111</v>
      </c>
      <c r="D100" s="16" t="s">
        <v>312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37">
        <v>9.9000000000000005E-2</v>
      </c>
      <c r="E104" s="216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40">
        <v>1</v>
      </c>
    </row>
    <row r="105" spans="1:65">
      <c r="A105" s="30"/>
      <c r="B105" s="19">
        <v>1</v>
      </c>
      <c r="C105" s="9">
        <v>2</v>
      </c>
      <c r="D105" s="24">
        <v>0.1</v>
      </c>
      <c r="E105" s="216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40">
        <v>12</v>
      </c>
    </row>
    <row r="106" spans="1:65">
      <c r="A106" s="30"/>
      <c r="B106" s="20" t="s">
        <v>260</v>
      </c>
      <c r="C106" s="12"/>
      <c r="D106" s="242">
        <v>9.9500000000000005E-2</v>
      </c>
      <c r="E106" s="216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40">
        <v>16</v>
      </c>
    </row>
    <row r="107" spans="1:65">
      <c r="A107" s="30"/>
      <c r="B107" s="3" t="s">
        <v>261</v>
      </c>
      <c r="C107" s="29"/>
      <c r="D107" s="24">
        <v>9.9500000000000005E-2</v>
      </c>
      <c r="E107" s="216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40">
        <v>9.9500000000000005E-2</v>
      </c>
    </row>
    <row r="108" spans="1:65">
      <c r="A108" s="30"/>
      <c r="B108" s="3" t="s">
        <v>262</v>
      </c>
      <c r="C108" s="29"/>
      <c r="D108" s="24">
        <v>7.0710678118654816E-4</v>
      </c>
      <c r="E108" s="216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40">
        <v>18</v>
      </c>
    </row>
    <row r="109" spans="1:65">
      <c r="A109" s="30"/>
      <c r="B109" s="3" t="s">
        <v>86</v>
      </c>
      <c r="C109" s="29"/>
      <c r="D109" s="13">
        <v>7.1066008159452075E-3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573</v>
      </c>
      <c r="BM113" s="28" t="s">
        <v>290</v>
      </c>
    </row>
    <row r="114" spans="1:65" ht="15">
      <c r="A114" s="25" t="s">
        <v>60</v>
      </c>
      <c r="B114" s="18" t="s">
        <v>110</v>
      </c>
      <c r="C114" s="15" t="s">
        <v>111</v>
      </c>
      <c r="D114" s="16" t="s">
        <v>312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3.7322000000000002</v>
      </c>
      <c r="E118" s="15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3.7122000000000002</v>
      </c>
      <c r="E119" s="15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260</v>
      </c>
      <c r="C120" s="12"/>
      <c r="D120" s="23">
        <v>3.7222</v>
      </c>
      <c r="E120" s="15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261</v>
      </c>
      <c r="C121" s="29"/>
      <c r="D121" s="11">
        <v>3.7222</v>
      </c>
      <c r="E121" s="15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3.72218275</v>
      </c>
    </row>
    <row r="122" spans="1:65">
      <c r="A122" s="30"/>
      <c r="B122" s="3" t="s">
        <v>262</v>
      </c>
      <c r="C122" s="29"/>
      <c r="D122" s="24">
        <v>1.4142135623730963E-2</v>
      </c>
      <c r="E122" s="15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3.799402402807738E-3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4.6343775033097501E-6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574</v>
      </c>
      <c r="BM127" s="28" t="s">
        <v>290</v>
      </c>
    </row>
    <row r="128" spans="1:65" ht="19.5">
      <c r="A128" s="25" t="s">
        <v>317</v>
      </c>
      <c r="B128" s="18" t="s">
        <v>110</v>
      </c>
      <c r="C128" s="15" t="s">
        <v>111</v>
      </c>
      <c r="D128" s="16" t="s">
        <v>312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62.12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62.09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260</v>
      </c>
      <c r="C134" s="12"/>
      <c r="D134" s="23">
        <v>62.105000000000004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261</v>
      </c>
      <c r="C135" s="29"/>
      <c r="D135" s="11">
        <v>62.105000000000004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62.104999999999997</v>
      </c>
    </row>
    <row r="136" spans="1:65">
      <c r="A136" s="30"/>
      <c r="B136" s="3" t="s">
        <v>262</v>
      </c>
      <c r="C136" s="29"/>
      <c r="D136" s="24">
        <v>2.1213203435592205E-2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86</v>
      </c>
      <c r="C137" s="29"/>
      <c r="D137" s="13">
        <v>3.4156997722554068E-4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263</v>
      </c>
      <c r="C138" s="29"/>
      <c r="D138" s="13">
        <v>2.2204460492503131E-16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264</v>
      </c>
      <c r="C139" s="47"/>
      <c r="D139" s="45" t="s">
        <v>265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575</v>
      </c>
      <c r="BM141" s="28" t="s">
        <v>290</v>
      </c>
    </row>
    <row r="142" spans="1:65" ht="19.5">
      <c r="A142" s="25" t="s">
        <v>318</v>
      </c>
      <c r="B142" s="18" t="s">
        <v>110</v>
      </c>
      <c r="C142" s="15" t="s">
        <v>111</v>
      </c>
      <c r="D142" s="16" t="s">
        <v>312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37">
        <v>0.38</v>
      </c>
      <c r="E146" s="216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7"/>
      <c r="BM146" s="240">
        <v>1</v>
      </c>
    </row>
    <row r="147" spans="1:65">
      <c r="A147" s="30"/>
      <c r="B147" s="19">
        <v>1</v>
      </c>
      <c r="C147" s="9">
        <v>2</v>
      </c>
      <c r="D147" s="24">
        <v>0.38</v>
      </c>
      <c r="E147" s="216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40">
        <v>11</v>
      </c>
    </row>
    <row r="148" spans="1:65">
      <c r="A148" s="30"/>
      <c r="B148" s="20" t="s">
        <v>260</v>
      </c>
      <c r="C148" s="12"/>
      <c r="D148" s="242">
        <v>0.38</v>
      </c>
      <c r="E148" s="216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7"/>
      <c r="BM148" s="240">
        <v>16</v>
      </c>
    </row>
    <row r="149" spans="1:65">
      <c r="A149" s="30"/>
      <c r="B149" s="3" t="s">
        <v>261</v>
      </c>
      <c r="C149" s="29"/>
      <c r="D149" s="24">
        <v>0.38</v>
      </c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7"/>
      <c r="BM149" s="240">
        <v>0.38</v>
      </c>
    </row>
    <row r="150" spans="1:65">
      <c r="A150" s="30"/>
      <c r="B150" s="3" t="s">
        <v>262</v>
      </c>
      <c r="C150" s="29"/>
      <c r="D150" s="24">
        <v>0</v>
      </c>
      <c r="E150" s="216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7"/>
      <c r="BM150" s="240">
        <v>17</v>
      </c>
    </row>
    <row r="151" spans="1:65">
      <c r="A151" s="30"/>
      <c r="B151" s="3" t="s">
        <v>86</v>
      </c>
      <c r="C151" s="29"/>
      <c r="D151" s="13">
        <v>0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263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264</v>
      </c>
      <c r="C153" s="47"/>
      <c r="D153" s="45" t="s">
        <v>265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574C-6CD9-4531-A44C-5E4CD5742994}">
  <sheetPr codeName="Sheet18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576</v>
      </c>
      <c r="BM1" s="28" t="s">
        <v>290</v>
      </c>
    </row>
    <row r="2" spans="1:66" ht="18">
      <c r="A2" s="25" t="s">
        <v>435</v>
      </c>
      <c r="B2" s="18" t="s">
        <v>110</v>
      </c>
      <c r="C2" s="15" t="s">
        <v>111</v>
      </c>
      <c r="D2" s="16" t="s">
        <v>312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319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4.21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4.25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260</v>
      </c>
      <c r="C8" s="12"/>
      <c r="D8" s="23">
        <v>4.2300000000000004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4.2300000000000004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4.2300000000000004</v>
      </c>
      <c r="BN9" s="28"/>
    </row>
    <row r="10" spans="1:66">
      <c r="A10" s="30"/>
      <c r="B10" s="3" t="s">
        <v>262</v>
      </c>
      <c r="C10" s="29"/>
      <c r="D10" s="24">
        <v>2.8284271247461926E-2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6.6865889473905257E-3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56D-D966-44E5-A9E5-D79C0BC5CC5D}">
  <sheetPr codeName="Sheet19"/>
  <dimension ref="A1:BN787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577</v>
      </c>
      <c r="BM1" s="28" t="s">
        <v>290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312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320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494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491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20" t="s">
        <v>260</v>
      </c>
      <c r="C8" s="12"/>
      <c r="D8" s="226">
        <v>492.5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3" t="s">
        <v>261</v>
      </c>
      <c r="C9" s="29"/>
      <c r="D9" s="223">
        <v>492.5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492.5</v>
      </c>
      <c r="BN9" s="28"/>
    </row>
    <row r="10" spans="1:66">
      <c r="A10" s="30"/>
      <c r="B10" s="3" t="s">
        <v>262</v>
      </c>
      <c r="C10" s="29"/>
      <c r="D10" s="223">
        <v>2.1213203435596424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22</v>
      </c>
    </row>
    <row r="11" spans="1:66">
      <c r="A11" s="30"/>
      <c r="B11" s="3" t="s">
        <v>86</v>
      </c>
      <c r="C11" s="29"/>
      <c r="D11" s="13">
        <v>4.3072494285474969E-3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578</v>
      </c>
      <c r="BM15" s="28" t="s">
        <v>290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312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227</v>
      </c>
      <c r="C17" s="9" t="s">
        <v>227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320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8">
        <v>961</v>
      </c>
      <c r="E20" s="220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2">
        <v>1</v>
      </c>
    </row>
    <row r="21" spans="1:65">
      <c r="A21" s="30"/>
      <c r="B21" s="19">
        <v>1</v>
      </c>
      <c r="C21" s="9">
        <v>2</v>
      </c>
      <c r="D21" s="223">
        <v>952</v>
      </c>
      <c r="E21" s="220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2">
        <v>17</v>
      </c>
    </row>
    <row r="22" spans="1:65">
      <c r="A22" s="30"/>
      <c r="B22" s="20" t="s">
        <v>260</v>
      </c>
      <c r="C22" s="12"/>
      <c r="D22" s="226">
        <v>956.5</v>
      </c>
      <c r="E22" s="220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2">
        <v>16</v>
      </c>
    </row>
    <row r="23" spans="1:65">
      <c r="A23" s="30"/>
      <c r="B23" s="3" t="s">
        <v>261</v>
      </c>
      <c r="C23" s="29"/>
      <c r="D23" s="223">
        <v>956.5</v>
      </c>
      <c r="E23" s="220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2">
        <v>956.5</v>
      </c>
    </row>
    <row r="24" spans="1:65">
      <c r="A24" s="30"/>
      <c r="B24" s="3" t="s">
        <v>262</v>
      </c>
      <c r="C24" s="29"/>
      <c r="D24" s="223">
        <v>6.3639610306789276</v>
      </c>
      <c r="E24" s="220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23</v>
      </c>
    </row>
    <row r="25" spans="1:65">
      <c r="A25" s="30"/>
      <c r="B25" s="3" t="s">
        <v>86</v>
      </c>
      <c r="C25" s="29"/>
      <c r="D25" s="13">
        <v>6.6533831998734213E-3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579</v>
      </c>
      <c r="BM29" s="28" t="s">
        <v>290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312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227</v>
      </c>
      <c r="C31" s="9" t="s">
        <v>227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320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8">
        <v>1620</v>
      </c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2">
        <v>1</v>
      </c>
    </row>
    <row r="35" spans="1:65">
      <c r="A35" s="30"/>
      <c r="B35" s="19">
        <v>1</v>
      </c>
      <c r="C35" s="9">
        <v>2</v>
      </c>
      <c r="D35" s="223">
        <v>1700</v>
      </c>
      <c r="E35" s="220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2">
        <v>2</v>
      </c>
    </row>
    <row r="36" spans="1:65">
      <c r="A36" s="30"/>
      <c r="B36" s="20" t="s">
        <v>260</v>
      </c>
      <c r="C36" s="12"/>
      <c r="D36" s="226">
        <v>1660</v>
      </c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2">
        <v>16</v>
      </c>
    </row>
    <row r="37" spans="1:65">
      <c r="A37" s="30"/>
      <c r="B37" s="3" t="s">
        <v>261</v>
      </c>
      <c r="C37" s="29"/>
      <c r="D37" s="223">
        <v>1660</v>
      </c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2">
        <v>1660</v>
      </c>
    </row>
    <row r="38" spans="1:65">
      <c r="A38" s="30"/>
      <c r="B38" s="3" t="s">
        <v>262</v>
      </c>
      <c r="C38" s="29"/>
      <c r="D38" s="223">
        <v>56.568542494923804</v>
      </c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2">
        <v>24</v>
      </c>
    </row>
    <row r="39" spans="1:65">
      <c r="A39" s="30"/>
      <c r="B39" s="3" t="s">
        <v>86</v>
      </c>
      <c r="C39" s="29"/>
      <c r="D39" s="13">
        <v>3.4077435237905906E-2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580</v>
      </c>
      <c r="BM43" s="28" t="s">
        <v>290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312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227</v>
      </c>
      <c r="C45" s="9" t="s">
        <v>227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320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2.2000000000000002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2.2000000000000002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260</v>
      </c>
      <c r="C50" s="12"/>
      <c r="D50" s="23">
        <v>2.2000000000000002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2.2000000000000002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2.2000000000000002</v>
      </c>
    </row>
    <row r="52" spans="1:65">
      <c r="A52" s="30"/>
      <c r="B52" s="3" t="s">
        <v>262</v>
      </c>
      <c r="C52" s="29"/>
      <c r="D52" s="24">
        <v>0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0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581</v>
      </c>
      <c r="BM57" s="28" t="s">
        <v>290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312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227</v>
      </c>
      <c r="C59" s="9" t="s">
        <v>227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320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8">
        <v>1</v>
      </c>
      <c r="C62" s="14">
        <v>1</v>
      </c>
      <c r="D62" s="228">
        <v>47.3</v>
      </c>
      <c r="E62" s="229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1">
        <v>1</v>
      </c>
    </row>
    <row r="63" spans="1:65">
      <c r="A63" s="30"/>
      <c r="B63" s="19">
        <v>1</v>
      </c>
      <c r="C63" s="9">
        <v>2</v>
      </c>
      <c r="D63" s="232">
        <v>46.9</v>
      </c>
      <c r="E63" s="229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1">
        <v>20</v>
      </c>
    </row>
    <row r="64" spans="1:65">
      <c r="A64" s="30"/>
      <c r="B64" s="20" t="s">
        <v>260</v>
      </c>
      <c r="C64" s="12"/>
      <c r="D64" s="234">
        <v>47.099999999999994</v>
      </c>
      <c r="E64" s="229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1">
        <v>16</v>
      </c>
    </row>
    <row r="65" spans="1:65">
      <c r="A65" s="30"/>
      <c r="B65" s="3" t="s">
        <v>261</v>
      </c>
      <c r="C65" s="29"/>
      <c r="D65" s="232">
        <v>47.099999999999994</v>
      </c>
      <c r="E65" s="229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1">
        <v>47.1</v>
      </c>
    </row>
    <row r="66" spans="1:65">
      <c r="A66" s="30"/>
      <c r="B66" s="3" t="s">
        <v>262</v>
      </c>
      <c r="C66" s="29"/>
      <c r="D66" s="232">
        <v>0.28284271247461801</v>
      </c>
      <c r="E66" s="229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1">
        <v>26</v>
      </c>
    </row>
    <row r="67" spans="1:65">
      <c r="A67" s="30"/>
      <c r="B67" s="3" t="s">
        <v>86</v>
      </c>
      <c r="C67" s="29"/>
      <c r="D67" s="13">
        <v>6.0051531310959241E-3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-1.1102230246251565E-16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582</v>
      </c>
      <c r="BM71" s="28" t="s">
        <v>290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312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227</v>
      </c>
      <c r="C73" s="9" t="s">
        <v>227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320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28">
        <v>13.7</v>
      </c>
      <c r="E76" s="229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1">
        <v>1</v>
      </c>
    </row>
    <row r="77" spans="1:65">
      <c r="A77" s="30"/>
      <c r="B77" s="19">
        <v>1</v>
      </c>
      <c r="C77" s="9">
        <v>2</v>
      </c>
      <c r="D77" s="232">
        <v>13.6</v>
      </c>
      <c r="E77" s="229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1">
        <v>21</v>
      </c>
    </row>
    <row r="78" spans="1:65">
      <c r="A78" s="30"/>
      <c r="B78" s="20" t="s">
        <v>260</v>
      </c>
      <c r="C78" s="12"/>
      <c r="D78" s="234">
        <v>13.649999999999999</v>
      </c>
      <c r="E78" s="229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1">
        <v>16</v>
      </c>
    </row>
    <row r="79" spans="1:65">
      <c r="A79" s="30"/>
      <c r="B79" s="3" t="s">
        <v>261</v>
      </c>
      <c r="C79" s="29"/>
      <c r="D79" s="232">
        <v>13.649999999999999</v>
      </c>
      <c r="E79" s="229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1">
        <v>13.65</v>
      </c>
    </row>
    <row r="80" spans="1:65">
      <c r="A80" s="30"/>
      <c r="B80" s="3" t="s">
        <v>262</v>
      </c>
      <c r="C80" s="29"/>
      <c r="D80" s="232">
        <v>7.0710678118654502E-2</v>
      </c>
      <c r="E80" s="229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1">
        <v>27</v>
      </c>
    </row>
    <row r="81" spans="1:65">
      <c r="A81" s="30"/>
      <c r="B81" s="3" t="s">
        <v>86</v>
      </c>
      <c r="C81" s="29"/>
      <c r="D81" s="13">
        <v>5.1802694592420883E-3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-1.1102230246251565E-16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583</v>
      </c>
      <c r="BM85" s="28" t="s">
        <v>290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312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227</v>
      </c>
      <c r="C87" s="9" t="s">
        <v>227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320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8">
        <v>65.5</v>
      </c>
      <c r="E90" s="220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2">
        <v>1</v>
      </c>
    </row>
    <row r="91" spans="1:65">
      <c r="A91" s="30"/>
      <c r="B91" s="19">
        <v>1</v>
      </c>
      <c r="C91" s="9">
        <v>2</v>
      </c>
      <c r="D91" s="223">
        <v>70.099999999999994</v>
      </c>
      <c r="E91" s="220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2">
        <v>22</v>
      </c>
    </row>
    <row r="92" spans="1:65">
      <c r="A92" s="30"/>
      <c r="B92" s="20" t="s">
        <v>260</v>
      </c>
      <c r="C92" s="12"/>
      <c r="D92" s="226">
        <v>67.8</v>
      </c>
      <c r="E92" s="220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2">
        <v>16</v>
      </c>
    </row>
    <row r="93" spans="1:65">
      <c r="A93" s="30"/>
      <c r="B93" s="3" t="s">
        <v>261</v>
      </c>
      <c r="C93" s="29"/>
      <c r="D93" s="223">
        <v>67.8</v>
      </c>
      <c r="E93" s="220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2">
        <v>67.8</v>
      </c>
    </row>
    <row r="94" spans="1:65">
      <c r="A94" s="30"/>
      <c r="B94" s="3" t="s">
        <v>262</v>
      </c>
      <c r="C94" s="29"/>
      <c r="D94" s="223">
        <v>3.2526911934581144</v>
      </c>
      <c r="E94" s="220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2">
        <v>28</v>
      </c>
    </row>
    <row r="95" spans="1:65">
      <c r="A95" s="30"/>
      <c r="B95" s="3" t="s">
        <v>86</v>
      </c>
      <c r="C95" s="29"/>
      <c r="D95" s="13">
        <v>4.7974796363689003E-2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584</v>
      </c>
      <c r="BM99" s="28" t="s">
        <v>290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312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227</v>
      </c>
      <c r="C101" s="9" t="s">
        <v>227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320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8">
        <v>40.4</v>
      </c>
      <c r="E104" s="229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1">
        <v>1</v>
      </c>
    </row>
    <row r="105" spans="1:65">
      <c r="A105" s="30"/>
      <c r="B105" s="19">
        <v>1</v>
      </c>
      <c r="C105" s="9">
        <v>2</v>
      </c>
      <c r="D105" s="232">
        <v>40.6</v>
      </c>
      <c r="E105" s="229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1">
        <v>23</v>
      </c>
    </row>
    <row r="106" spans="1:65">
      <c r="A106" s="30"/>
      <c r="B106" s="20" t="s">
        <v>260</v>
      </c>
      <c r="C106" s="12"/>
      <c r="D106" s="234">
        <v>40.5</v>
      </c>
      <c r="E106" s="229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  <c r="AV106" s="230"/>
      <c r="AW106" s="230"/>
      <c r="AX106" s="230"/>
      <c r="AY106" s="230"/>
      <c r="AZ106" s="230"/>
      <c r="BA106" s="230"/>
      <c r="BB106" s="230"/>
      <c r="BC106" s="230"/>
      <c r="BD106" s="230"/>
      <c r="BE106" s="230"/>
      <c r="BF106" s="230"/>
      <c r="BG106" s="230"/>
      <c r="BH106" s="230"/>
      <c r="BI106" s="230"/>
      <c r="BJ106" s="230"/>
      <c r="BK106" s="230"/>
      <c r="BL106" s="230"/>
      <c r="BM106" s="231">
        <v>16</v>
      </c>
    </row>
    <row r="107" spans="1:65">
      <c r="A107" s="30"/>
      <c r="B107" s="3" t="s">
        <v>261</v>
      </c>
      <c r="C107" s="29"/>
      <c r="D107" s="232">
        <v>40.5</v>
      </c>
      <c r="E107" s="229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  <c r="AV107" s="230"/>
      <c r="AW107" s="230"/>
      <c r="AX107" s="230"/>
      <c r="AY107" s="230"/>
      <c r="AZ107" s="230"/>
      <c r="BA107" s="230"/>
      <c r="BB107" s="230"/>
      <c r="BC107" s="230"/>
      <c r="BD107" s="230"/>
      <c r="BE107" s="230"/>
      <c r="BF107" s="230"/>
      <c r="BG107" s="230"/>
      <c r="BH107" s="230"/>
      <c r="BI107" s="230"/>
      <c r="BJ107" s="230"/>
      <c r="BK107" s="230"/>
      <c r="BL107" s="230"/>
      <c r="BM107" s="231">
        <v>40.5</v>
      </c>
    </row>
    <row r="108" spans="1:65">
      <c r="A108" s="30"/>
      <c r="B108" s="3" t="s">
        <v>262</v>
      </c>
      <c r="C108" s="29"/>
      <c r="D108" s="232">
        <v>0.14142135623731153</v>
      </c>
      <c r="E108" s="229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1">
        <v>29</v>
      </c>
    </row>
    <row r="109" spans="1:65">
      <c r="A109" s="30"/>
      <c r="B109" s="3" t="s">
        <v>86</v>
      </c>
      <c r="C109" s="29"/>
      <c r="D109" s="13">
        <v>3.4918853391928775E-3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585</v>
      </c>
      <c r="BM113" s="28" t="s">
        <v>290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312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227</v>
      </c>
      <c r="C115" s="9" t="s">
        <v>227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320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8">
        <v>24</v>
      </c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  <c r="AV118" s="230"/>
      <c r="AW118" s="230"/>
      <c r="AX118" s="230"/>
      <c r="AY118" s="230"/>
      <c r="AZ118" s="230"/>
      <c r="BA118" s="230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1">
        <v>1</v>
      </c>
    </row>
    <row r="119" spans="1:65">
      <c r="A119" s="30"/>
      <c r="B119" s="19">
        <v>1</v>
      </c>
      <c r="C119" s="9">
        <v>2</v>
      </c>
      <c r="D119" s="232">
        <v>25</v>
      </c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  <c r="AV119" s="230"/>
      <c r="AW119" s="230"/>
      <c r="AX119" s="230"/>
      <c r="AY119" s="230"/>
      <c r="AZ119" s="230"/>
      <c r="BA119" s="230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1">
        <v>24</v>
      </c>
    </row>
    <row r="120" spans="1:65">
      <c r="A120" s="30"/>
      <c r="B120" s="20" t="s">
        <v>260</v>
      </c>
      <c r="C120" s="12"/>
      <c r="D120" s="234">
        <v>24.5</v>
      </c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  <c r="AV120" s="230"/>
      <c r="AW120" s="230"/>
      <c r="AX120" s="230"/>
      <c r="AY120" s="230"/>
      <c r="AZ120" s="230"/>
      <c r="BA120" s="230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1">
        <v>16</v>
      </c>
    </row>
    <row r="121" spans="1:65">
      <c r="A121" s="30"/>
      <c r="B121" s="3" t="s">
        <v>261</v>
      </c>
      <c r="C121" s="29"/>
      <c r="D121" s="232">
        <v>24.5</v>
      </c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1">
        <v>24.5</v>
      </c>
    </row>
    <row r="122" spans="1:65">
      <c r="A122" s="30"/>
      <c r="B122" s="3" t="s">
        <v>262</v>
      </c>
      <c r="C122" s="29"/>
      <c r="D122" s="232">
        <v>0.70710678118654757</v>
      </c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1">
        <v>30</v>
      </c>
    </row>
    <row r="123" spans="1:65">
      <c r="A123" s="30"/>
      <c r="B123" s="3" t="s">
        <v>86</v>
      </c>
      <c r="C123" s="29"/>
      <c r="D123" s="13">
        <v>2.8861501272920309E-2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586</v>
      </c>
      <c r="BM127" s="28" t="s">
        <v>290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312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227</v>
      </c>
      <c r="C129" s="9" t="s">
        <v>227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320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5.04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5.48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25</v>
      </c>
    </row>
    <row r="134" spans="1:65">
      <c r="A134" s="30"/>
      <c r="B134" s="20" t="s">
        <v>260</v>
      </c>
      <c r="C134" s="12"/>
      <c r="D134" s="23">
        <v>5.26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261</v>
      </c>
      <c r="C135" s="29"/>
      <c r="D135" s="11">
        <v>5.26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5.26</v>
      </c>
    </row>
    <row r="136" spans="1:65">
      <c r="A136" s="30"/>
      <c r="B136" s="3" t="s">
        <v>262</v>
      </c>
      <c r="C136" s="29"/>
      <c r="D136" s="24">
        <v>0.3111269837220812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31</v>
      </c>
    </row>
    <row r="137" spans="1:65">
      <c r="A137" s="30"/>
      <c r="B137" s="3" t="s">
        <v>86</v>
      </c>
      <c r="C137" s="29"/>
      <c r="D137" s="13">
        <v>5.9149616677201748E-2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263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264</v>
      </c>
      <c r="C139" s="47"/>
      <c r="D139" s="45" t="s">
        <v>265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587</v>
      </c>
      <c r="BM141" s="28" t="s">
        <v>290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312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227</v>
      </c>
      <c r="C143" s="9" t="s">
        <v>227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320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1.91</v>
      </c>
      <c r="E146" s="15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2.1</v>
      </c>
      <c r="E147" s="15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26</v>
      </c>
    </row>
    <row r="148" spans="1:65">
      <c r="A148" s="30"/>
      <c r="B148" s="20" t="s">
        <v>260</v>
      </c>
      <c r="C148" s="12"/>
      <c r="D148" s="23">
        <v>2.0049999999999999</v>
      </c>
      <c r="E148" s="15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261</v>
      </c>
      <c r="C149" s="29"/>
      <c r="D149" s="11">
        <v>2.0049999999999999</v>
      </c>
      <c r="E149" s="15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2.0049999999999999</v>
      </c>
    </row>
    <row r="150" spans="1:65">
      <c r="A150" s="30"/>
      <c r="B150" s="3" t="s">
        <v>262</v>
      </c>
      <c r="C150" s="29"/>
      <c r="D150" s="24">
        <v>0.13435028842544414</v>
      </c>
      <c r="E150" s="15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32</v>
      </c>
    </row>
    <row r="151" spans="1:65">
      <c r="A151" s="30"/>
      <c r="B151" s="3" t="s">
        <v>86</v>
      </c>
      <c r="C151" s="29"/>
      <c r="D151" s="13">
        <v>6.7007625149847455E-2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263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264</v>
      </c>
      <c r="C153" s="47"/>
      <c r="D153" s="45" t="s">
        <v>265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588</v>
      </c>
      <c r="BM155" s="28" t="s">
        <v>290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312</v>
      </c>
      <c r="E156" s="15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227</v>
      </c>
      <c r="C157" s="9" t="s">
        <v>227</v>
      </c>
      <c r="D157" s="10" t="s">
        <v>112</v>
      </c>
      <c r="E157" s="15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320</v>
      </c>
      <c r="E158" s="15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3.75</v>
      </c>
      <c r="E160" s="15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4.0599999999999996</v>
      </c>
      <c r="E161" s="15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27</v>
      </c>
    </row>
    <row r="162" spans="1:65">
      <c r="A162" s="30"/>
      <c r="B162" s="20" t="s">
        <v>260</v>
      </c>
      <c r="C162" s="12"/>
      <c r="D162" s="23">
        <v>3.9049999999999998</v>
      </c>
      <c r="E162" s="15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261</v>
      </c>
      <c r="C163" s="29"/>
      <c r="D163" s="11">
        <v>3.9049999999999998</v>
      </c>
      <c r="E163" s="15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3.9049999999999998</v>
      </c>
    </row>
    <row r="164" spans="1:65">
      <c r="A164" s="30"/>
      <c r="B164" s="3" t="s">
        <v>262</v>
      </c>
      <c r="C164" s="29"/>
      <c r="D164" s="24">
        <v>0.21920310216782946</v>
      </c>
      <c r="E164" s="15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5.6133957021211128E-2</v>
      </c>
      <c r="E165" s="15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263</v>
      </c>
      <c r="C166" s="29"/>
      <c r="D166" s="13">
        <v>0</v>
      </c>
      <c r="E166" s="15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264</v>
      </c>
      <c r="C167" s="47"/>
      <c r="D167" s="45" t="s">
        <v>265</v>
      </c>
      <c r="E167" s="15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589</v>
      </c>
      <c r="BM169" s="28" t="s">
        <v>290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312</v>
      </c>
      <c r="E170" s="15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227</v>
      </c>
      <c r="C171" s="9" t="s">
        <v>227</v>
      </c>
      <c r="D171" s="10" t="s">
        <v>112</v>
      </c>
      <c r="E171" s="15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320</v>
      </c>
      <c r="E172" s="15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1.7</v>
      </c>
      <c r="E174" s="15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1.88</v>
      </c>
      <c r="E175" s="15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28</v>
      </c>
    </row>
    <row r="176" spans="1:65">
      <c r="A176" s="30"/>
      <c r="B176" s="20" t="s">
        <v>260</v>
      </c>
      <c r="C176" s="12"/>
      <c r="D176" s="23">
        <v>1.79</v>
      </c>
      <c r="E176" s="15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261</v>
      </c>
      <c r="C177" s="29"/>
      <c r="D177" s="11">
        <v>1.79</v>
      </c>
      <c r="E177" s="15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1.79</v>
      </c>
    </row>
    <row r="178" spans="1:65">
      <c r="A178" s="30"/>
      <c r="B178" s="3" t="s">
        <v>262</v>
      </c>
      <c r="C178" s="29"/>
      <c r="D178" s="24">
        <v>0.12727922061357852</v>
      </c>
      <c r="E178" s="15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7.1105709839987999E-2</v>
      </c>
      <c r="E179" s="15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</v>
      </c>
      <c r="E180" s="15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 t="s">
        <v>265</v>
      </c>
      <c r="E181" s="15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590</v>
      </c>
      <c r="BM183" s="28" t="s">
        <v>290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312</v>
      </c>
      <c r="E184" s="15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227</v>
      </c>
      <c r="C185" s="9" t="s">
        <v>227</v>
      </c>
      <c r="D185" s="10" t="s">
        <v>112</v>
      </c>
      <c r="E185" s="15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320</v>
      </c>
      <c r="E186" s="15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1.17</v>
      </c>
      <c r="E188" s="15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1.18</v>
      </c>
      <c r="E189" s="15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29</v>
      </c>
    </row>
    <row r="190" spans="1:65">
      <c r="A190" s="30"/>
      <c r="B190" s="20" t="s">
        <v>260</v>
      </c>
      <c r="C190" s="12"/>
      <c r="D190" s="23">
        <v>1.1749999999999998</v>
      </c>
      <c r="E190" s="15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261</v>
      </c>
      <c r="C191" s="29"/>
      <c r="D191" s="11">
        <v>1.1749999999999998</v>
      </c>
      <c r="E191" s="15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1.175</v>
      </c>
    </row>
    <row r="192" spans="1:65">
      <c r="A192" s="30"/>
      <c r="B192" s="3" t="s">
        <v>262</v>
      </c>
      <c r="C192" s="29"/>
      <c r="D192" s="24">
        <v>7.0710678118654814E-3</v>
      </c>
      <c r="E192" s="15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6.0179300526514747E-3</v>
      </c>
      <c r="E193" s="15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263</v>
      </c>
      <c r="C194" s="29"/>
      <c r="D194" s="13">
        <v>-2.2204460492503131E-16</v>
      </c>
      <c r="E194" s="15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264</v>
      </c>
      <c r="C195" s="47"/>
      <c r="D195" s="45" t="s">
        <v>265</v>
      </c>
      <c r="E195" s="15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591</v>
      </c>
      <c r="BM197" s="28" t="s">
        <v>290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312</v>
      </c>
      <c r="E198" s="15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227</v>
      </c>
      <c r="C199" s="9" t="s">
        <v>227</v>
      </c>
      <c r="D199" s="10" t="s">
        <v>112</v>
      </c>
      <c r="E199" s="15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320</v>
      </c>
      <c r="E200" s="15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8">
        <v>18.5</v>
      </c>
      <c r="E202" s="229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  <c r="AV202" s="230"/>
      <c r="AW202" s="230"/>
      <c r="AX202" s="230"/>
      <c r="AY202" s="230"/>
      <c r="AZ202" s="230"/>
      <c r="BA202" s="230"/>
      <c r="BB202" s="230"/>
      <c r="BC202" s="230"/>
      <c r="BD202" s="230"/>
      <c r="BE202" s="230"/>
      <c r="BF202" s="230"/>
      <c r="BG202" s="230"/>
      <c r="BH202" s="230"/>
      <c r="BI202" s="230"/>
      <c r="BJ202" s="230"/>
      <c r="BK202" s="230"/>
      <c r="BL202" s="230"/>
      <c r="BM202" s="231">
        <v>1</v>
      </c>
    </row>
    <row r="203" spans="1:65">
      <c r="A203" s="30"/>
      <c r="B203" s="19">
        <v>1</v>
      </c>
      <c r="C203" s="9">
        <v>2</v>
      </c>
      <c r="D203" s="232">
        <v>18.600000000000001</v>
      </c>
      <c r="E203" s="229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  <c r="AV203" s="230"/>
      <c r="AW203" s="230"/>
      <c r="AX203" s="230"/>
      <c r="AY203" s="230"/>
      <c r="AZ203" s="230"/>
      <c r="BA203" s="230"/>
      <c r="BB203" s="230"/>
      <c r="BC203" s="230"/>
      <c r="BD203" s="230"/>
      <c r="BE203" s="230"/>
      <c r="BF203" s="230"/>
      <c r="BG203" s="230"/>
      <c r="BH203" s="230"/>
      <c r="BI203" s="230"/>
      <c r="BJ203" s="230"/>
      <c r="BK203" s="230"/>
      <c r="BL203" s="230"/>
      <c r="BM203" s="231">
        <v>30</v>
      </c>
    </row>
    <row r="204" spans="1:65">
      <c r="A204" s="30"/>
      <c r="B204" s="20" t="s">
        <v>260</v>
      </c>
      <c r="C204" s="12"/>
      <c r="D204" s="234">
        <v>18.55</v>
      </c>
      <c r="E204" s="229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  <c r="AV204" s="230"/>
      <c r="AW204" s="230"/>
      <c r="AX204" s="230"/>
      <c r="AY204" s="230"/>
      <c r="AZ204" s="230"/>
      <c r="BA204" s="230"/>
      <c r="BB204" s="230"/>
      <c r="BC204" s="230"/>
      <c r="BD204" s="230"/>
      <c r="BE204" s="230"/>
      <c r="BF204" s="230"/>
      <c r="BG204" s="230"/>
      <c r="BH204" s="230"/>
      <c r="BI204" s="230"/>
      <c r="BJ204" s="230"/>
      <c r="BK204" s="230"/>
      <c r="BL204" s="230"/>
      <c r="BM204" s="231">
        <v>16</v>
      </c>
    </row>
    <row r="205" spans="1:65">
      <c r="A205" s="30"/>
      <c r="B205" s="3" t="s">
        <v>261</v>
      </c>
      <c r="C205" s="29"/>
      <c r="D205" s="232">
        <v>18.55</v>
      </c>
      <c r="E205" s="229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  <c r="AV205" s="230"/>
      <c r="AW205" s="230"/>
      <c r="AX205" s="230"/>
      <c r="AY205" s="230"/>
      <c r="AZ205" s="230"/>
      <c r="BA205" s="230"/>
      <c r="BB205" s="230"/>
      <c r="BC205" s="230"/>
      <c r="BD205" s="230"/>
      <c r="BE205" s="230"/>
      <c r="BF205" s="230"/>
      <c r="BG205" s="230"/>
      <c r="BH205" s="230"/>
      <c r="BI205" s="230"/>
      <c r="BJ205" s="230"/>
      <c r="BK205" s="230"/>
      <c r="BL205" s="230"/>
      <c r="BM205" s="231">
        <v>18.55</v>
      </c>
    </row>
    <row r="206" spans="1:65">
      <c r="A206" s="30"/>
      <c r="B206" s="3" t="s">
        <v>262</v>
      </c>
      <c r="C206" s="29"/>
      <c r="D206" s="232">
        <v>7.0710678118655765E-2</v>
      </c>
      <c r="E206" s="229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  <c r="AV206" s="230"/>
      <c r="AW206" s="230"/>
      <c r="AX206" s="230"/>
      <c r="AY206" s="230"/>
      <c r="AZ206" s="230"/>
      <c r="BA206" s="230"/>
      <c r="BB206" s="230"/>
      <c r="BC206" s="230"/>
      <c r="BD206" s="230"/>
      <c r="BE206" s="230"/>
      <c r="BF206" s="230"/>
      <c r="BG206" s="230"/>
      <c r="BH206" s="230"/>
      <c r="BI206" s="230"/>
      <c r="BJ206" s="230"/>
      <c r="BK206" s="230"/>
      <c r="BL206" s="230"/>
      <c r="BM206" s="231">
        <v>36</v>
      </c>
    </row>
    <row r="207" spans="1:65">
      <c r="A207" s="30"/>
      <c r="B207" s="3" t="s">
        <v>86</v>
      </c>
      <c r="C207" s="29"/>
      <c r="D207" s="13">
        <v>3.8118963945366988E-3</v>
      </c>
      <c r="E207" s="15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263</v>
      </c>
      <c r="C208" s="29"/>
      <c r="D208" s="13">
        <v>0</v>
      </c>
      <c r="E208" s="15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264</v>
      </c>
      <c r="C209" s="47"/>
      <c r="D209" s="45" t="s">
        <v>265</v>
      </c>
      <c r="E209" s="15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592</v>
      </c>
      <c r="BM211" s="28" t="s">
        <v>290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312</v>
      </c>
      <c r="E212" s="15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227</v>
      </c>
      <c r="C213" s="9" t="s">
        <v>227</v>
      </c>
      <c r="D213" s="10" t="s">
        <v>112</v>
      </c>
      <c r="E213" s="15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320</v>
      </c>
      <c r="E214" s="15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5.0999999999999996</v>
      </c>
      <c r="E216" s="15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5.2</v>
      </c>
      <c r="E217" s="15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31</v>
      </c>
    </row>
    <row r="218" spans="1:65">
      <c r="A218" s="30"/>
      <c r="B218" s="20" t="s">
        <v>260</v>
      </c>
      <c r="C218" s="12"/>
      <c r="D218" s="23">
        <v>5.15</v>
      </c>
      <c r="E218" s="15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261</v>
      </c>
      <c r="C219" s="29"/>
      <c r="D219" s="11">
        <v>5.15</v>
      </c>
      <c r="E219" s="15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5.15</v>
      </c>
    </row>
    <row r="220" spans="1:65">
      <c r="A220" s="30"/>
      <c r="B220" s="3" t="s">
        <v>262</v>
      </c>
      <c r="C220" s="29"/>
      <c r="D220" s="24">
        <v>7.0710678118655126E-2</v>
      </c>
      <c r="E220" s="15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1.3730228760903906E-2</v>
      </c>
      <c r="E221" s="15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263</v>
      </c>
      <c r="C222" s="29"/>
      <c r="D222" s="13">
        <v>0</v>
      </c>
      <c r="E222" s="15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264</v>
      </c>
      <c r="C223" s="47"/>
      <c r="D223" s="45" t="s">
        <v>265</v>
      </c>
      <c r="E223" s="15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593</v>
      </c>
      <c r="BM225" s="28" t="s">
        <v>290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312</v>
      </c>
      <c r="E226" s="15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227</v>
      </c>
      <c r="C227" s="9" t="s">
        <v>227</v>
      </c>
      <c r="D227" s="10" t="s">
        <v>112</v>
      </c>
      <c r="E227" s="15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320</v>
      </c>
      <c r="E228" s="15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2.0499999999999998</v>
      </c>
      <c r="E230" s="15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2.0499999999999998</v>
      </c>
      <c r="E231" s="15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32</v>
      </c>
    </row>
    <row r="232" spans="1:65">
      <c r="A232" s="30"/>
      <c r="B232" s="20" t="s">
        <v>260</v>
      </c>
      <c r="C232" s="12"/>
      <c r="D232" s="23">
        <v>2.0499999999999998</v>
      </c>
      <c r="E232" s="15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261</v>
      </c>
      <c r="C233" s="29"/>
      <c r="D233" s="11">
        <v>2.0499999999999998</v>
      </c>
      <c r="E233" s="15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2.0499999999999998</v>
      </c>
    </row>
    <row r="234" spans="1:65">
      <c r="A234" s="30"/>
      <c r="B234" s="3" t="s">
        <v>262</v>
      </c>
      <c r="C234" s="29"/>
      <c r="D234" s="24">
        <v>0</v>
      </c>
      <c r="E234" s="15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0</v>
      </c>
      <c r="E235" s="15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263</v>
      </c>
      <c r="C236" s="29"/>
      <c r="D236" s="13">
        <v>0</v>
      </c>
      <c r="E236" s="15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264</v>
      </c>
      <c r="C237" s="47"/>
      <c r="D237" s="45" t="s">
        <v>265</v>
      </c>
      <c r="E237" s="15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594</v>
      </c>
      <c r="BM239" s="28" t="s">
        <v>290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312</v>
      </c>
      <c r="E240" s="15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227</v>
      </c>
      <c r="C241" s="9" t="s">
        <v>227</v>
      </c>
      <c r="D241" s="10" t="s">
        <v>112</v>
      </c>
      <c r="E241" s="15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320</v>
      </c>
      <c r="E242" s="15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5.42</v>
      </c>
      <c r="E244" s="15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5.8</v>
      </c>
      <c r="E245" s="15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260</v>
      </c>
      <c r="C246" s="12"/>
      <c r="D246" s="23">
        <v>5.6099999999999994</v>
      </c>
      <c r="E246" s="15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261</v>
      </c>
      <c r="C247" s="29"/>
      <c r="D247" s="11">
        <v>5.6099999999999994</v>
      </c>
      <c r="E247" s="15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5.61</v>
      </c>
    </row>
    <row r="248" spans="1:65">
      <c r="A248" s="30"/>
      <c r="B248" s="3" t="s">
        <v>262</v>
      </c>
      <c r="C248" s="29"/>
      <c r="D248" s="24">
        <v>0.268700576850888</v>
      </c>
      <c r="E248" s="15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4.7896716016201074E-2</v>
      </c>
      <c r="E249" s="15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263</v>
      </c>
      <c r="C250" s="29"/>
      <c r="D250" s="13">
        <v>-1.1102230246251565E-16</v>
      </c>
      <c r="E250" s="15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264</v>
      </c>
      <c r="C251" s="47"/>
      <c r="D251" s="45" t="s">
        <v>265</v>
      </c>
      <c r="E251" s="15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595</v>
      </c>
      <c r="BM253" s="28" t="s">
        <v>290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312</v>
      </c>
      <c r="E254" s="15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227</v>
      </c>
      <c r="C255" s="9" t="s">
        <v>227</v>
      </c>
      <c r="D255" s="10" t="s">
        <v>112</v>
      </c>
      <c r="E255" s="15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320</v>
      </c>
      <c r="E256" s="15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0.66</v>
      </c>
      <c r="E258" s="15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0.71</v>
      </c>
      <c r="E259" s="15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17</v>
      </c>
    </row>
    <row r="260" spans="1:65">
      <c r="A260" s="30"/>
      <c r="B260" s="20" t="s">
        <v>260</v>
      </c>
      <c r="C260" s="12"/>
      <c r="D260" s="23">
        <v>0.68500000000000005</v>
      </c>
      <c r="E260" s="15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261</v>
      </c>
      <c r="C261" s="29"/>
      <c r="D261" s="11">
        <v>0.68500000000000005</v>
      </c>
      <c r="E261" s="15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0.68500000000000005</v>
      </c>
    </row>
    <row r="262" spans="1:65">
      <c r="A262" s="30"/>
      <c r="B262" s="3" t="s">
        <v>262</v>
      </c>
      <c r="C262" s="29"/>
      <c r="D262" s="24">
        <v>3.5355339059327327E-2</v>
      </c>
      <c r="E262" s="15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5.1613633663251571E-2</v>
      </c>
      <c r="E263" s="15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263</v>
      </c>
      <c r="C264" s="29"/>
      <c r="D264" s="13">
        <v>0</v>
      </c>
      <c r="E264" s="15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264</v>
      </c>
      <c r="C265" s="47"/>
      <c r="D265" s="45" t="s">
        <v>265</v>
      </c>
      <c r="E265" s="15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596</v>
      </c>
      <c r="BM267" s="28" t="s">
        <v>290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312</v>
      </c>
      <c r="E268" s="15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227</v>
      </c>
      <c r="C269" s="9" t="s">
        <v>227</v>
      </c>
      <c r="D269" s="10" t="s">
        <v>112</v>
      </c>
      <c r="E269" s="15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320</v>
      </c>
      <c r="E270" s="15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</v>
      </c>
    </row>
    <row r="271" spans="1:65">
      <c r="A271" s="30"/>
      <c r="B271" s="19"/>
      <c r="C271" s="9"/>
      <c r="D271" s="26"/>
      <c r="E271" s="15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</v>
      </c>
    </row>
    <row r="272" spans="1:65">
      <c r="A272" s="30"/>
      <c r="B272" s="18">
        <v>1</v>
      </c>
      <c r="C272" s="14">
        <v>1</v>
      </c>
      <c r="D272" s="22">
        <v>2.8</v>
      </c>
      <c r="E272" s="15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>
        <v>1</v>
      </c>
      <c r="C273" s="9">
        <v>2</v>
      </c>
      <c r="D273" s="11">
        <v>2.95</v>
      </c>
      <c r="E273" s="15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18</v>
      </c>
    </row>
    <row r="274" spans="1:65">
      <c r="A274" s="30"/>
      <c r="B274" s="20" t="s">
        <v>260</v>
      </c>
      <c r="C274" s="12"/>
      <c r="D274" s="23">
        <v>2.875</v>
      </c>
      <c r="E274" s="15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16</v>
      </c>
    </row>
    <row r="275" spans="1:65">
      <c r="A275" s="30"/>
      <c r="B275" s="3" t="s">
        <v>261</v>
      </c>
      <c r="C275" s="29"/>
      <c r="D275" s="11">
        <v>2.875</v>
      </c>
      <c r="E275" s="15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2.875</v>
      </c>
    </row>
    <row r="276" spans="1:65">
      <c r="A276" s="30"/>
      <c r="B276" s="3" t="s">
        <v>262</v>
      </c>
      <c r="C276" s="29"/>
      <c r="D276" s="24">
        <v>0.10606601717798238</v>
      </c>
      <c r="E276" s="15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24</v>
      </c>
    </row>
    <row r="277" spans="1:65">
      <c r="A277" s="30"/>
      <c r="B277" s="3" t="s">
        <v>86</v>
      </c>
      <c r="C277" s="29"/>
      <c r="D277" s="13">
        <v>3.6892527714080824E-2</v>
      </c>
      <c r="E277" s="15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263</v>
      </c>
      <c r="C278" s="29"/>
      <c r="D278" s="13">
        <v>0</v>
      </c>
      <c r="E278" s="15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264</v>
      </c>
      <c r="C279" s="47"/>
      <c r="D279" s="45" t="s">
        <v>265</v>
      </c>
      <c r="E279" s="15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597</v>
      </c>
      <c r="BM281" s="28" t="s">
        <v>290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312</v>
      </c>
      <c r="E282" s="15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227</v>
      </c>
      <c r="C283" s="9" t="s">
        <v>227</v>
      </c>
      <c r="D283" s="10" t="s">
        <v>112</v>
      </c>
      <c r="E283" s="15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320</v>
      </c>
      <c r="E284" s="15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8">
        <v>33.5</v>
      </c>
      <c r="E286" s="229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230"/>
      <c r="AB286" s="230"/>
      <c r="AC286" s="230"/>
      <c r="AD286" s="230"/>
      <c r="AE286" s="230"/>
      <c r="AF286" s="230"/>
      <c r="AG286" s="230"/>
      <c r="AH286" s="230"/>
      <c r="AI286" s="230"/>
      <c r="AJ286" s="230"/>
      <c r="AK286" s="230"/>
      <c r="AL286" s="230"/>
      <c r="AM286" s="230"/>
      <c r="AN286" s="230"/>
      <c r="AO286" s="230"/>
      <c r="AP286" s="230"/>
      <c r="AQ286" s="230"/>
      <c r="AR286" s="230"/>
      <c r="AS286" s="230"/>
      <c r="AT286" s="230"/>
      <c r="AU286" s="230"/>
      <c r="AV286" s="230"/>
      <c r="AW286" s="230"/>
      <c r="AX286" s="230"/>
      <c r="AY286" s="230"/>
      <c r="AZ286" s="230"/>
      <c r="BA286" s="230"/>
      <c r="BB286" s="230"/>
      <c r="BC286" s="230"/>
      <c r="BD286" s="230"/>
      <c r="BE286" s="230"/>
      <c r="BF286" s="230"/>
      <c r="BG286" s="230"/>
      <c r="BH286" s="230"/>
      <c r="BI286" s="230"/>
      <c r="BJ286" s="230"/>
      <c r="BK286" s="230"/>
      <c r="BL286" s="230"/>
      <c r="BM286" s="231">
        <v>1</v>
      </c>
    </row>
    <row r="287" spans="1:65">
      <c r="A287" s="30"/>
      <c r="B287" s="19">
        <v>1</v>
      </c>
      <c r="C287" s="9">
        <v>2</v>
      </c>
      <c r="D287" s="232">
        <v>36.200000000000003</v>
      </c>
      <c r="E287" s="229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230"/>
      <c r="AM287" s="230"/>
      <c r="AN287" s="230"/>
      <c r="AO287" s="230"/>
      <c r="AP287" s="230"/>
      <c r="AQ287" s="230"/>
      <c r="AR287" s="230"/>
      <c r="AS287" s="230"/>
      <c r="AT287" s="230"/>
      <c r="AU287" s="230"/>
      <c r="AV287" s="230"/>
      <c r="AW287" s="230"/>
      <c r="AX287" s="230"/>
      <c r="AY287" s="230"/>
      <c r="AZ287" s="230"/>
      <c r="BA287" s="230"/>
      <c r="BB287" s="230"/>
      <c r="BC287" s="230"/>
      <c r="BD287" s="230"/>
      <c r="BE287" s="230"/>
      <c r="BF287" s="230"/>
      <c r="BG287" s="230"/>
      <c r="BH287" s="230"/>
      <c r="BI287" s="230"/>
      <c r="BJ287" s="230"/>
      <c r="BK287" s="230"/>
      <c r="BL287" s="230"/>
      <c r="BM287" s="231">
        <v>19</v>
      </c>
    </row>
    <row r="288" spans="1:65">
      <c r="A288" s="30"/>
      <c r="B288" s="20" t="s">
        <v>260</v>
      </c>
      <c r="C288" s="12"/>
      <c r="D288" s="234">
        <v>34.85</v>
      </c>
      <c r="E288" s="229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0"/>
      <c r="AP288" s="230"/>
      <c r="AQ288" s="230"/>
      <c r="AR288" s="230"/>
      <c r="AS288" s="230"/>
      <c r="AT288" s="230"/>
      <c r="AU288" s="230"/>
      <c r="AV288" s="230"/>
      <c r="AW288" s="230"/>
      <c r="AX288" s="230"/>
      <c r="AY288" s="230"/>
      <c r="AZ288" s="230"/>
      <c r="BA288" s="230"/>
      <c r="BB288" s="230"/>
      <c r="BC288" s="230"/>
      <c r="BD288" s="230"/>
      <c r="BE288" s="230"/>
      <c r="BF288" s="230"/>
      <c r="BG288" s="230"/>
      <c r="BH288" s="230"/>
      <c r="BI288" s="230"/>
      <c r="BJ288" s="230"/>
      <c r="BK288" s="230"/>
      <c r="BL288" s="230"/>
      <c r="BM288" s="231">
        <v>16</v>
      </c>
    </row>
    <row r="289" spans="1:65">
      <c r="A289" s="30"/>
      <c r="B289" s="3" t="s">
        <v>261</v>
      </c>
      <c r="C289" s="29"/>
      <c r="D289" s="232">
        <v>34.85</v>
      </c>
      <c r="E289" s="229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230"/>
      <c r="V289" s="230"/>
      <c r="W289" s="230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230"/>
      <c r="AO289" s="230"/>
      <c r="AP289" s="230"/>
      <c r="AQ289" s="230"/>
      <c r="AR289" s="230"/>
      <c r="AS289" s="230"/>
      <c r="AT289" s="230"/>
      <c r="AU289" s="230"/>
      <c r="AV289" s="230"/>
      <c r="AW289" s="230"/>
      <c r="AX289" s="230"/>
      <c r="AY289" s="230"/>
      <c r="AZ289" s="230"/>
      <c r="BA289" s="230"/>
      <c r="BB289" s="230"/>
      <c r="BC289" s="230"/>
      <c r="BD289" s="230"/>
      <c r="BE289" s="230"/>
      <c r="BF289" s="230"/>
      <c r="BG289" s="230"/>
      <c r="BH289" s="230"/>
      <c r="BI289" s="230"/>
      <c r="BJ289" s="230"/>
      <c r="BK289" s="230"/>
      <c r="BL289" s="230"/>
      <c r="BM289" s="231">
        <v>34.85</v>
      </c>
    </row>
    <row r="290" spans="1:65">
      <c r="A290" s="30"/>
      <c r="B290" s="3" t="s">
        <v>262</v>
      </c>
      <c r="C290" s="29"/>
      <c r="D290" s="232">
        <v>1.9091883092036803</v>
      </c>
      <c r="E290" s="229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0"/>
      <c r="R290" s="230"/>
      <c r="S290" s="230"/>
      <c r="T290" s="230"/>
      <c r="U290" s="230"/>
      <c r="V290" s="230"/>
      <c r="W290" s="230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0"/>
      <c r="AP290" s="230"/>
      <c r="AQ290" s="230"/>
      <c r="AR290" s="230"/>
      <c r="AS290" s="230"/>
      <c r="AT290" s="230"/>
      <c r="AU290" s="230"/>
      <c r="AV290" s="230"/>
      <c r="AW290" s="230"/>
      <c r="AX290" s="230"/>
      <c r="AY290" s="230"/>
      <c r="AZ290" s="230"/>
      <c r="BA290" s="230"/>
      <c r="BB290" s="230"/>
      <c r="BC290" s="230"/>
      <c r="BD290" s="230"/>
      <c r="BE290" s="230"/>
      <c r="BF290" s="230"/>
      <c r="BG290" s="230"/>
      <c r="BH290" s="230"/>
      <c r="BI290" s="230"/>
      <c r="BJ290" s="230"/>
      <c r="BK290" s="230"/>
      <c r="BL290" s="230"/>
      <c r="BM290" s="231">
        <v>25</v>
      </c>
    </row>
    <row r="291" spans="1:65">
      <c r="A291" s="30"/>
      <c r="B291" s="3" t="s">
        <v>86</v>
      </c>
      <c r="C291" s="29"/>
      <c r="D291" s="13">
        <v>5.4783021784897565E-2</v>
      </c>
      <c r="E291" s="15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263</v>
      </c>
      <c r="C292" s="29"/>
      <c r="D292" s="13">
        <v>0</v>
      </c>
      <c r="E292" s="15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264</v>
      </c>
      <c r="C293" s="47"/>
      <c r="D293" s="45" t="s">
        <v>265</v>
      </c>
      <c r="E293" s="15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598</v>
      </c>
      <c r="BM295" s="28" t="s">
        <v>290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312</v>
      </c>
      <c r="E296" s="15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227</v>
      </c>
      <c r="C297" s="9" t="s">
        <v>227</v>
      </c>
      <c r="D297" s="10" t="s">
        <v>112</v>
      </c>
      <c r="E297" s="15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320</v>
      </c>
      <c r="E298" s="15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0.21</v>
      </c>
      <c r="E300" s="15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0.23</v>
      </c>
      <c r="E301" s="15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20</v>
      </c>
    </row>
    <row r="302" spans="1:65">
      <c r="A302" s="30"/>
      <c r="B302" s="20" t="s">
        <v>260</v>
      </c>
      <c r="C302" s="12"/>
      <c r="D302" s="23">
        <v>0.22</v>
      </c>
      <c r="E302" s="15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261</v>
      </c>
      <c r="C303" s="29"/>
      <c r="D303" s="11">
        <v>0.22</v>
      </c>
      <c r="E303" s="15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0.22</v>
      </c>
    </row>
    <row r="304" spans="1:65">
      <c r="A304" s="30"/>
      <c r="B304" s="3" t="s">
        <v>262</v>
      </c>
      <c r="C304" s="29"/>
      <c r="D304" s="24">
        <v>1.4142135623730963E-2</v>
      </c>
      <c r="E304" s="15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6.4282434653322562E-2</v>
      </c>
      <c r="E305" s="15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0</v>
      </c>
      <c r="E306" s="15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 t="s">
        <v>265</v>
      </c>
      <c r="E307" s="15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599</v>
      </c>
      <c r="BM309" s="28" t="s">
        <v>290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312</v>
      </c>
      <c r="E310" s="15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227</v>
      </c>
      <c r="C311" s="9" t="s">
        <v>227</v>
      </c>
      <c r="D311" s="10" t="s">
        <v>112</v>
      </c>
      <c r="E311" s="15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320</v>
      </c>
      <c r="E312" s="15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37">
        <v>3.44E-2</v>
      </c>
      <c r="E314" s="216"/>
      <c r="F314" s="217"/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7"/>
      <c r="BA314" s="217"/>
      <c r="BB314" s="217"/>
      <c r="BC314" s="217"/>
      <c r="BD314" s="217"/>
      <c r="BE314" s="217"/>
      <c r="BF314" s="217"/>
      <c r="BG314" s="217"/>
      <c r="BH314" s="217"/>
      <c r="BI314" s="217"/>
      <c r="BJ314" s="217"/>
      <c r="BK314" s="217"/>
      <c r="BL314" s="217"/>
      <c r="BM314" s="240">
        <v>1</v>
      </c>
    </row>
    <row r="315" spans="1:65">
      <c r="A315" s="30"/>
      <c r="B315" s="19">
        <v>1</v>
      </c>
      <c r="C315" s="9">
        <v>2</v>
      </c>
      <c r="D315" s="24">
        <v>3.6999999999999998E-2</v>
      </c>
      <c r="E315" s="216"/>
      <c r="F315" s="217"/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7"/>
      <c r="BA315" s="217"/>
      <c r="BB315" s="217"/>
      <c r="BC315" s="217"/>
      <c r="BD315" s="217"/>
      <c r="BE315" s="217"/>
      <c r="BF315" s="217"/>
      <c r="BG315" s="217"/>
      <c r="BH315" s="217"/>
      <c r="BI315" s="217"/>
      <c r="BJ315" s="217"/>
      <c r="BK315" s="217"/>
      <c r="BL315" s="217"/>
      <c r="BM315" s="240">
        <v>21</v>
      </c>
    </row>
    <row r="316" spans="1:65">
      <c r="A316" s="30"/>
      <c r="B316" s="20" t="s">
        <v>260</v>
      </c>
      <c r="C316" s="12"/>
      <c r="D316" s="242">
        <v>3.5699999999999996E-2</v>
      </c>
      <c r="E316" s="216"/>
      <c r="F316" s="217"/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7"/>
      <c r="BA316" s="217"/>
      <c r="BB316" s="217"/>
      <c r="BC316" s="217"/>
      <c r="BD316" s="217"/>
      <c r="BE316" s="217"/>
      <c r="BF316" s="217"/>
      <c r="BG316" s="217"/>
      <c r="BH316" s="217"/>
      <c r="BI316" s="217"/>
      <c r="BJ316" s="217"/>
      <c r="BK316" s="217"/>
      <c r="BL316" s="217"/>
      <c r="BM316" s="240">
        <v>16</v>
      </c>
    </row>
    <row r="317" spans="1:65">
      <c r="A317" s="30"/>
      <c r="B317" s="3" t="s">
        <v>261</v>
      </c>
      <c r="C317" s="29"/>
      <c r="D317" s="24">
        <v>3.5699999999999996E-2</v>
      </c>
      <c r="E317" s="216"/>
      <c r="F317" s="217"/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7"/>
      <c r="BA317" s="217"/>
      <c r="BB317" s="217"/>
      <c r="BC317" s="217"/>
      <c r="BD317" s="217"/>
      <c r="BE317" s="217"/>
      <c r="BF317" s="217"/>
      <c r="BG317" s="217"/>
      <c r="BH317" s="217"/>
      <c r="BI317" s="217"/>
      <c r="BJ317" s="217"/>
      <c r="BK317" s="217"/>
      <c r="BL317" s="217"/>
      <c r="BM317" s="240">
        <v>3.5700000000000003E-2</v>
      </c>
    </row>
    <row r="318" spans="1:65">
      <c r="A318" s="30"/>
      <c r="B318" s="3" t="s">
        <v>262</v>
      </c>
      <c r="C318" s="29"/>
      <c r="D318" s="24">
        <v>1.8384776310850222E-3</v>
      </c>
      <c r="E318" s="216"/>
      <c r="F318" s="217"/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7"/>
      <c r="BA318" s="217"/>
      <c r="BB318" s="217"/>
      <c r="BC318" s="217"/>
      <c r="BD318" s="217"/>
      <c r="BE318" s="217"/>
      <c r="BF318" s="217"/>
      <c r="BG318" s="217"/>
      <c r="BH318" s="217"/>
      <c r="BI318" s="217"/>
      <c r="BJ318" s="217"/>
      <c r="BK318" s="217"/>
      <c r="BL318" s="217"/>
      <c r="BM318" s="240">
        <v>27</v>
      </c>
    </row>
    <row r="319" spans="1:65">
      <c r="A319" s="30"/>
      <c r="B319" s="3" t="s">
        <v>86</v>
      </c>
      <c r="C319" s="29"/>
      <c r="D319" s="13">
        <v>5.1497972859524434E-2</v>
      </c>
      <c r="E319" s="15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263</v>
      </c>
      <c r="C320" s="29"/>
      <c r="D320" s="13">
        <v>-2.2204460492503131E-16</v>
      </c>
      <c r="E320" s="15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264</v>
      </c>
      <c r="C321" s="47"/>
      <c r="D321" s="45" t="s">
        <v>265</v>
      </c>
      <c r="E321" s="15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600</v>
      </c>
      <c r="BM323" s="28" t="s">
        <v>290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312</v>
      </c>
      <c r="E324" s="15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227</v>
      </c>
      <c r="C325" s="9" t="s">
        <v>227</v>
      </c>
      <c r="D325" s="10" t="s">
        <v>112</v>
      </c>
      <c r="E325" s="15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320</v>
      </c>
      <c r="E326" s="15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8">
        <v>10.8</v>
      </c>
      <c r="E328" s="229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0"/>
      <c r="AP328" s="230"/>
      <c r="AQ328" s="230"/>
      <c r="AR328" s="230"/>
      <c r="AS328" s="230"/>
      <c r="AT328" s="230"/>
      <c r="AU328" s="230"/>
      <c r="AV328" s="230"/>
      <c r="AW328" s="230"/>
      <c r="AX328" s="230"/>
      <c r="AY328" s="230"/>
      <c r="AZ328" s="230"/>
      <c r="BA328" s="230"/>
      <c r="BB328" s="230"/>
      <c r="BC328" s="230"/>
      <c r="BD328" s="230"/>
      <c r="BE328" s="230"/>
      <c r="BF328" s="230"/>
      <c r="BG328" s="230"/>
      <c r="BH328" s="230"/>
      <c r="BI328" s="230"/>
      <c r="BJ328" s="230"/>
      <c r="BK328" s="230"/>
      <c r="BL328" s="230"/>
      <c r="BM328" s="231">
        <v>1</v>
      </c>
    </row>
    <row r="329" spans="1:65">
      <c r="A329" s="30"/>
      <c r="B329" s="19">
        <v>1</v>
      </c>
      <c r="C329" s="9">
        <v>2</v>
      </c>
      <c r="D329" s="232">
        <v>12</v>
      </c>
      <c r="E329" s="229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0"/>
      <c r="AP329" s="230"/>
      <c r="AQ329" s="230"/>
      <c r="AR329" s="230"/>
      <c r="AS329" s="230"/>
      <c r="AT329" s="230"/>
      <c r="AU329" s="230"/>
      <c r="AV329" s="230"/>
      <c r="AW329" s="230"/>
      <c r="AX329" s="230"/>
      <c r="AY329" s="230"/>
      <c r="AZ329" s="230"/>
      <c r="BA329" s="230"/>
      <c r="BB329" s="230"/>
      <c r="BC329" s="230"/>
      <c r="BD329" s="230"/>
      <c r="BE329" s="230"/>
      <c r="BF329" s="230"/>
      <c r="BG329" s="230"/>
      <c r="BH329" s="230"/>
      <c r="BI329" s="230"/>
      <c r="BJ329" s="230"/>
      <c r="BK329" s="230"/>
      <c r="BL329" s="230"/>
      <c r="BM329" s="231">
        <v>22</v>
      </c>
    </row>
    <row r="330" spans="1:65">
      <c r="A330" s="30"/>
      <c r="B330" s="20" t="s">
        <v>260</v>
      </c>
      <c r="C330" s="12"/>
      <c r="D330" s="234">
        <v>11.4</v>
      </c>
      <c r="E330" s="229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0"/>
      <c r="AP330" s="230"/>
      <c r="AQ330" s="230"/>
      <c r="AR330" s="230"/>
      <c r="AS330" s="230"/>
      <c r="AT330" s="230"/>
      <c r="AU330" s="230"/>
      <c r="AV330" s="230"/>
      <c r="AW330" s="230"/>
      <c r="AX330" s="230"/>
      <c r="AY330" s="230"/>
      <c r="AZ330" s="230"/>
      <c r="BA330" s="230"/>
      <c r="BB330" s="230"/>
      <c r="BC330" s="230"/>
      <c r="BD330" s="230"/>
      <c r="BE330" s="230"/>
      <c r="BF330" s="230"/>
      <c r="BG330" s="230"/>
      <c r="BH330" s="230"/>
      <c r="BI330" s="230"/>
      <c r="BJ330" s="230"/>
      <c r="BK330" s="230"/>
      <c r="BL330" s="230"/>
      <c r="BM330" s="231">
        <v>16</v>
      </c>
    </row>
    <row r="331" spans="1:65">
      <c r="A331" s="30"/>
      <c r="B331" s="3" t="s">
        <v>261</v>
      </c>
      <c r="C331" s="29"/>
      <c r="D331" s="232">
        <v>11.4</v>
      </c>
      <c r="E331" s="229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0"/>
      <c r="AP331" s="230"/>
      <c r="AQ331" s="230"/>
      <c r="AR331" s="230"/>
      <c r="AS331" s="230"/>
      <c r="AT331" s="230"/>
      <c r="AU331" s="230"/>
      <c r="AV331" s="230"/>
      <c r="AW331" s="230"/>
      <c r="AX331" s="230"/>
      <c r="AY331" s="230"/>
      <c r="AZ331" s="230"/>
      <c r="BA331" s="230"/>
      <c r="BB331" s="230"/>
      <c r="BC331" s="230"/>
      <c r="BD331" s="230"/>
      <c r="BE331" s="230"/>
      <c r="BF331" s="230"/>
      <c r="BG331" s="230"/>
      <c r="BH331" s="230"/>
      <c r="BI331" s="230"/>
      <c r="BJ331" s="230"/>
      <c r="BK331" s="230"/>
      <c r="BL331" s="230"/>
      <c r="BM331" s="231">
        <v>11.4</v>
      </c>
    </row>
    <row r="332" spans="1:65">
      <c r="A332" s="30"/>
      <c r="B332" s="3" t="s">
        <v>262</v>
      </c>
      <c r="C332" s="29"/>
      <c r="D332" s="232">
        <v>0.84852813742385658</v>
      </c>
      <c r="E332" s="229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0"/>
      <c r="AP332" s="230"/>
      <c r="AQ332" s="230"/>
      <c r="AR332" s="230"/>
      <c r="AS332" s="230"/>
      <c r="AT332" s="230"/>
      <c r="AU332" s="230"/>
      <c r="AV332" s="230"/>
      <c r="AW332" s="230"/>
      <c r="AX332" s="230"/>
      <c r="AY332" s="230"/>
      <c r="AZ332" s="230"/>
      <c r="BA332" s="230"/>
      <c r="BB332" s="230"/>
      <c r="BC332" s="230"/>
      <c r="BD332" s="230"/>
      <c r="BE332" s="230"/>
      <c r="BF332" s="230"/>
      <c r="BG332" s="230"/>
      <c r="BH332" s="230"/>
      <c r="BI332" s="230"/>
      <c r="BJ332" s="230"/>
      <c r="BK332" s="230"/>
      <c r="BL332" s="230"/>
      <c r="BM332" s="231">
        <v>28</v>
      </c>
    </row>
    <row r="333" spans="1:65">
      <c r="A333" s="30"/>
      <c r="B333" s="3" t="s">
        <v>86</v>
      </c>
      <c r="C333" s="29"/>
      <c r="D333" s="13">
        <v>7.4432292756478641E-2</v>
      </c>
      <c r="E333" s="15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263</v>
      </c>
      <c r="C334" s="29"/>
      <c r="D334" s="13">
        <v>0</v>
      </c>
      <c r="E334" s="15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264</v>
      </c>
      <c r="C335" s="47"/>
      <c r="D335" s="45" t="s">
        <v>265</v>
      </c>
      <c r="E335" s="15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601</v>
      </c>
      <c r="BM337" s="28" t="s">
        <v>290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312</v>
      </c>
      <c r="E338" s="15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227</v>
      </c>
      <c r="C339" s="9" t="s">
        <v>227</v>
      </c>
      <c r="D339" s="10" t="s">
        <v>112</v>
      </c>
      <c r="E339" s="15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320</v>
      </c>
      <c r="E340" s="15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8">
        <v>11.6</v>
      </c>
      <c r="E342" s="229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0"/>
      <c r="AP342" s="230"/>
      <c r="AQ342" s="230"/>
      <c r="AR342" s="230"/>
      <c r="AS342" s="230"/>
      <c r="AT342" s="230"/>
      <c r="AU342" s="230"/>
      <c r="AV342" s="230"/>
      <c r="AW342" s="230"/>
      <c r="AX342" s="230"/>
      <c r="AY342" s="230"/>
      <c r="AZ342" s="230"/>
      <c r="BA342" s="230"/>
      <c r="BB342" s="230"/>
      <c r="BC342" s="230"/>
      <c r="BD342" s="230"/>
      <c r="BE342" s="230"/>
      <c r="BF342" s="230"/>
      <c r="BG342" s="230"/>
      <c r="BH342" s="230"/>
      <c r="BI342" s="230"/>
      <c r="BJ342" s="230"/>
      <c r="BK342" s="230"/>
      <c r="BL342" s="230"/>
      <c r="BM342" s="231">
        <v>1</v>
      </c>
    </row>
    <row r="343" spans="1:65">
      <c r="A343" s="30"/>
      <c r="B343" s="19">
        <v>1</v>
      </c>
      <c r="C343" s="9">
        <v>2</v>
      </c>
      <c r="D343" s="232">
        <v>12.8</v>
      </c>
      <c r="E343" s="229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0"/>
      <c r="AP343" s="230"/>
      <c r="AQ343" s="230"/>
      <c r="AR343" s="230"/>
      <c r="AS343" s="230"/>
      <c r="AT343" s="230"/>
      <c r="AU343" s="230"/>
      <c r="AV343" s="230"/>
      <c r="AW343" s="230"/>
      <c r="AX343" s="230"/>
      <c r="AY343" s="230"/>
      <c r="AZ343" s="230"/>
      <c r="BA343" s="230"/>
      <c r="BB343" s="230"/>
      <c r="BC343" s="230"/>
      <c r="BD343" s="230"/>
      <c r="BE343" s="230"/>
      <c r="BF343" s="230"/>
      <c r="BG343" s="230"/>
      <c r="BH343" s="230"/>
      <c r="BI343" s="230"/>
      <c r="BJ343" s="230"/>
      <c r="BK343" s="230"/>
      <c r="BL343" s="230"/>
      <c r="BM343" s="231">
        <v>23</v>
      </c>
    </row>
    <row r="344" spans="1:65">
      <c r="A344" s="30"/>
      <c r="B344" s="20" t="s">
        <v>260</v>
      </c>
      <c r="C344" s="12"/>
      <c r="D344" s="234">
        <v>12.2</v>
      </c>
      <c r="E344" s="229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30"/>
      <c r="AO344" s="230"/>
      <c r="AP344" s="230"/>
      <c r="AQ344" s="230"/>
      <c r="AR344" s="230"/>
      <c r="AS344" s="230"/>
      <c r="AT344" s="230"/>
      <c r="AU344" s="230"/>
      <c r="AV344" s="230"/>
      <c r="AW344" s="230"/>
      <c r="AX344" s="230"/>
      <c r="AY344" s="230"/>
      <c r="AZ344" s="230"/>
      <c r="BA344" s="230"/>
      <c r="BB344" s="230"/>
      <c r="BC344" s="230"/>
      <c r="BD344" s="230"/>
      <c r="BE344" s="230"/>
      <c r="BF344" s="230"/>
      <c r="BG344" s="230"/>
      <c r="BH344" s="230"/>
      <c r="BI344" s="230"/>
      <c r="BJ344" s="230"/>
      <c r="BK344" s="230"/>
      <c r="BL344" s="230"/>
      <c r="BM344" s="231">
        <v>16</v>
      </c>
    </row>
    <row r="345" spans="1:65">
      <c r="A345" s="30"/>
      <c r="B345" s="3" t="s">
        <v>261</v>
      </c>
      <c r="C345" s="29"/>
      <c r="D345" s="232">
        <v>12.2</v>
      </c>
      <c r="E345" s="229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  <c r="Z345" s="230"/>
      <c r="AA345" s="230"/>
      <c r="AB345" s="230"/>
      <c r="AC345" s="230"/>
      <c r="AD345" s="230"/>
      <c r="AE345" s="230"/>
      <c r="AF345" s="230"/>
      <c r="AG345" s="230"/>
      <c r="AH345" s="230"/>
      <c r="AI345" s="230"/>
      <c r="AJ345" s="230"/>
      <c r="AK345" s="230"/>
      <c r="AL345" s="230"/>
      <c r="AM345" s="230"/>
      <c r="AN345" s="230"/>
      <c r="AO345" s="230"/>
      <c r="AP345" s="230"/>
      <c r="AQ345" s="230"/>
      <c r="AR345" s="230"/>
      <c r="AS345" s="230"/>
      <c r="AT345" s="230"/>
      <c r="AU345" s="230"/>
      <c r="AV345" s="230"/>
      <c r="AW345" s="230"/>
      <c r="AX345" s="230"/>
      <c r="AY345" s="230"/>
      <c r="AZ345" s="230"/>
      <c r="BA345" s="230"/>
      <c r="BB345" s="230"/>
      <c r="BC345" s="230"/>
      <c r="BD345" s="230"/>
      <c r="BE345" s="230"/>
      <c r="BF345" s="230"/>
      <c r="BG345" s="230"/>
      <c r="BH345" s="230"/>
      <c r="BI345" s="230"/>
      <c r="BJ345" s="230"/>
      <c r="BK345" s="230"/>
      <c r="BL345" s="230"/>
      <c r="BM345" s="231">
        <v>12.2</v>
      </c>
    </row>
    <row r="346" spans="1:65">
      <c r="A346" s="30"/>
      <c r="B346" s="3" t="s">
        <v>262</v>
      </c>
      <c r="C346" s="29"/>
      <c r="D346" s="232">
        <v>0.8485281374238578</v>
      </c>
      <c r="E346" s="229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0"/>
      <c r="AP346" s="230"/>
      <c r="AQ346" s="230"/>
      <c r="AR346" s="230"/>
      <c r="AS346" s="230"/>
      <c r="AT346" s="230"/>
      <c r="AU346" s="230"/>
      <c r="AV346" s="230"/>
      <c r="AW346" s="230"/>
      <c r="AX346" s="230"/>
      <c r="AY346" s="230"/>
      <c r="AZ346" s="230"/>
      <c r="BA346" s="230"/>
      <c r="BB346" s="230"/>
      <c r="BC346" s="230"/>
      <c r="BD346" s="230"/>
      <c r="BE346" s="230"/>
      <c r="BF346" s="230"/>
      <c r="BG346" s="230"/>
      <c r="BH346" s="230"/>
      <c r="BI346" s="230"/>
      <c r="BJ346" s="230"/>
      <c r="BK346" s="230"/>
      <c r="BL346" s="230"/>
      <c r="BM346" s="231">
        <v>29</v>
      </c>
    </row>
    <row r="347" spans="1:65">
      <c r="A347" s="30"/>
      <c r="B347" s="3" t="s">
        <v>86</v>
      </c>
      <c r="C347" s="29"/>
      <c r="D347" s="13">
        <v>6.9551486674086713E-2</v>
      </c>
      <c r="E347" s="15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263</v>
      </c>
      <c r="C348" s="29"/>
      <c r="D348" s="13">
        <v>0</v>
      </c>
      <c r="E348" s="15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264</v>
      </c>
      <c r="C349" s="47"/>
      <c r="D349" s="45" t="s">
        <v>265</v>
      </c>
      <c r="E349" s="15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602</v>
      </c>
      <c r="BM351" s="28" t="s">
        <v>290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312</v>
      </c>
      <c r="E352" s="15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227</v>
      </c>
      <c r="C353" s="9" t="s">
        <v>227</v>
      </c>
      <c r="D353" s="10" t="s">
        <v>112</v>
      </c>
      <c r="E353" s="15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320</v>
      </c>
      <c r="E354" s="15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8">
        <v>29.7</v>
      </c>
      <c r="E356" s="229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0"/>
      <c r="AP356" s="230"/>
      <c r="AQ356" s="230"/>
      <c r="AR356" s="230"/>
      <c r="AS356" s="230"/>
      <c r="AT356" s="230"/>
      <c r="AU356" s="230"/>
      <c r="AV356" s="230"/>
      <c r="AW356" s="230"/>
      <c r="AX356" s="230"/>
      <c r="AY356" s="230"/>
      <c r="AZ356" s="230"/>
      <c r="BA356" s="230"/>
      <c r="BB356" s="230"/>
      <c r="BC356" s="230"/>
      <c r="BD356" s="230"/>
      <c r="BE356" s="230"/>
      <c r="BF356" s="230"/>
      <c r="BG356" s="230"/>
      <c r="BH356" s="230"/>
      <c r="BI356" s="230"/>
      <c r="BJ356" s="230"/>
      <c r="BK356" s="230"/>
      <c r="BL356" s="230"/>
      <c r="BM356" s="231">
        <v>1</v>
      </c>
    </row>
    <row r="357" spans="1:65">
      <c r="A357" s="30"/>
      <c r="B357" s="19">
        <v>1</v>
      </c>
      <c r="C357" s="9">
        <v>2</v>
      </c>
      <c r="D357" s="232">
        <v>32</v>
      </c>
      <c r="E357" s="229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0"/>
      <c r="AP357" s="230"/>
      <c r="AQ357" s="230"/>
      <c r="AR357" s="230"/>
      <c r="AS357" s="230"/>
      <c r="AT357" s="230"/>
      <c r="AU357" s="230"/>
      <c r="AV357" s="230"/>
      <c r="AW357" s="230"/>
      <c r="AX357" s="230"/>
      <c r="AY357" s="230"/>
      <c r="AZ357" s="230"/>
      <c r="BA357" s="230"/>
      <c r="BB357" s="230"/>
      <c r="BC357" s="230"/>
      <c r="BD357" s="230"/>
      <c r="BE357" s="230"/>
      <c r="BF357" s="230"/>
      <c r="BG357" s="230"/>
      <c r="BH357" s="230"/>
      <c r="BI357" s="230"/>
      <c r="BJ357" s="230"/>
      <c r="BK357" s="230"/>
      <c r="BL357" s="230"/>
      <c r="BM357" s="231">
        <v>24</v>
      </c>
    </row>
    <row r="358" spans="1:65">
      <c r="A358" s="30"/>
      <c r="B358" s="20" t="s">
        <v>260</v>
      </c>
      <c r="C358" s="12"/>
      <c r="D358" s="234">
        <v>30.85</v>
      </c>
      <c r="E358" s="229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0"/>
      <c r="AP358" s="230"/>
      <c r="AQ358" s="230"/>
      <c r="AR358" s="230"/>
      <c r="AS358" s="230"/>
      <c r="AT358" s="230"/>
      <c r="AU358" s="230"/>
      <c r="AV358" s="230"/>
      <c r="AW358" s="230"/>
      <c r="AX358" s="230"/>
      <c r="AY358" s="230"/>
      <c r="AZ358" s="230"/>
      <c r="BA358" s="230"/>
      <c r="BB358" s="230"/>
      <c r="BC358" s="230"/>
      <c r="BD358" s="230"/>
      <c r="BE358" s="230"/>
      <c r="BF358" s="230"/>
      <c r="BG358" s="230"/>
      <c r="BH358" s="230"/>
      <c r="BI358" s="230"/>
      <c r="BJ358" s="230"/>
      <c r="BK358" s="230"/>
      <c r="BL358" s="230"/>
      <c r="BM358" s="231">
        <v>16</v>
      </c>
    </row>
    <row r="359" spans="1:65">
      <c r="A359" s="30"/>
      <c r="B359" s="3" t="s">
        <v>261</v>
      </c>
      <c r="C359" s="29"/>
      <c r="D359" s="232">
        <v>30.85</v>
      </c>
      <c r="E359" s="229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30"/>
      <c r="AO359" s="230"/>
      <c r="AP359" s="230"/>
      <c r="AQ359" s="230"/>
      <c r="AR359" s="230"/>
      <c r="AS359" s="230"/>
      <c r="AT359" s="230"/>
      <c r="AU359" s="230"/>
      <c r="AV359" s="230"/>
      <c r="AW359" s="230"/>
      <c r="AX359" s="230"/>
      <c r="AY359" s="230"/>
      <c r="AZ359" s="230"/>
      <c r="BA359" s="230"/>
      <c r="BB359" s="230"/>
      <c r="BC359" s="230"/>
      <c r="BD359" s="230"/>
      <c r="BE359" s="230"/>
      <c r="BF359" s="230"/>
      <c r="BG359" s="230"/>
      <c r="BH359" s="230"/>
      <c r="BI359" s="230"/>
      <c r="BJ359" s="230"/>
      <c r="BK359" s="230"/>
      <c r="BL359" s="230"/>
      <c r="BM359" s="231">
        <v>30.85</v>
      </c>
    </row>
    <row r="360" spans="1:65">
      <c r="A360" s="30"/>
      <c r="B360" s="3" t="s">
        <v>262</v>
      </c>
      <c r="C360" s="29"/>
      <c r="D360" s="232">
        <v>1.6263455967290597</v>
      </c>
      <c r="E360" s="229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  <c r="Q360" s="230"/>
      <c r="R360" s="230"/>
      <c r="S360" s="230"/>
      <c r="T360" s="230"/>
      <c r="U360" s="23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0"/>
      <c r="AP360" s="230"/>
      <c r="AQ360" s="230"/>
      <c r="AR360" s="230"/>
      <c r="AS360" s="230"/>
      <c r="AT360" s="230"/>
      <c r="AU360" s="230"/>
      <c r="AV360" s="230"/>
      <c r="AW360" s="230"/>
      <c r="AX360" s="230"/>
      <c r="AY360" s="230"/>
      <c r="AZ360" s="230"/>
      <c r="BA360" s="230"/>
      <c r="BB360" s="230"/>
      <c r="BC360" s="230"/>
      <c r="BD360" s="230"/>
      <c r="BE360" s="230"/>
      <c r="BF360" s="230"/>
      <c r="BG360" s="230"/>
      <c r="BH360" s="230"/>
      <c r="BI360" s="230"/>
      <c r="BJ360" s="230"/>
      <c r="BK360" s="230"/>
      <c r="BL360" s="230"/>
      <c r="BM360" s="231">
        <v>30</v>
      </c>
    </row>
    <row r="361" spans="1:65">
      <c r="A361" s="30"/>
      <c r="B361" s="3" t="s">
        <v>86</v>
      </c>
      <c r="C361" s="29"/>
      <c r="D361" s="13">
        <v>5.2717847543891722E-2</v>
      </c>
      <c r="E361" s="15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0</v>
      </c>
      <c r="E362" s="15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 t="s">
        <v>265</v>
      </c>
      <c r="E363" s="15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603</v>
      </c>
      <c r="BM365" s="28" t="s">
        <v>290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312</v>
      </c>
      <c r="E366" s="15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227</v>
      </c>
      <c r="C367" s="9" t="s">
        <v>227</v>
      </c>
      <c r="D367" s="10" t="s">
        <v>112</v>
      </c>
      <c r="E367" s="15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320</v>
      </c>
      <c r="E368" s="15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/>
      <c r="E369" s="15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22">
        <v>8</v>
      </c>
      <c r="E370" s="15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1">
        <v>10</v>
      </c>
      <c r="E371" s="15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25</v>
      </c>
    </row>
    <row r="372" spans="1:65">
      <c r="A372" s="30"/>
      <c r="B372" s="20" t="s">
        <v>260</v>
      </c>
      <c r="C372" s="12"/>
      <c r="D372" s="23">
        <v>9</v>
      </c>
      <c r="E372" s="15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3" t="s">
        <v>261</v>
      </c>
      <c r="C373" s="29"/>
      <c r="D373" s="11">
        <v>9</v>
      </c>
      <c r="E373" s="15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9</v>
      </c>
    </row>
    <row r="374" spans="1:65">
      <c r="A374" s="30"/>
      <c r="B374" s="3" t="s">
        <v>262</v>
      </c>
      <c r="C374" s="29"/>
      <c r="D374" s="24">
        <v>1.4142135623730951</v>
      </c>
      <c r="E374" s="15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31</v>
      </c>
    </row>
    <row r="375" spans="1:65">
      <c r="A375" s="30"/>
      <c r="B375" s="3" t="s">
        <v>86</v>
      </c>
      <c r="C375" s="29"/>
      <c r="D375" s="13">
        <v>0.15713484026367724</v>
      </c>
      <c r="E375" s="15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263</v>
      </c>
      <c r="C376" s="29"/>
      <c r="D376" s="13">
        <v>0</v>
      </c>
      <c r="E376" s="15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264</v>
      </c>
      <c r="C377" s="47"/>
      <c r="D377" s="45" t="s">
        <v>265</v>
      </c>
      <c r="E377" s="15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604</v>
      </c>
      <c r="BM379" s="28" t="s">
        <v>290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312</v>
      </c>
      <c r="E380" s="15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227</v>
      </c>
      <c r="C381" s="9" t="s">
        <v>227</v>
      </c>
      <c r="D381" s="10" t="s">
        <v>112</v>
      </c>
      <c r="E381" s="15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1</v>
      </c>
    </row>
    <row r="382" spans="1:65">
      <c r="A382" s="30"/>
      <c r="B382" s="19"/>
      <c r="C382" s="9"/>
      <c r="D382" s="10" t="s">
        <v>320</v>
      </c>
      <c r="E382" s="15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3</v>
      </c>
    </row>
    <row r="383" spans="1:65">
      <c r="A383" s="30"/>
      <c r="B383" s="19"/>
      <c r="C383" s="9"/>
      <c r="D383" s="26"/>
      <c r="E383" s="15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3</v>
      </c>
    </row>
    <row r="384" spans="1:65">
      <c r="A384" s="30"/>
      <c r="B384" s="18">
        <v>1</v>
      </c>
      <c r="C384" s="14">
        <v>1</v>
      </c>
      <c r="D384" s="237">
        <v>0.13999999999999999</v>
      </c>
      <c r="E384" s="216"/>
      <c r="F384" s="217"/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  <c r="AV384" s="217"/>
      <c r="AW384" s="217"/>
      <c r="AX384" s="217"/>
      <c r="AY384" s="217"/>
      <c r="AZ384" s="217"/>
      <c r="BA384" s="217"/>
      <c r="BB384" s="217"/>
      <c r="BC384" s="217"/>
      <c r="BD384" s="217"/>
      <c r="BE384" s="217"/>
      <c r="BF384" s="217"/>
      <c r="BG384" s="217"/>
      <c r="BH384" s="217"/>
      <c r="BI384" s="217"/>
      <c r="BJ384" s="217"/>
      <c r="BK384" s="217"/>
      <c r="BL384" s="217"/>
      <c r="BM384" s="240">
        <v>1</v>
      </c>
    </row>
    <row r="385" spans="1:65">
      <c r="A385" s="30"/>
      <c r="B385" s="19">
        <v>1</v>
      </c>
      <c r="C385" s="9">
        <v>2</v>
      </c>
      <c r="D385" s="24">
        <v>0.14100000000000001</v>
      </c>
      <c r="E385" s="216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  <c r="AV385" s="217"/>
      <c r="AW385" s="217"/>
      <c r="AX385" s="217"/>
      <c r="AY385" s="217"/>
      <c r="AZ385" s="217"/>
      <c r="BA385" s="217"/>
      <c r="BB385" s="217"/>
      <c r="BC385" s="217"/>
      <c r="BD385" s="217"/>
      <c r="BE385" s="217"/>
      <c r="BF385" s="217"/>
      <c r="BG385" s="217"/>
      <c r="BH385" s="217"/>
      <c r="BI385" s="217"/>
      <c r="BJ385" s="217"/>
      <c r="BK385" s="217"/>
      <c r="BL385" s="217"/>
      <c r="BM385" s="240">
        <v>26</v>
      </c>
    </row>
    <row r="386" spans="1:65">
      <c r="A386" s="30"/>
      <c r="B386" s="20" t="s">
        <v>260</v>
      </c>
      <c r="C386" s="12"/>
      <c r="D386" s="242">
        <v>0.14050000000000001</v>
      </c>
      <c r="E386" s="216"/>
      <c r="F386" s="217"/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  <c r="AV386" s="217"/>
      <c r="AW386" s="217"/>
      <c r="AX386" s="217"/>
      <c r="AY386" s="217"/>
      <c r="AZ386" s="217"/>
      <c r="BA386" s="217"/>
      <c r="BB386" s="217"/>
      <c r="BC386" s="217"/>
      <c r="BD386" s="217"/>
      <c r="BE386" s="217"/>
      <c r="BF386" s="217"/>
      <c r="BG386" s="217"/>
      <c r="BH386" s="217"/>
      <c r="BI386" s="217"/>
      <c r="BJ386" s="217"/>
      <c r="BK386" s="217"/>
      <c r="BL386" s="217"/>
      <c r="BM386" s="240">
        <v>16</v>
      </c>
    </row>
    <row r="387" spans="1:65">
      <c r="A387" s="30"/>
      <c r="B387" s="3" t="s">
        <v>261</v>
      </c>
      <c r="C387" s="29"/>
      <c r="D387" s="24">
        <v>0.14050000000000001</v>
      </c>
      <c r="E387" s="216"/>
      <c r="F387" s="217"/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  <c r="AV387" s="217"/>
      <c r="AW387" s="217"/>
      <c r="AX387" s="217"/>
      <c r="AY387" s="217"/>
      <c r="AZ387" s="217"/>
      <c r="BA387" s="217"/>
      <c r="BB387" s="217"/>
      <c r="BC387" s="217"/>
      <c r="BD387" s="217"/>
      <c r="BE387" s="217"/>
      <c r="BF387" s="217"/>
      <c r="BG387" s="217"/>
      <c r="BH387" s="217"/>
      <c r="BI387" s="217"/>
      <c r="BJ387" s="217"/>
      <c r="BK387" s="217"/>
      <c r="BL387" s="217"/>
      <c r="BM387" s="240">
        <v>0.14050000000000001</v>
      </c>
    </row>
    <row r="388" spans="1:65">
      <c r="A388" s="30"/>
      <c r="B388" s="3" t="s">
        <v>262</v>
      </c>
      <c r="C388" s="29"/>
      <c r="D388" s="24">
        <v>7.0710678118656779E-4</v>
      </c>
      <c r="E388" s="216"/>
      <c r="F388" s="217"/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  <c r="AV388" s="217"/>
      <c r="AW388" s="217"/>
      <c r="AX388" s="217"/>
      <c r="AY388" s="217"/>
      <c r="AZ388" s="217"/>
      <c r="BA388" s="217"/>
      <c r="BB388" s="217"/>
      <c r="BC388" s="217"/>
      <c r="BD388" s="217"/>
      <c r="BE388" s="217"/>
      <c r="BF388" s="217"/>
      <c r="BG388" s="217"/>
      <c r="BH388" s="217"/>
      <c r="BI388" s="217"/>
      <c r="BJ388" s="217"/>
      <c r="BK388" s="217"/>
      <c r="BL388" s="217"/>
      <c r="BM388" s="240">
        <v>32</v>
      </c>
    </row>
    <row r="389" spans="1:65">
      <c r="A389" s="30"/>
      <c r="B389" s="3" t="s">
        <v>86</v>
      </c>
      <c r="C389" s="29"/>
      <c r="D389" s="13">
        <v>5.0327884781962116E-3</v>
      </c>
      <c r="E389" s="15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263</v>
      </c>
      <c r="C390" s="29"/>
      <c r="D390" s="13">
        <v>0</v>
      </c>
      <c r="E390" s="15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264</v>
      </c>
      <c r="C391" s="47"/>
      <c r="D391" s="45" t="s">
        <v>265</v>
      </c>
      <c r="E391" s="15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605</v>
      </c>
      <c r="BM393" s="28" t="s">
        <v>290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312</v>
      </c>
      <c r="E394" s="15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227</v>
      </c>
      <c r="C395" s="9" t="s">
        <v>227</v>
      </c>
      <c r="D395" s="10" t="s">
        <v>112</v>
      </c>
      <c r="E395" s="15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320</v>
      </c>
      <c r="E396" s="15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7.96</v>
      </c>
      <c r="E398" s="15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8.6</v>
      </c>
      <c r="E399" s="15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260</v>
      </c>
      <c r="C400" s="12"/>
      <c r="D400" s="23">
        <v>8.2799999999999994</v>
      </c>
      <c r="E400" s="15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261</v>
      </c>
      <c r="C401" s="29"/>
      <c r="D401" s="11">
        <v>8.2799999999999994</v>
      </c>
      <c r="E401" s="15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8.2799999999999994</v>
      </c>
    </row>
    <row r="402" spans="1:65">
      <c r="A402" s="30"/>
      <c r="B402" s="3" t="s">
        <v>262</v>
      </c>
      <c r="C402" s="29"/>
      <c r="D402" s="24">
        <v>0.4525483399593902</v>
      </c>
      <c r="E402" s="15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5.4655596613452928E-2</v>
      </c>
      <c r="E403" s="15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263</v>
      </c>
      <c r="C404" s="29"/>
      <c r="D404" s="13">
        <v>0</v>
      </c>
      <c r="E404" s="15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264</v>
      </c>
      <c r="C405" s="47"/>
      <c r="D405" s="45" t="s">
        <v>265</v>
      </c>
      <c r="E405" s="15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606</v>
      </c>
      <c r="BM407" s="28" t="s">
        <v>290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312</v>
      </c>
      <c r="E408" s="15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227</v>
      </c>
      <c r="C409" s="9" t="s">
        <v>227</v>
      </c>
      <c r="D409" s="10" t="s">
        <v>112</v>
      </c>
      <c r="E409" s="15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320</v>
      </c>
      <c r="E410" s="15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8">
        <v>183</v>
      </c>
      <c r="E412" s="220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222">
        <v>1</v>
      </c>
    </row>
    <row r="413" spans="1:65">
      <c r="A413" s="30"/>
      <c r="B413" s="19">
        <v>1</v>
      </c>
      <c r="C413" s="9">
        <v>2</v>
      </c>
      <c r="D413" s="223">
        <v>199</v>
      </c>
      <c r="E413" s="220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222">
        <v>28</v>
      </c>
    </row>
    <row r="414" spans="1:65">
      <c r="A414" s="30"/>
      <c r="B414" s="20" t="s">
        <v>260</v>
      </c>
      <c r="C414" s="12"/>
      <c r="D414" s="226">
        <v>191</v>
      </c>
      <c r="E414" s="220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222">
        <v>16</v>
      </c>
    </row>
    <row r="415" spans="1:65">
      <c r="A415" s="30"/>
      <c r="B415" s="3" t="s">
        <v>261</v>
      </c>
      <c r="C415" s="29"/>
      <c r="D415" s="223">
        <v>191</v>
      </c>
      <c r="E415" s="220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222">
        <v>191</v>
      </c>
    </row>
    <row r="416" spans="1:65">
      <c r="A416" s="30"/>
      <c r="B416" s="3" t="s">
        <v>262</v>
      </c>
      <c r="C416" s="29"/>
      <c r="D416" s="223">
        <v>11.313708498984761</v>
      </c>
      <c r="E416" s="220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222">
        <v>34</v>
      </c>
    </row>
    <row r="417" spans="1:65">
      <c r="A417" s="30"/>
      <c r="B417" s="3" t="s">
        <v>86</v>
      </c>
      <c r="C417" s="29"/>
      <c r="D417" s="13">
        <v>5.9234075910914979E-2</v>
      </c>
      <c r="E417" s="15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263</v>
      </c>
      <c r="C418" s="29"/>
      <c r="D418" s="13">
        <v>0</v>
      </c>
      <c r="E418" s="15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264</v>
      </c>
      <c r="C419" s="47"/>
      <c r="D419" s="45" t="s">
        <v>265</v>
      </c>
      <c r="E419" s="15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607</v>
      </c>
      <c r="BM421" s="28" t="s">
        <v>290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312</v>
      </c>
      <c r="E422" s="15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227</v>
      </c>
      <c r="C423" s="9" t="s">
        <v>227</v>
      </c>
      <c r="D423" s="10" t="s">
        <v>112</v>
      </c>
      <c r="E423" s="15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320</v>
      </c>
      <c r="E424" s="15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37" t="s">
        <v>106</v>
      </c>
      <c r="E426" s="216"/>
      <c r="F426" s="217"/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17"/>
      <c r="BA426" s="217"/>
      <c r="BB426" s="217"/>
      <c r="BC426" s="217"/>
      <c r="BD426" s="217"/>
      <c r="BE426" s="217"/>
      <c r="BF426" s="217"/>
      <c r="BG426" s="217"/>
      <c r="BH426" s="217"/>
      <c r="BI426" s="217"/>
      <c r="BJ426" s="217"/>
      <c r="BK426" s="217"/>
      <c r="BL426" s="217"/>
      <c r="BM426" s="240">
        <v>1</v>
      </c>
    </row>
    <row r="427" spans="1:65">
      <c r="A427" s="30"/>
      <c r="B427" s="19">
        <v>1</v>
      </c>
      <c r="C427" s="9">
        <v>2</v>
      </c>
      <c r="D427" s="24">
        <v>0.01</v>
      </c>
      <c r="E427" s="216"/>
      <c r="F427" s="217"/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17"/>
      <c r="BA427" s="217"/>
      <c r="BB427" s="217"/>
      <c r="BC427" s="217"/>
      <c r="BD427" s="217"/>
      <c r="BE427" s="217"/>
      <c r="BF427" s="217"/>
      <c r="BG427" s="217"/>
      <c r="BH427" s="217"/>
      <c r="BI427" s="217"/>
      <c r="BJ427" s="217"/>
      <c r="BK427" s="217"/>
      <c r="BL427" s="217"/>
      <c r="BM427" s="240">
        <v>29</v>
      </c>
    </row>
    <row r="428" spans="1:65">
      <c r="A428" s="30"/>
      <c r="B428" s="20" t="s">
        <v>260</v>
      </c>
      <c r="C428" s="12"/>
      <c r="D428" s="242">
        <v>0.01</v>
      </c>
      <c r="E428" s="216"/>
      <c r="F428" s="217"/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17"/>
      <c r="BA428" s="217"/>
      <c r="BB428" s="217"/>
      <c r="BC428" s="217"/>
      <c r="BD428" s="217"/>
      <c r="BE428" s="217"/>
      <c r="BF428" s="217"/>
      <c r="BG428" s="217"/>
      <c r="BH428" s="217"/>
      <c r="BI428" s="217"/>
      <c r="BJ428" s="217"/>
      <c r="BK428" s="217"/>
      <c r="BL428" s="217"/>
      <c r="BM428" s="240">
        <v>16</v>
      </c>
    </row>
    <row r="429" spans="1:65">
      <c r="A429" s="30"/>
      <c r="B429" s="3" t="s">
        <v>261</v>
      </c>
      <c r="C429" s="29"/>
      <c r="D429" s="24">
        <v>0.01</v>
      </c>
      <c r="E429" s="216"/>
      <c r="F429" s="217"/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17"/>
      <c r="BA429" s="217"/>
      <c r="BB429" s="217"/>
      <c r="BC429" s="217"/>
      <c r="BD429" s="217"/>
      <c r="BE429" s="217"/>
      <c r="BF429" s="217"/>
      <c r="BG429" s="217"/>
      <c r="BH429" s="217"/>
      <c r="BI429" s="217"/>
      <c r="BJ429" s="217"/>
      <c r="BK429" s="217"/>
      <c r="BL429" s="217"/>
      <c r="BM429" s="240">
        <v>7.4999999999999997E-3</v>
      </c>
    </row>
    <row r="430" spans="1:65">
      <c r="A430" s="30"/>
      <c r="B430" s="3" t="s">
        <v>262</v>
      </c>
      <c r="C430" s="29"/>
      <c r="D430" s="24" t="s">
        <v>627</v>
      </c>
      <c r="E430" s="216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17"/>
      <c r="BA430" s="217"/>
      <c r="BB430" s="217"/>
      <c r="BC430" s="217"/>
      <c r="BD430" s="217"/>
      <c r="BE430" s="217"/>
      <c r="BF430" s="217"/>
      <c r="BG430" s="217"/>
      <c r="BH430" s="217"/>
      <c r="BI430" s="217"/>
      <c r="BJ430" s="217"/>
      <c r="BK430" s="217"/>
      <c r="BL430" s="217"/>
      <c r="BM430" s="240">
        <v>35</v>
      </c>
    </row>
    <row r="431" spans="1:65">
      <c r="A431" s="30"/>
      <c r="B431" s="3" t="s">
        <v>86</v>
      </c>
      <c r="C431" s="29"/>
      <c r="D431" s="13" t="s">
        <v>627</v>
      </c>
      <c r="E431" s="15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263</v>
      </c>
      <c r="C432" s="29"/>
      <c r="D432" s="13">
        <v>0.33333333333333348</v>
      </c>
      <c r="E432" s="15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264</v>
      </c>
      <c r="C433" s="47"/>
      <c r="D433" s="45" t="s">
        <v>265</v>
      </c>
      <c r="E433" s="15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608</v>
      </c>
      <c r="BM435" s="28" t="s">
        <v>290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312</v>
      </c>
      <c r="E436" s="15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227</v>
      </c>
      <c r="C437" s="9" t="s">
        <v>227</v>
      </c>
      <c r="D437" s="10" t="s">
        <v>112</v>
      </c>
      <c r="E437" s="15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320</v>
      </c>
      <c r="E438" s="15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8">
        <v>67.900000000000006</v>
      </c>
      <c r="E440" s="220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F440" s="221"/>
      <c r="AG440" s="221"/>
      <c r="AH440" s="221"/>
      <c r="AI440" s="221"/>
      <c r="AJ440" s="221"/>
      <c r="AK440" s="221"/>
      <c r="AL440" s="221"/>
      <c r="AM440" s="221"/>
      <c r="AN440" s="221"/>
      <c r="AO440" s="221"/>
      <c r="AP440" s="221"/>
      <c r="AQ440" s="221"/>
      <c r="AR440" s="221"/>
      <c r="AS440" s="221"/>
      <c r="AT440" s="221"/>
      <c r="AU440" s="221"/>
      <c r="AV440" s="221"/>
      <c r="AW440" s="221"/>
      <c r="AX440" s="221"/>
      <c r="AY440" s="221"/>
      <c r="AZ440" s="221"/>
      <c r="BA440" s="221"/>
      <c r="BB440" s="221"/>
      <c r="BC440" s="221"/>
      <c r="BD440" s="221"/>
      <c r="BE440" s="221"/>
      <c r="BF440" s="221"/>
      <c r="BG440" s="221"/>
      <c r="BH440" s="221"/>
      <c r="BI440" s="221"/>
      <c r="BJ440" s="221"/>
      <c r="BK440" s="221"/>
      <c r="BL440" s="221"/>
      <c r="BM440" s="222">
        <v>1</v>
      </c>
    </row>
    <row r="441" spans="1:65">
      <c r="A441" s="30"/>
      <c r="B441" s="19">
        <v>1</v>
      </c>
      <c r="C441" s="9">
        <v>2</v>
      </c>
      <c r="D441" s="223">
        <v>71.599999999999994</v>
      </c>
      <c r="E441" s="220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F441" s="221"/>
      <c r="AG441" s="221"/>
      <c r="AH441" s="221"/>
      <c r="AI441" s="221"/>
      <c r="AJ441" s="221"/>
      <c r="AK441" s="221"/>
      <c r="AL441" s="221"/>
      <c r="AM441" s="221"/>
      <c r="AN441" s="221"/>
      <c r="AO441" s="221"/>
      <c r="AP441" s="221"/>
      <c r="AQ441" s="221"/>
      <c r="AR441" s="221"/>
      <c r="AS441" s="221"/>
      <c r="AT441" s="221"/>
      <c r="AU441" s="221"/>
      <c r="AV441" s="221"/>
      <c r="AW441" s="221"/>
      <c r="AX441" s="221"/>
      <c r="AY441" s="221"/>
      <c r="AZ441" s="221"/>
      <c r="BA441" s="221"/>
      <c r="BB441" s="221"/>
      <c r="BC441" s="221"/>
      <c r="BD441" s="221"/>
      <c r="BE441" s="221"/>
      <c r="BF441" s="221"/>
      <c r="BG441" s="221"/>
      <c r="BH441" s="221"/>
      <c r="BI441" s="221"/>
      <c r="BJ441" s="221"/>
      <c r="BK441" s="221"/>
      <c r="BL441" s="221"/>
      <c r="BM441" s="222">
        <v>30</v>
      </c>
    </row>
    <row r="442" spans="1:65">
      <c r="A442" s="30"/>
      <c r="B442" s="20" t="s">
        <v>260</v>
      </c>
      <c r="C442" s="12"/>
      <c r="D442" s="226">
        <v>69.75</v>
      </c>
      <c r="E442" s="220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  <c r="AA442" s="221"/>
      <c r="AB442" s="221"/>
      <c r="AC442" s="221"/>
      <c r="AD442" s="221"/>
      <c r="AE442" s="221"/>
      <c r="AF442" s="221"/>
      <c r="AG442" s="221"/>
      <c r="AH442" s="221"/>
      <c r="AI442" s="221"/>
      <c r="AJ442" s="221"/>
      <c r="AK442" s="221"/>
      <c r="AL442" s="221"/>
      <c r="AM442" s="221"/>
      <c r="AN442" s="221"/>
      <c r="AO442" s="221"/>
      <c r="AP442" s="221"/>
      <c r="AQ442" s="221"/>
      <c r="AR442" s="221"/>
      <c r="AS442" s="221"/>
      <c r="AT442" s="221"/>
      <c r="AU442" s="221"/>
      <c r="AV442" s="221"/>
      <c r="AW442" s="221"/>
      <c r="AX442" s="221"/>
      <c r="AY442" s="221"/>
      <c r="AZ442" s="221"/>
      <c r="BA442" s="221"/>
      <c r="BB442" s="221"/>
      <c r="BC442" s="221"/>
      <c r="BD442" s="221"/>
      <c r="BE442" s="221"/>
      <c r="BF442" s="221"/>
      <c r="BG442" s="221"/>
      <c r="BH442" s="221"/>
      <c r="BI442" s="221"/>
      <c r="BJ442" s="221"/>
      <c r="BK442" s="221"/>
      <c r="BL442" s="221"/>
      <c r="BM442" s="222">
        <v>16</v>
      </c>
    </row>
    <row r="443" spans="1:65">
      <c r="A443" s="30"/>
      <c r="B443" s="3" t="s">
        <v>261</v>
      </c>
      <c r="C443" s="29"/>
      <c r="D443" s="223">
        <v>69.75</v>
      </c>
      <c r="E443" s="220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  <c r="AJ443" s="221"/>
      <c r="AK443" s="221"/>
      <c r="AL443" s="221"/>
      <c r="AM443" s="221"/>
      <c r="AN443" s="221"/>
      <c r="AO443" s="221"/>
      <c r="AP443" s="221"/>
      <c r="AQ443" s="221"/>
      <c r="AR443" s="221"/>
      <c r="AS443" s="221"/>
      <c r="AT443" s="221"/>
      <c r="AU443" s="221"/>
      <c r="AV443" s="221"/>
      <c r="AW443" s="221"/>
      <c r="AX443" s="221"/>
      <c r="AY443" s="221"/>
      <c r="AZ443" s="221"/>
      <c r="BA443" s="221"/>
      <c r="BB443" s="221"/>
      <c r="BC443" s="221"/>
      <c r="BD443" s="221"/>
      <c r="BE443" s="221"/>
      <c r="BF443" s="221"/>
      <c r="BG443" s="221"/>
      <c r="BH443" s="221"/>
      <c r="BI443" s="221"/>
      <c r="BJ443" s="221"/>
      <c r="BK443" s="221"/>
      <c r="BL443" s="221"/>
      <c r="BM443" s="222">
        <v>69.75</v>
      </c>
    </row>
    <row r="444" spans="1:65">
      <c r="A444" s="30"/>
      <c r="B444" s="3" t="s">
        <v>262</v>
      </c>
      <c r="C444" s="29"/>
      <c r="D444" s="223">
        <v>2.616295090390218</v>
      </c>
      <c r="E444" s="220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  <c r="AJ444" s="221"/>
      <c r="AK444" s="221"/>
      <c r="AL444" s="221"/>
      <c r="AM444" s="221"/>
      <c r="AN444" s="221"/>
      <c r="AO444" s="221"/>
      <c r="AP444" s="221"/>
      <c r="AQ444" s="221"/>
      <c r="AR444" s="221"/>
      <c r="AS444" s="221"/>
      <c r="AT444" s="221"/>
      <c r="AU444" s="221"/>
      <c r="AV444" s="221"/>
      <c r="AW444" s="221"/>
      <c r="AX444" s="221"/>
      <c r="AY444" s="221"/>
      <c r="AZ444" s="221"/>
      <c r="BA444" s="221"/>
      <c r="BB444" s="221"/>
      <c r="BC444" s="221"/>
      <c r="BD444" s="221"/>
      <c r="BE444" s="221"/>
      <c r="BF444" s="221"/>
      <c r="BG444" s="221"/>
      <c r="BH444" s="221"/>
      <c r="BI444" s="221"/>
      <c r="BJ444" s="221"/>
      <c r="BK444" s="221"/>
      <c r="BL444" s="221"/>
      <c r="BM444" s="222">
        <v>36</v>
      </c>
    </row>
    <row r="445" spans="1:65">
      <c r="A445" s="30"/>
      <c r="B445" s="3" t="s">
        <v>86</v>
      </c>
      <c r="C445" s="29"/>
      <c r="D445" s="13">
        <v>3.7509607030684129E-2</v>
      </c>
      <c r="E445" s="15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263</v>
      </c>
      <c r="C446" s="29"/>
      <c r="D446" s="13">
        <v>0</v>
      </c>
      <c r="E446" s="15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264</v>
      </c>
      <c r="C447" s="47"/>
      <c r="D447" s="45" t="s">
        <v>265</v>
      </c>
      <c r="E447" s="15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609</v>
      </c>
      <c r="BM449" s="28" t="s">
        <v>290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312</v>
      </c>
      <c r="E450" s="15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227</v>
      </c>
      <c r="C451" s="9" t="s">
        <v>227</v>
      </c>
      <c r="D451" s="10" t="s">
        <v>112</v>
      </c>
      <c r="E451" s="15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320</v>
      </c>
      <c r="E452" s="15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8</v>
      </c>
      <c r="E454" s="15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7.3</v>
      </c>
      <c r="E455" s="15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31</v>
      </c>
    </row>
    <row r="456" spans="1:65">
      <c r="A456" s="30"/>
      <c r="B456" s="20" t="s">
        <v>260</v>
      </c>
      <c r="C456" s="12"/>
      <c r="D456" s="23">
        <v>7.65</v>
      </c>
      <c r="E456" s="15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261</v>
      </c>
      <c r="C457" s="29"/>
      <c r="D457" s="11">
        <v>7.65</v>
      </c>
      <c r="E457" s="15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7.65</v>
      </c>
    </row>
    <row r="458" spans="1:65">
      <c r="A458" s="30"/>
      <c r="B458" s="3" t="s">
        <v>262</v>
      </c>
      <c r="C458" s="29"/>
      <c r="D458" s="24">
        <v>0.4949747468305834</v>
      </c>
      <c r="E458" s="15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37</v>
      </c>
    </row>
    <row r="459" spans="1:65">
      <c r="A459" s="30"/>
      <c r="B459" s="3" t="s">
        <v>86</v>
      </c>
      <c r="C459" s="29"/>
      <c r="D459" s="13">
        <v>6.4702581285043581E-2</v>
      </c>
      <c r="E459" s="15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263</v>
      </c>
      <c r="C460" s="29"/>
      <c r="D460" s="13">
        <v>0</v>
      </c>
      <c r="E460" s="15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264</v>
      </c>
      <c r="C461" s="47"/>
      <c r="D461" s="45" t="s">
        <v>265</v>
      </c>
      <c r="E461" s="15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610</v>
      </c>
      <c r="BM463" s="28" t="s">
        <v>290</v>
      </c>
    </row>
    <row r="464" spans="1:65" ht="15">
      <c r="A464" s="25" t="s">
        <v>12</v>
      </c>
      <c r="B464" s="18" t="s">
        <v>110</v>
      </c>
      <c r="C464" s="15" t="s">
        <v>111</v>
      </c>
      <c r="D464" s="16" t="s">
        <v>312</v>
      </c>
      <c r="E464" s="15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227</v>
      </c>
      <c r="C465" s="9" t="s">
        <v>227</v>
      </c>
      <c r="D465" s="10" t="s">
        <v>112</v>
      </c>
      <c r="E465" s="15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320</v>
      </c>
      <c r="E466" s="15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6.12</v>
      </c>
      <c r="E468" s="15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6.63</v>
      </c>
      <c r="E469" s="15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260</v>
      </c>
      <c r="C470" s="12"/>
      <c r="D470" s="23">
        <v>6.375</v>
      </c>
      <c r="E470" s="15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261</v>
      </c>
      <c r="C471" s="29"/>
      <c r="D471" s="11">
        <v>6.375</v>
      </c>
      <c r="E471" s="15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6.375</v>
      </c>
    </row>
    <row r="472" spans="1:65">
      <c r="A472" s="30"/>
      <c r="B472" s="3" t="s">
        <v>262</v>
      </c>
      <c r="C472" s="29"/>
      <c r="D472" s="24">
        <v>0.36062445840513907</v>
      </c>
      <c r="E472" s="15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5.6568542494923775E-2</v>
      </c>
      <c r="E473" s="15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263</v>
      </c>
      <c r="C474" s="29"/>
      <c r="D474" s="13">
        <v>0</v>
      </c>
      <c r="E474" s="15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264</v>
      </c>
      <c r="C475" s="47"/>
      <c r="D475" s="45" t="s">
        <v>265</v>
      </c>
      <c r="E475" s="15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611</v>
      </c>
      <c r="BM477" s="28" t="s">
        <v>290</v>
      </c>
    </row>
    <row r="478" spans="1:65" ht="15">
      <c r="A478" s="25" t="s">
        <v>15</v>
      </c>
      <c r="B478" s="18" t="s">
        <v>110</v>
      </c>
      <c r="C478" s="15" t="s">
        <v>111</v>
      </c>
      <c r="D478" s="16" t="s">
        <v>312</v>
      </c>
      <c r="E478" s="15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227</v>
      </c>
      <c r="C479" s="9" t="s">
        <v>227</v>
      </c>
      <c r="D479" s="10" t="s">
        <v>112</v>
      </c>
      <c r="E479" s="15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320</v>
      </c>
      <c r="E480" s="15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/>
      <c r="C481" s="9"/>
      <c r="D481" s="26"/>
      <c r="E481" s="15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8">
        <v>1</v>
      </c>
      <c r="C482" s="14">
        <v>1</v>
      </c>
      <c r="D482" s="228">
        <v>11.2</v>
      </c>
      <c r="E482" s="229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  <c r="Q482" s="230"/>
      <c r="R482" s="230"/>
      <c r="S482" s="230"/>
      <c r="T482" s="230"/>
      <c r="U482" s="230"/>
      <c r="V482" s="230"/>
      <c r="W482" s="230"/>
      <c r="X482" s="230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1</v>
      </c>
    </row>
    <row r="483" spans="1:65">
      <c r="A483" s="30"/>
      <c r="B483" s="19">
        <v>1</v>
      </c>
      <c r="C483" s="9">
        <v>2</v>
      </c>
      <c r="D483" s="232">
        <v>12.2</v>
      </c>
      <c r="E483" s="229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  <c r="Q483" s="230"/>
      <c r="R483" s="230"/>
      <c r="S483" s="230"/>
      <c r="T483" s="230"/>
      <c r="U483" s="230"/>
      <c r="V483" s="230"/>
      <c r="W483" s="230"/>
      <c r="X483" s="230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16</v>
      </c>
    </row>
    <row r="484" spans="1:65">
      <c r="A484" s="30"/>
      <c r="B484" s="20" t="s">
        <v>260</v>
      </c>
      <c r="C484" s="12"/>
      <c r="D484" s="234">
        <v>11.7</v>
      </c>
      <c r="E484" s="229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  <c r="Q484" s="230"/>
      <c r="R484" s="230"/>
      <c r="S484" s="230"/>
      <c r="T484" s="230"/>
      <c r="U484" s="230"/>
      <c r="V484" s="230"/>
      <c r="W484" s="230"/>
      <c r="X484" s="230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1">
        <v>16</v>
      </c>
    </row>
    <row r="485" spans="1:65">
      <c r="A485" s="30"/>
      <c r="B485" s="3" t="s">
        <v>261</v>
      </c>
      <c r="C485" s="29"/>
      <c r="D485" s="232">
        <v>11.7</v>
      </c>
      <c r="E485" s="229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  <c r="Q485" s="230"/>
      <c r="R485" s="230"/>
      <c r="S485" s="230"/>
      <c r="T485" s="230"/>
      <c r="U485" s="230"/>
      <c r="V485" s="230"/>
      <c r="W485" s="230"/>
      <c r="X485" s="230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1">
        <v>11.7</v>
      </c>
    </row>
    <row r="486" spans="1:65">
      <c r="A486" s="30"/>
      <c r="B486" s="3" t="s">
        <v>262</v>
      </c>
      <c r="C486" s="29"/>
      <c r="D486" s="232">
        <v>0.70710678118654757</v>
      </c>
      <c r="E486" s="229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  <c r="Q486" s="230"/>
      <c r="R486" s="230"/>
      <c r="S486" s="230"/>
      <c r="T486" s="230"/>
      <c r="U486" s="230"/>
      <c r="V486" s="230"/>
      <c r="W486" s="230"/>
      <c r="X486" s="230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1">
        <v>22</v>
      </c>
    </row>
    <row r="487" spans="1:65">
      <c r="A487" s="30"/>
      <c r="B487" s="3" t="s">
        <v>86</v>
      </c>
      <c r="C487" s="29"/>
      <c r="D487" s="13">
        <v>6.0436477024491252E-2</v>
      </c>
      <c r="E487" s="15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263</v>
      </c>
      <c r="C488" s="29"/>
      <c r="D488" s="13">
        <v>0</v>
      </c>
      <c r="E488" s="15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264</v>
      </c>
      <c r="C489" s="47"/>
      <c r="D489" s="45" t="s">
        <v>265</v>
      </c>
      <c r="E489" s="15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612</v>
      </c>
      <c r="BM491" s="28" t="s">
        <v>290</v>
      </c>
    </row>
    <row r="492" spans="1:65" ht="15">
      <c r="A492" s="25" t="s">
        <v>18</v>
      </c>
      <c r="B492" s="18" t="s">
        <v>110</v>
      </c>
      <c r="C492" s="15" t="s">
        <v>111</v>
      </c>
      <c r="D492" s="16" t="s">
        <v>312</v>
      </c>
      <c r="E492" s="15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227</v>
      </c>
      <c r="C493" s="9" t="s">
        <v>227</v>
      </c>
      <c r="D493" s="10" t="s">
        <v>112</v>
      </c>
      <c r="E493" s="15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320</v>
      </c>
      <c r="E494" s="15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8">
        <v>212</v>
      </c>
      <c r="E496" s="220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  <c r="AA496" s="221"/>
      <c r="AB496" s="221"/>
      <c r="AC496" s="221"/>
      <c r="AD496" s="221"/>
      <c r="AE496" s="221"/>
      <c r="AF496" s="221"/>
      <c r="AG496" s="221"/>
      <c r="AH496" s="221"/>
      <c r="AI496" s="221"/>
      <c r="AJ496" s="221"/>
      <c r="AK496" s="221"/>
      <c r="AL496" s="221"/>
      <c r="AM496" s="221"/>
      <c r="AN496" s="221"/>
      <c r="AO496" s="221"/>
      <c r="AP496" s="221"/>
      <c r="AQ496" s="221"/>
      <c r="AR496" s="221"/>
      <c r="AS496" s="221"/>
      <c r="AT496" s="221"/>
      <c r="AU496" s="221"/>
      <c r="AV496" s="221"/>
      <c r="AW496" s="221"/>
      <c r="AX496" s="221"/>
      <c r="AY496" s="221"/>
      <c r="AZ496" s="221"/>
      <c r="BA496" s="221"/>
      <c r="BB496" s="221"/>
      <c r="BC496" s="221"/>
      <c r="BD496" s="221"/>
      <c r="BE496" s="221"/>
      <c r="BF496" s="221"/>
      <c r="BG496" s="221"/>
      <c r="BH496" s="221"/>
      <c r="BI496" s="221"/>
      <c r="BJ496" s="221"/>
      <c r="BK496" s="221"/>
      <c r="BL496" s="221"/>
      <c r="BM496" s="222">
        <v>1</v>
      </c>
    </row>
    <row r="497" spans="1:65">
      <c r="A497" s="30"/>
      <c r="B497" s="19">
        <v>1</v>
      </c>
      <c r="C497" s="9">
        <v>2</v>
      </c>
      <c r="D497" s="223">
        <v>229</v>
      </c>
      <c r="E497" s="220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  <c r="AA497" s="221"/>
      <c r="AB497" s="221"/>
      <c r="AC497" s="221"/>
      <c r="AD497" s="221"/>
      <c r="AE497" s="221"/>
      <c r="AF497" s="221"/>
      <c r="AG497" s="221"/>
      <c r="AH497" s="221"/>
      <c r="AI497" s="221"/>
      <c r="AJ497" s="221"/>
      <c r="AK497" s="221"/>
      <c r="AL497" s="221"/>
      <c r="AM497" s="221"/>
      <c r="AN497" s="221"/>
      <c r="AO497" s="221"/>
      <c r="AP497" s="221"/>
      <c r="AQ497" s="221"/>
      <c r="AR497" s="221"/>
      <c r="AS497" s="221"/>
      <c r="AT497" s="221"/>
      <c r="AU497" s="221"/>
      <c r="AV497" s="221"/>
      <c r="AW497" s="221"/>
      <c r="AX497" s="221"/>
      <c r="AY497" s="221"/>
      <c r="AZ497" s="221"/>
      <c r="BA497" s="221"/>
      <c r="BB497" s="221"/>
      <c r="BC497" s="221"/>
      <c r="BD497" s="221"/>
      <c r="BE497" s="221"/>
      <c r="BF497" s="221"/>
      <c r="BG497" s="221"/>
      <c r="BH497" s="221"/>
      <c r="BI497" s="221"/>
      <c r="BJ497" s="221"/>
      <c r="BK497" s="221"/>
      <c r="BL497" s="221"/>
      <c r="BM497" s="222">
        <v>17</v>
      </c>
    </row>
    <row r="498" spans="1:65">
      <c r="A498" s="30"/>
      <c r="B498" s="20" t="s">
        <v>260</v>
      </c>
      <c r="C498" s="12"/>
      <c r="D498" s="226">
        <v>220.5</v>
      </c>
      <c r="E498" s="220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  <c r="AA498" s="221"/>
      <c r="AB498" s="221"/>
      <c r="AC498" s="221"/>
      <c r="AD498" s="221"/>
      <c r="AE498" s="221"/>
      <c r="AF498" s="221"/>
      <c r="AG498" s="221"/>
      <c r="AH498" s="221"/>
      <c r="AI498" s="221"/>
      <c r="AJ498" s="221"/>
      <c r="AK498" s="221"/>
      <c r="AL498" s="221"/>
      <c r="AM498" s="221"/>
      <c r="AN498" s="221"/>
      <c r="AO498" s="221"/>
      <c r="AP498" s="221"/>
      <c r="AQ498" s="221"/>
      <c r="AR498" s="221"/>
      <c r="AS498" s="221"/>
      <c r="AT498" s="221"/>
      <c r="AU498" s="221"/>
      <c r="AV498" s="221"/>
      <c r="AW498" s="221"/>
      <c r="AX498" s="221"/>
      <c r="AY498" s="221"/>
      <c r="AZ498" s="221"/>
      <c r="BA498" s="221"/>
      <c r="BB498" s="221"/>
      <c r="BC498" s="221"/>
      <c r="BD498" s="221"/>
      <c r="BE498" s="221"/>
      <c r="BF498" s="221"/>
      <c r="BG498" s="221"/>
      <c r="BH498" s="221"/>
      <c r="BI498" s="221"/>
      <c r="BJ498" s="221"/>
      <c r="BK498" s="221"/>
      <c r="BL498" s="221"/>
      <c r="BM498" s="222">
        <v>16</v>
      </c>
    </row>
    <row r="499" spans="1:65">
      <c r="A499" s="30"/>
      <c r="B499" s="3" t="s">
        <v>261</v>
      </c>
      <c r="C499" s="29"/>
      <c r="D499" s="223">
        <v>220.5</v>
      </c>
      <c r="E499" s="220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  <c r="AA499" s="221"/>
      <c r="AB499" s="221"/>
      <c r="AC499" s="221"/>
      <c r="AD499" s="221"/>
      <c r="AE499" s="221"/>
      <c r="AF499" s="221"/>
      <c r="AG499" s="221"/>
      <c r="AH499" s="221"/>
      <c r="AI499" s="221"/>
      <c r="AJ499" s="221"/>
      <c r="AK499" s="221"/>
      <c r="AL499" s="221"/>
      <c r="AM499" s="221"/>
      <c r="AN499" s="221"/>
      <c r="AO499" s="221"/>
      <c r="AP499" s="221"/>
      <c r="AQ499" s="221"/>
      <c r="AR499" s="221"/>
      <c r="AS499" s="221"/>
      <c r="AT499" s="221"/>
      <c r="AU499" s="221"/>
      <c r="AV499" s="221"/>
      <c r="AW499" s="221"/>
      <c r="AX499" s="221"/>
      <c r="AY499" s="221"/>
      <c r="AZ499" s="221"/>
      <c r="BA499" s="221"/>
      <c r="BB499" s="221"/>
      <c r="BC499" s="221"/>
      <c r="BD499" s="221"/>
      <c r="BE499" s="221"/>
      <c r="BF499" s="221"/>
      <c r="BG499" s="221"/>
      <c r="BH499" s="221"/>
      <c r="BI499" s="221"/>
      <c r="BJ499" s="221"/>
      <c r="BK499" s="221"/>
      <c r="BL499" s="221"/>
      <c r="BM499" s="222">
        <v>220.5</v>
      </c>
    </row>
    <row r="500" spans="1:65">
      <c r="A500" s="30"/>
      <c r="B500" s="3" t="s">
        <v>262</v>
      </c>
      <c r="C500" s="29"/>
      <c r="D500" s="223">
        <v>12.020815280171307</v>
      </c>
      <c r="E500" s="220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  <c r="AA500" s="221"/>
      <c r="AB500" s="221"/>
      <c r="AC500" s="221"/>
      <c r="AD500" s="221"/>
      <c r="AE500" s="221"/>
      <c r="AF500" s="221"/>
      <c r="AG500" s="221"/>
      <c r="AH500" s="221"/>
      <c r="AI500" s="221"/>
      <c r="AJ500" s="221"/>
      <c r="AK500" s="221"/>
      <c r="AL500" s="221"/>
      <c r="AM500" s="221"/>
      <c r="AN500" s="221"/>
      <c r="AO500" s="221"/>
      <c r="AP500" s="221"/>
      <c r="AQ500" s="221"/>
      <c r="AR500" s="221"/>
      <c r="AS500" s="221"/>
      <c r="AT500" s="221"/>
      <c r="AU500" s="221"/>
      <c r="AV500" s="221"/>
      <c r="AW500" s="221"/>
      <c r="AX500" s="221"/>
      <c r="AY500" s="221"/>
      <c r="AZ500" s="221"/>
      <c r="BA500" s="221"/>
      <c r="BB500" s="221"/>
      <c r="BC500" s="221"/>
      <c r="BD500" s="221"/>
      <c r="BE500" s="221"/>
      <c r="BF500" s="221"/>
      <c r="BG500" s="221"/>
      <c r="BH500" s="221"/>
      <c r="BI500" s="221"/>
      <c r="BJ500" s="221"/>
      <c r="BK500" s="221"/>
      <c r="BL500" s="221"/>
      <c r="BM500" s="222">
        <v>23</v>
      </c>
    </row>
    <row r="501" spans="1:65">
      <c r="A501" s="30"/>
      <c r="B501" s="3" t="s">
        <v>86</v>
      </c>
      <c r="C501" s="29"/>
      <c r="D501" s="13">
        <v>5.4516169071071686E-2</v>
      </c>
      <c r="E501" s="15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263</v>
      </c>
      <c r="C502" s="29"/>
      <c r="D502" s="13">
        <v>0</v>
      </c>
      <c r="E502" s="15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264</v>
      </c>
      <c r="C503" s="47"/>
      <c r="D503" s="45" t="s">
        <v>265</v>
      </c>
      <c r="E503" s="15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613</v>
      </c>
      <c r="BM505" s="28" t="s">
        <v>290</v>
      </c>
    </row>
    <row r="506" spans="1:65" ht="15">
      <c r="A506" s="25" t="s">
        <v>21</v>
      </c>
      <c r="B506" s="18" t="s">
        <v>110</v>
      </c>
      <c r="C506" s="15" t="s">
        <v>111</v>
      </c>
      <c r="D506" s="16" t="s">
        <v>312</v>
      </c>
      <c r="E506" s="15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227</v>
      </c>
      <c r="C507" s="9" t="s">
        <v>227</v>
      </c>
      <c r="D507" s="10" t="s">
        <v>112</v>
      </c>
      <c r="E507" s="15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320</v>
      </c>
      <c r="E508" s="15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0.89</v>
      </c>
      <c r="E510" s="15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0.96</v>
      </c>
      <c r="E511" s="15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5</v>
      </c>
    </row>
    <row r="512" spans="1:65">
      <c r="A512" s="30"/>
      <c r="B512" s="20" t="s">
        <v>260</v>
      </c>
      <c r="C512" s="12"/>
      <c r="D512" s="23">
        <v>0.92500000000000004</v>
      </c>
      <c r="E512" s="15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261</v>
      </c>
      <c r="C513" s="29"/>
      <c r="D513" s="11">
        <v>0.92500000000000004</v>
      </c>
      <c r="E513" s="15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0.92500000000000004</v>
      </c>
    </row>
    <row r="514" spans="1:65">
      <c r="A514" s="30"/>
      <c r="B514" s="3" t="s">
        <v>262</v>
      </c>
      <c r="C514" s="29"/>
      <c r="D514" s="24">
        <v>4.949747468305829E-2</v>
      </c>
      <c r="E514" s="15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5.3510783441144093E-2</v>
      </c>
      <c r="E515" s="15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263</v>
      </c>
      <c r="C516" s="29"/>
      <c r="D516" s="13">
        <v>0</v>
      </c>
      <c r="E516" s="15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264</v>
      </c>
      <c r="C517" s="47"/>
      <c r="D517" s="45" t="s">
        <v>265</v>
      </c>
      <c r="E517" s="15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614</v>
      </c>
      <c r="BM519" s="28" t="s">
        <v>290</v>
      </c>
    </row>
    <row r="520" spans="1:65" ht="15">
      <c r="A520" s="25" t="s">
        <v>24</v>
      </c>
      <c r="B520" s="18" t="s">
        <v>110</v>
      </c>
      <c r="C520" s="15" t="s">
        <v>111</v>
      </c>
      <c r="D520" s="16" t="s">
        <v>312</v>
      </c>
      <c r="E520" s="15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227</v>
      </c>
      <c r="C521" s="9" t="s">
        <v>227</v>
      </c>
      <c r="D521" s="10" t="s">
        <v>112</v>
      </c>
      <c r="E521" s="15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320</v>
      </c>
      <c r="E522" s="15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0.71</v>
      </c>
      <c r="E524" s="15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0.75</v>
      </c>
      <c r="E525" s="15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19</v>
      </c>
    </row>
    <row r="526" spans="1:65">
      <c r="A526" s="30"/>
      <c r="B526" s="20" t="s">
        <v>260</v>
      </c>
      <c r="C526" s="12"/>
      <c r="D526" s="23">
        <v>0.73</v>
      </c>
      <c r="E526" s="15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261</v>
      </c>
      <c r="C527" s="29"/>
      <c r="D527" s="11">
        <v>0.73</v>
      </c>
      <c r="E527" s="15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0.73</v>
      </c>
    </row>
    <row r="528" spans="1:65">
      <c r="A528" s="30"/>
      <c r="B528" s="3" t="s">
        <v>262</v>
      </c>
      <c r="C528" s="29"/>
      <c r="D528" s="24">
        <v>2.8284271247461926E-2</v>
      </c>
      <c r="E528" s="15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3.874557705131771E-2</v>
      </c>
      <c r="E529" s="15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263</v>
      </c>
      <c r="C530" s="29"/>
      <c r="D530" s="13">
        <v>0</v>
      </c>
      <c r="E530" s="15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264</v>
      </c>
      <c r="C531" s="47"/>
      <c r="D531" s="45" t="s">
        <v>265</v>
      </c>
      <c r="E531" s="15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615</v>
      </c>
      <c r="BM533" s="28" t="s">
        <v>290</v>
      </c>
    </row>
    <row r="534" spans="1:65" ht="15">
      <c r="A534" s="25" t="s">
        <v>27</v>
      </c>
      <c r="B534" s="18" t="s">
        <v>110</v>
      </c>
      <c r="C534" s="15" t="s">
        <v>111</v>
      </c>
      <c r="D534" s="16" t="s">
        <v>312</v>
      </c>
      <c r="E534" s="15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227</v>
      </c>
      <c r="C535" s="9" t="s">
        <v>227</v>
      </c>
      <c r="D535" s="10" t="s">
        <v>112</v>
      </c>
      <c r="E535" s="15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320</v>
      </c>
      <c r="E536" s="15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/>
      <c r="C537" s="9"/>
      <c r="D537" s="26"/>
      <c r="E537" s="15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8">
        <v>1</v>
      </c>
      <c r="C538" s="14">
        <v>1</v>
      </c>
      <c r="D538" s="228">
        <v>14.6</v>
      </c>
      <c r="E538" s="229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  <c r="Q538" s="230"/>
      <c r="R538" s="230"/>
      <c r="S538" s="230"/>
      <c r="T538" s="230"/>
      <c r="U538" s="230"/>
      <c r="V538" s="230"/>
      <c r="W538" s="230"/>
      <c r="X538" s="230"/>
      <c r="Y538" s="230"/>
      <c r="Z538" s="230"/>
      <c r="AA538" s="230"/>
      <c r="AB538" s="230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0"/>
      <c r="AP538" s="230"/>
      <c r="AQ538" s="230"/>
      <c r="AR538" s="230"/>
      <c r="AS538" s="230"/>
      <c r="AT538" s="230"/>
      <c r="AU538" s="230"/>
      <c r="AV538" s="230"/>
      <c r="AW538" s="230"/>
      <c r="AX538" s="230"/>
      <c r="AY538" s="230"/>
      <c r="AZ538" s="230"/>
      <c r="BA538" s="230"/>
      <c r="BB538" s="230"/>
      <c r="BC538" s="230"/>
      <c r="BD538" s="230"/>
      <c r="BE538" s="230"/>
      <c r="BF538" s="230"/>
      <c r="BG538" s="230"/>
      <c r="BH538" s="230"/>
      <c r="BI538" s="230"/>
      <c r="BJ538" s="230"/>
      <c r="BK538" s="230"/>
      <c r="BL538" s="230"/>
      <c r="BM538" s="231">
        <v>1</v>
      </c>
    </row>
    <row r="539" spans="1:65">
      <c r="A539" s="30"/>
      <c r="B539" s="19">
        <v>1</v>
      </c>
      <c r="C539" s="9">
        <v>2</v>
      </c>
      <c r="D539" s="232">
        <v>14.8</v>
      </c>
      <c r="E539" s="229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  <c r="Q539" s="230"/>
      <c r="R539" s="230"/>
      <c r="S539" s="230"/>
      <c r="T539" s="230"/>
      <c r="U539" s="230"/>
      <c r="V539" s="230"/>
      <c r="W539" s="230"/>
      <c r="X539" s="230"/>
      <c r="Y539" s="230"/>
      <c r="Z539" s="230"/>
      <c r="AA539" s="230"/>
      <c r="AB539" s="230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0"/>
      <c r="AP539" s="230"/>
      <c r="AQ539" s="230"/>
      <c r="AR539" s="230"/>
      <c r="AS539" s="230"/>
      <c r="AT539" s="230"/>
      <c r="AU539" s="230"/>
      <c r="AV539" s="230"/>
      <c r="AW539" s="230"/>
      <c r="AX539" s="230"/>
      <c r="AY539" s="230"/>
      <c r="AZ539" s="230"/>
      <c r="BA539" s="230"/>
      <c r="BB539" s="230"/>
      <c r="BC539" s="230"/>
      <c r="BD539" s="230"/>
      <c r="BE539" s="230"/>
      <c r="BF539" s="230"/>
      <c r="BG539" s="230"/>
      <c r="BH539" s="230"/>
      <c r="BI539" s="230"/>
      <c r="BJ539" s="230"/>
      <c r="BK539" s="230"/>
      <c r="BL539" s="230"/>
      <c r="BM539" s="231">
        <v>20</v>
      </c>
    </row>
    <row r="540" spans="1:65">
      <c r="A540" s="30"/>
      <c r="B540" s="20" t="s">
        <v>260</v>
      </c>
      <c r="C540" s="12"/>
      <c r="D540" s="234">
        <v>14.7</v>
      </c>
      <c r="E540" s="229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  <c r="T540" s="230"/>
      <c r="U540" s="230"/>
      <c r="V540" s="230"/>
      <c r="W540" s="230"/>
      <c r="X540" s="230"/>
      <c r="Y540" s="230"/>
      <c r="Z540" s="230"/>
      <c r="AA540" s="230"/>
      <c r="AB540" s="230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0"/>
      <c r="AP540" s="230"/>
      <c r="AQ540" s="230"/>
      <c r="AR540" s="230"/>
      <c r="AS540" s="230"/>
      <c r="AT540" s="230"/>
      <c r="AU540" s="230"/>
      <c r="AV540" s="230"/>
      <c r="AW540" s="230"/>
      <c r="AX540" s="230"/>
      <c r="AY540" s="230"/>
      <c r="AZ540" s="230"/>
      <c r="BA540" s="230"/>
      <c r="BB540" s="230"/>
      <c r="BC540" s="230"/>
      <c r="BD540" s="230"/>
      <c r="BE540" s="230"/>
      <c r="BF540" s="230"/>
      <c r="BG540" s="230"/>
      <c r="BH540" s="230"/>
      <c r="BI540" s="230"/>
      <c r="BJ540" s="230"/>
      <c r="BK540" s="230"/>
      <c r="BL540" s="230"/>
      <c r="BM540" s="231">
        <v>16</v>
      </c>
    </row>
    <row r="541" spans="1:65">
      <c r="A541" s="30"/>
      <c r="B541" s="3" t="s">
        <v>261</v>
      </c>
      <c r="C541" s="29"/>
      <c r="D541" s="232">
        <v>14.7</v>
      </c>
      <c r="E541" s="229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0"/>
      <c r="AP541" s="230"/>
      <c r="AQ541" s="230"/>
      <c r="AR541" s="230"/>
      <c r="AS541" s="230"/>
      <c r="AT541" s="230"/>
      <c r="AU541" s="230"/>
      <c r="AV541" s="230"/>
      <c r="AW541" s="230"/>
      <c r="AX541" s="230"/>
      <c r="AY541" s="230"/>
      <c r="AZ541" s="230"/>
      <c r="BA541" s="230"/>
      <c r="BB541" s="230"/>
      <c r="BC541" s="230"/>
      <c r="BD541" s="230"/>
      <c r="BE541" s="230"/>
      <c r="BF541" s="230"/>
      <c r="BG541" s="230"/>
      <c r="BH541" s="230"/>
      <c r="BI541" s="230"/>
      <c r="BJ541" s="230"/>
      <c r="BK541" s="230"/>
      <c r="BL541" s="230"/>
      <c r="BM541" s="231">
        <v>14.7</v>
      </c>
    </row>
    <row r="542" spans="1:65">
      <c r="A542" s="30"/>
      <c r="B542" s="3" t="s">
        <v>262</v>
      </c>
      <c r="C542" s="29"/>
      <c r="D542" s="232">
        <v>0.14142135623731025</v>
      </c>
      <c r="E542" s="229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  <c r="Q542" s="230"/>
      <c r="R542" s="230"/>
      <c r="S542" s="230"/>
      <c r="T542" s="230"/>
      <c r="U542" s="230"/>
      <c r="V542" s="230"/>
      <c r="W542" s="230"/>
      <c r="X542" s="230"/>
      <c r="Y542" s="230"/>
      <c r="Z542" s="230"/>
      <c r="AA542" s="230"/>
      <c r="AB542" s="230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0"/>
      <c r="AP542" s="230"/>
      <c r="AQ542" s="230"/>
      <c r="AR542" s="230"/>
      <c r="AS542" s="230"/>
      <c r="AT542" s="230"/>
      <c r="AU542" s="230"/>
      <c r="AV542" s="230"/>
      <c r="AW542" s="230"/>
      <c r="AX542" s="230"/>
      <c r="AY542" s="230"/>
      <c r="AZ542" s="230"/>
      <c r="BA542" s="230"/>
      <c r="BB542" s="230"/>
      <c r="BC542" s="230"/>
      <c r="BD542" s="230"/>
      <c r="BE542" s="230"/>
      <c r="BF542" s="230"/>
      <c r="BG542" s="230"/>
      <c r="BH542" s="230"/>
      <c r="BI542" s="230"/>
      <c r="BJ542" s="230"/>
      <c r="BK542" s="230"/>
      <c r="BL542" s="230"/>
      <c r="BM542" s="231">
        <v>26</v>
      </c>
    </row>
    <row r="543" spans="1:65">
      <c r="A543" s="30"/>
      <c r="B543" s="3" t="s">
        <v>86</v>
      </c>
      <c r="C543" s="29"/>
      <c r="D543" s="13">
        <v>9.6205004243068212E-3</v>
      </c>
      <c r="E543" s="15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263</v>
      </c>
      <c r="C544" s="29"/>
      <c r="D544" s="13">
        <v>0</v>
      </c>
      <c r="E544" s="15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264</v>
      </c>
      <c r="C545" s="47"/>
      <c r="D545" s="45" t="s">
        <v>265</v>
      </c>
      <c r="E545" s="15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616</v>
      </c>
      <c r="BM547" s="28" t="s">
        <v>290</v>
      </c>
    </row>
    <row r="548" spans="1:65" ht="15">
      <c r="A548" s="25" t="s">
        <v>30</v>
      </c>
      <c r="B548" s="18" t="s">
        <v>110</v>
      </c>
      <c r="C548" s="15" t="s">
        <v>111</v>
      </c>
      <c r="D548" s="16" t="s">
        <v>312</v>
      </c>
      <c r="E548" s="15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227</v>
      </c>
      <c r="C549" s="9" t="s">
        <v>227</v>
      </c>
      <c r="D549" s="10" t="s">
        <v>112</v>
      </c>
      <c r="E549" s="15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320</v>
      </c>
      <c r="E550" s="15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/>
      <c r="C551" s="9"/>
      <c r="D551" s="26"/>
      <c r="E551" s="15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8">
        <v>1</v>
      </c>
      <c r="C552" s="14">
        <v>1</v>
      </c>
      <c r="D552" s="228">
        <v>11.1</v>
      </c>
      <c r="E552" s="229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  <c r="Q552" s="230"/>
      <c r="R552" s="230"/>
      <c r="S552" s="230"/>
      <c r="T552" s="230"/>
      <c r="U552" s="230"/>
      <c r="V552" s="230"/>
      <c r="W552" s="230"/>
      <c r="X552" s="230"/>
      <c r="Y552" s="230"/>
      <c r="Z552" s="230"/>
      <c r="AA552" s="230"/>
      <c r="AB552" s="230"/>
      <c r="AC552" s="230"/>
      <c r="AD552" s="230"/>
      <c r="AE552" s="230"/>
      <c r="AF552" s="230"/>
      <c r="AG552" s="230"/>
      <c r="AH552" s="230"/>
      <c r="AI552" s="230"/>
      <c r="AJ552" s="230"/>
      <c r="AK552" s="230"/>
      <c r="AL552" s="230"/>
      <c r="AM552" s="230"/>
      <c r="AN552" s="230"/>
      <c r="AO552" s="230"/>
      <c r="AP552" s="230"/>
      <c r="AQ552" s="230"/>
      <c r="AR552" s="230"/>
      <c r="AS552" s="230"/>
      <c r="AT552" s="230"/>
      <c r="AU552" s="230"/>
      <c r="AV552" s="230"/>
      <c r="AW552" s="230"/>
      <c r="AX552" s="230"/>
      <c r="AY552" s="230"/>
      <c r="AZ552" s="230"/>
      <c r="BA552" s="230"/>
      <c r="BB552" s="230"/>
      <c r="BC552" s="230"/>
      <c r="BD552" s="230"/>
      <c r="BE552" s="230"/>
      <c r="BF552" s="230"/>
      <c r="BG552" s="230"/>
      <c r="BH552" s="230"/>
      <c r="BI552" s="230"/>
      <c r="BJ552" s="230"/>
      <c r="BK552" s="230"/>
      <c r="BL552" s="230"/>
      <c r="BM552" s="231">
        <v>1</v>
      </c>
    </row>
    <row r="553" spans="1:65">
      <c r="A553" s="30"/>
      <c r="B553" s="19">
        <v>1</v>
      </c>
      <c r="C553" s="9">
        <v>2</v>
      </c>
      <c r="D553" s="232">
        <v>11.8</v>
      </c>
      <c r="E553" s="229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  <c r="Q553" s="230"/>
      <c r="R553" s="230"/>
      <c r="S553" s="230"/>
      <c r="T553" s="230"/>
      <c r="U553" s="230"/>
      <c r="V553" s="230"/>
      <c r="W553" s="230"/>
      <c r="X553" s="230"/>
      <c r="Y553" s="230"/>
      <c r="Z553" s="230"/>
      <c r="AA553" s="230"/>
      <c r="AB553" s="230"/>
      <c r="AC553" s="230"/>
      <c r="AD553" s="230"/>
      <c r="AE553" s="230"/>
      <c r="AF553" s="230"/>
      <c r="AG553" s="230"/>
      <c r="AH553" s="230"/>
      <c r="AI553" s="230"/>
      <c r="AJ553" s="230"/>
      <c r="AK553" s="230"/>
      <c r="AL553" s="230"/>
      <c r="AM553" s="230"/>
      <c r="AN553" s="230"/>
      <c r="AO553" s="230"/>
      <c r="AP553" s="230"/>
      <c r="AQ553" s="230"/>
      <c r="AR553" s="230"/>
      <c r="AS553" s="230"/>
      <c r="AT553" s="230"/>
      <c r="AU553" s="230"/>
      <c r="AV553" s="230"/>
      <c r="AW553" s="230"/>
      <c r="AX553" s="230"/>
      <c r="AY553" s="230"/>
      <c r="AZ553" s="230"/>
      <c r="BA553" s="230"/>
      <c r="BB553" s="230"/>
      <c r="BC553" s="230"/>
      <c r="BD553" s="230"/>
      <c r="BE553" s="230"/>
      <c r="BF553" s="230"/>
      <c r="BG553" s="230"/>
      <c r="BH553" s="230"/>
      <c r="BI553" s="230"/>
      <c r="BJ553" s="230"/>
      <c r="BK553" s="230"/>
      <c r="BL553" s="230"/>
      <c r="BM553" s="231">
        <v>21</v>
      </c>
    </row>
    <row r="554" spans="1:65">
      <c r="A554" s="30"/>
      <c r="B554" s="20" t="s">
        <v>260</v>
      </c>
      <c r="C554" s="12"/>
      <c r="D554" s="234">
        <v>11.45</v>
      </c>
      <c r="E554" s="229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0"/>
      <c r="R554" s="230"/>
      <c r="S554" s="230"/>
      <c r="T554" s="230"/>
      <c r="U554" s="230"/>
      <c r="V554" s="230"/>
      <c r="W554" s="230"/>
      <c r="X554" s="230"/>
      <c r="Y554" s="230"/>
      <c r="Z554" s="230"/>
      <c r="AA554" s="230"/>
      <c r="AB554" s="230"/>
      <c r="AC554" s="230"/>
      <c r="AD554" s="230"/>
      <c r="AE554" s="230"/>
      <c r="AF554" s="230"/>
      <c r="AG554" s="230"/>
      <c r="AH554" s="230"/>
      <c r="AI554" s="230"/>
      <c r="AJ554" s="230"/>
      <c r="AK554" s="230"/>
      <c r="AL554" s="230"/>
      <c r="AM554" s="230"/>
      <c r="AN554" s="230"/>
      <c r="AO554" s="230"/>
      <c r="AP554" s="230"/>
      <c r="AQ554" s="230"/>
      <c r="AR554" s="230"/>
      <c r="AS554" s="230"/>
      <c r="AT554" s="230"/>
      <c r="AU554" s="230"/>
      <c r="AV554" s="230"/>
      <c r="AW554" s="230"/>
      <c r="AX554" s="230"/>
      <c r="AY554" s="230"/>
      <c r="AZ554" s="230"/>
      <c r="BA554" s="230"/>
      <c r="BB554" s="230"/>
      <c r="BC554" s="230"/>
      <c r="BD554" s="230"/>
      <c r="BE554" s="230"/>
      <c r="BF554" s="230"/>
      <c r="BG554" s="230"/>
      <c r="BH554" s="230"/>
      <c r="BI554" s="230"/>
      <c r="BJ554" s="230"/>
      <c r="BK554" s="230"/>
      <c r="BL554" s="230"/>
      <c r="BM554" s="231">
        <v>16</v>
      </c>
    </row>
    <row r="555" spans="1:65">
      <c r="A555" s="30"/>
      <c r="B555" s="3" t="s">
        <v>261</v>
      </c>
      <c r="C555" s="29"/>
      <c r="D555" s="232">
        <v>11.45</v>
      </c>
      <c r="E555" s="229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  <c r="Q555" s="230"/>
      <c r="R555" s="230"/>
      <c r="S555" s="230"/>
      <c r="T555" s="230"/>
      <c r="U555" s="230"/>
      <c r="V555" s="230"/>
      <c r="W555" s="230"/>
      <c r="X555" s="230"/>
      <c r="Y555" s="230"/>
      <c r="Z555" s="230"/>
      <c r="AA555" s="230"/>
      <c r="AB555" s="230"/>
      <c r="AC555" s="230"/>
      <c r="AD555" s="230"/>
      <c r="AE555" s="230"/>
      <c r="AF555" s="230"/>
      <c r="AG555" s="230"/>
      <c r="AH555" s="230"/>
      <c r="AI555" s="230"/>
      <c r="AJ555" s="230"/>
      <c r="AK555" s="230"/>
      <c r="AL555" s="230"/>
      <c r="AM555" s="230"/>
      <c r="AN555" s="230"/>
      <c r="AO555" s="230"/>
      <c r="AP555" s="230"/>
      <c r="AQ555" s="230"/>
      <c r="AR555" s="230"/>
      <c r="AS555" s="230"/>
      <c r="AT555" s="230"/>
      <c r="AU555" s="230"/>
      <c r="AV555" s="230"/>
      <c r="AW555" s="230"/>
      <c r="AX555" s="230"/>
      <c r="AY555" s="230"/>
      <c r="AZ555" s="230"/>
      <c r="BA555" s="230"/>
      <c r="BB555" s="230"/>
      <c r="BC555" s="230"/>
      <c r="BD555" s="230"/>
      <c r="BE555" s="230"/>
      <c r="BF555" s="230"/>
      <c r="BG555" s="230"/>
      <c r="BH555" s="230"/>
      <c r="BI555" s="230"/>
      <c r="BJ555" s="230"/>
      <c r="BK555" s="230"/>
      <c r="BL555" s="230"/>
      <c r="BM555" s="231">
        <v>11.45</v>
      </c>
    </row>
    <row r="556" spans="1:65">
      <c r="A556" s="30"/>
      <c r="B556" s="3" t="s">
        <v>262</v>
      </c>
      <c r="C556" s="29"/>
      <c r="D556" s="232">
        <v>0.49497474683058401</v>
      </c>
      <c r="E556" s="229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  <c r="Q556" s="230"/>
      <c r="R556" s="230"/>
      <c r="S556" s="230"/>
      <c r="T556" s="230"/>
      <c r="U556" s="230"/>
      <c r="V556" s="230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0"/>
      <c r="AP556" s="230"/>
      <c r="AQ556" s="230"/>
      <c r="AR556" s="230"/>
      <c r="AS556" s="230"/>
      <c r="AT556" s="230"/>
      <c r="AU556" s="230"/>
      <c r="AV556" s="230"/>
      <c r="AW556" s="230"/>
      <c r="AX556" s="230"/>
      <c r="AY556" s="230"/>
      <c r="AZ556" s="230"/>
      <c r="BA556" s="230"/>
      <c r="BB556" s="230"/>
      <c r="BC556" s="230"/>
      <c r="BD556" s="230"/>
      <c r="BE556" s="230"/>
      <c r="BF556" s="230"/>
      <c r="BG556" s="230"/>
      <c r="BH556" s="230"/>
      <c r="BI556" s="230"/>
      <c r="BJ556" s="230"/>
      <c r="BK556" s="230"/>
      <c r="BL556" s="230"/>
      <c r="BM556" s="231">
        <v>27</v>
      </c>
    </row>
    <row r="557" spans="1:65">
      <c r="A557" s="30"/>
      <c r="B557" s="3" t="s">
        <v>86</v>
      </c>
      <c r="C557" s="29"/>
      <c r="D557" s="13">
        <v>4.3229235531055378E-2</v>
      </c>
      <c r="E557" s="15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263</v>
      </c>
      <c r="C558" s="29"/>
      <c r="D558" s="13">
        <v>0</v>
      </c>
      <c r="E558" s="15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264</v>
      </c>
      <c r="C559" s="47"/>
      <c r="D559" s="45" t="s">
        <v>265</v>
      </c>
      <c r="E559" s="15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617</v>
      </c>
      <c r="BM561" s="28" t="s">
        <v>290</v>
      </c>
    </row>
    <row r="562" spans="1:65" ht="15">
      <c r="A562" s="25" t="s">
        <v>62</v>
      </c>
      <c r="B562" s="18" t="s">
        <v>110</v>
      </c>
      <c r="C562" s="15" t="s">
        <v>111</v>
      </c>
      <c r="D562" s="16" t="s">
        <v>312</v>
      </c>
      <c r="E562" s="15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227</v>
      </c>
      <c r="C563" s="9" t="s">
        <v>227</v>
      </c>
      <c r="D563" s="10" t="s">
        <v>112</v>
      </c>
      <c r="E563" s="15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320</v>
      </c>
      <c r="E564" s="15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37">
        <v>0.219</v>
      </c>
      <c r="E566" s="216"/>
      <c r="F566" s="217"/>
      <c r="G566" s="217"/>
      <c r="H566" s="217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7"/>
      <c r="U566" s="217"/>
      <c r="V566" s="217"/>
      <c r="W566" s="217"/>
      <c r="X566" s="217"/>
      <c r="Y566" s="217"/>
      <c r="Z566" s="217"/>
      <c r="AA566" s="217"/>
      <c r="AB566" s="217"/>
      <c r="AC566" s="217"/>
      <c r="AD566" s="217"/>
      <c r="AE566" s="217"/>
      <c r="AF566" s="217"/>
      <c r="AG566" s="217"/>
      <c r="AH566" s="217"/>
      <c r="AI566" s="217"/>
      <c r="AJ566" s="217"/>
      <c r="AK566" s="217"/>
      <c r="AL566" s="217"/>
      <c r="AM566" s="217"/>
      <c r="AN566" s="217"/>
      <c r="AO566" s="217"/>
      <c r="AP566" s="217"/>
      <c r="AQ566" s="217"/>
      <c r="AR566" s="217"/>
      <c r="AS566" s="217"/>
      <c r="AT566" s="217"/>
      <c r="AU566" s="217"/>
      <c r="AV566" s="217"/>
      <c r="AW566" s="217"/>
      <c r="AX566" s="217"/>
      <c r="AY566" s="217"/>
      <c r="AZ566" s="217"/>
      <c r="BA566" s="217"/>
      <c r="BB566" s="217"/>
      <c r="BC566" s="217"/>
      <c r="BD566" s="217"/>
      <c r="BE566" s="217"/>
      <c r="BF566" s="217"/>
      <c r="BG566" s="217"/>
      <c r="BH566" s="217"/>
      <c r="BI566" s="217"/>
      <c r="BJ566" s="217"/>
      <c r="BK566" s="217"/>
      <c r="BL566" s="217"/>
      <c r="BM566" s="240">
        <v>1</v>
      </c>
    </row>
    <row r="567" spans="1:65">
      <c r="A567" s="30"/>
      <c r="B567" s="19">
        <v>1</v>
      </c>
      <c r="C567" s="9">
        <v>2</v>
      </c>
      <c r="D567" s="24">
        <v>0.22300000000000003</v>
      </c>
      <c r="E567" s="216"/>
      <c r="F567" s="217"/>
      <c r="G567" s="217"/>
      <c r="H567" s="217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7"/>
      <c r="U567" s="217"/>
      <c r="V567" s="217"/>
      <c r="W567" s="217"/>
      <c r="X567" s="217"/>
      <c r="Y567" s="217"/>
      <c r="Z567" s="217"/>
      <c r="AA567" s="217"/>
      <c r="AB567" s="217"/>
      <c r="AC567" s="217"/>
      <c r="AD567" s="217"/>
      <c r="AE567" s="217"/>
      <c r="AF567" s="217"/>
      <c r="AG567" s="217"/>
      <c r="AH567" s="217"/>
      <c r="AI567" s="217"/>
      <c r="AJ567" s="217"/>
      <c r="AK567" s="217"/>
      <c r="AL567" s="217"/>
      <c r="AM567" s="217"/>
      <c r="AN567" s="217"/>
      <c r="AO567" s="217"/>
      <c r="AP567" s="217"/>
      <c r="AQ567" s="217"/>
      <c r="AR567" s="217"/>
      <c r="AS567" s="217"/>
      <c r="AT567" s="217"/>
      <c r="AU567" s="217"/>
      <c r="AV567" s="217"/>
      <c r="AW567" s="217"/>
      <c r="AX567" s="217"/>
      <c r="AY567" s="217"/>
      <c r="AZ567" s="217"/>
      <c r="BA567" s="217"/>
      <c r="BB567" s="217"/>
      <c r="BC567" s="217"/>
      <c r="BD567" s="217"/>
      <c r="BE567" s="217"/>
      <c r="BF567" s="217"/>
      <c r="BG567" s="217"/>
      <c r="BH567" s="217"/>
      <c r="BI567" s="217"/>
      <c r="BJ567" s="217"/>
      <c r="BK567" s="217"/>
      <c r="BL567" s="217"/>
      <c r="BM567" s="240">
        <v>22</v>
      </c>
    </row>
    <row r="568" spans="1:65">
      <c r="A568" s="30"/>
      <c r="B568" s="20" t="s">
        <v>260</v>
      </c>
      <c r="C568" s="12"/>
      <c r="D568" s="242">
        <v>0.22100000000000003</v>
      </c>
      <c r="E568" s="216"/>
      <c r="F568" s="217"/>
      <c r="G568" s="217"/>
      <c r="H568" s="217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7"/>
      <c r="U568" s="217"/>
      <c r="V568" s="217"/>
      <c r="W568" s="217"/>
      <c r="X568" s="217"/>
      <c r="Y568" s="217"/>
      <c r="Z568" s="217"/>
      <c r="AA568" s="217"/>
      <c r="AB568" s="217"/>
      <c r="AC568" s="217"/>
      <c r="AD568" s="217"/>
      <c r="AE568" s="217"/>
      <c r="AF568" s="217"/>
      <c r="AG568" s="217"/>
      <c r="AH568" s="217"/>
      <c r="AI568" s="217"/>
      <c r="AJ568" s="217"/>
      <c r="AK568" s="217"/>
      <c r="AL568" s="217"/>
      <c r="AM568" s="217"/>
      <c r="AN568" s="217"/>
      <c r="AO568" s="217"/>
      <c r="AP568" s="217"/>
      <c r="AQ568" s="217"/>
      <c r="AR568" s="217"/>
      <c r="AS568" s="217"/>
      <c r="AT568" s="217"/>
      <c r="AU568" s="217"/>
      <c r="AV568" s="217"/>
      <c r="AW568" s="217"/>
      <c r="AX568" s="217"/>
      <c r="AY568" s="217"/>
      <c r="AZ568" s="217"/>
      <c r="BA568" s="217"/>
      <c r="BB568" s="217"/>
      <c r="BC568" s="217"/>
      <c r="BD568" s="217"/>
      <c r="BE568" s="217"/>
      <c r="BF568" s="217"/>
      <c r="BG568" s="217"/>
      <c r="BH568" s="217"/>
      <c r="BI568" s="217"/>
      <c r="BJ568" s="217"/>
      <c r="BK568" s="217"/>
      <c r="BL568" s="217"/>
      <c r="BM568" s="240">
        <v>16</v>
      </c>
    </row>
    <row r="569" spans="1:65">
      <c r="A569" s="30"/>
      <c r="B569" s="3" t="s">
        <v>261</v>
      </c>
      <c r="C569" s="29"/>
      <c r="D569" s="24">
        <v>0.22100000000000003</v>
      </c>
      <c r="E569" s="216"/>
      <c r="F569" s="217"/>
      <c r="G569" s="217"/>
      <c r="H569" s="217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7"/>
      <c r="U569" s="217"/>
      <c r="V569" s="217"/>
      <c r="W569" s="217"/>
      <c r="X569" s="217"/>
      <c r="Y569" s="217"/>
      <c r="Z569" s="217"/>
      <c r="AA569" s="217"/>
      <c r="AB569" s="217"/>
      <c r="AC569" s="217"/>
      <c r="AD569" s="217"/>
      <c r="AE569" s="217"/>
      <c r="AF569" s="217"/>
      <c r="AG569" s="217"/>
      <c r="AH569" s="217"/>
      <c r="AI569" s="217"/>
      <c r="AJ569" s="217"/>
      <c r="AK569" s="217"/>
      <c r="AL569" s="217"/>
      <c r="AM569" s="217"/>
      <c r="AN569" s="217"/>
      <c r="AO569" s="217"/>
      <c r="AP569" s="217"/>
      <c r="AQ569" s="217"/>
      <c r="AR569" s="217"/>
      <c r="AS569" s="217"/>
      <c r="AT569" s="217"/>
      <c r="AU569" s="217"/>
      <c r="AV569" s="217"/>
      <c r="AW569" s="217"/>
      <c r="AX569" s="217"/>
      <c r="AY569" s="217"/>
      <c r="AZ569" s="217"/>
      <c r="BA569" s="217"/>
      <c r="BB569" s="217"/>
      <c r="BC569" s="217"/>
      <c r="BD569" s="217"/>
      <c r="BE569" s="217"/>
      <c r="BF569" s="217"/>
      <c r="BG569" s="217"/>
      <c r="BH569" s="217"/>
      <c r="BI569" s="217"/>
      <c r="BJ569" s="217"/>
      <c r="BK569" s="217"/>
      <c r="BL569" s="217"/>
      <c r="BM569" s="240">
        <v>0.221</v>
      </c>
    </row>
    <row r="570" spans="1:65">
      <c r="A570" s="30"/>
      <c r="B570" s="3" t="s">
        <v>262</v>
      </c>
      <c r="C570" s="29"/>
      <c r="D570" s="24">
        <v>2.8284271247462126E-3</v>
      </c>
      <c r="E570" s="216"/>
      <c r="F570" s="217"/>
      <c r="G570" s="217"/>
      <c r="H570" s="217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7"/>
      <c r="U570" s="217"/>
      <c r="V570" s="217"/>
      <c r="W570" s="217"/>
      <c r="X570" s="217"/>
      <c r="Y570" s="217"/>
      <c r="Z570" s="217"/>
      <c r="AA570" s="217"/>
      <c r="AB570" s="217"/>
      <c r="AC570" s="217"/>
      <c r="AD570" s="217"/>
      <c r="AE570" s="217"/>
      <c r="AF570" s="217"/>
      <c r="AG570" s="217"/>
      <c r="AH570" s="217"/>
      <c r="AI570" s="217"/>
      <c r="AJ570" s="217"/>
      <c r="AK570" s="217"/>
      <c r="AL570" s="217"/>
      <c r="AM570" s="217"/>
      <c r="AN570" s="217"/>
      <c r="AO570" s="217"/>
      <c r="AP570" s="217"/>
      <c r="AQ570" s="217"/>
      <c r="AR570" s="217"/>
      <c r="AS570" s="217"/>
      <c r="AT570" s="217"/>
      <c r="AU570" s="217"/>
      <c r="AV570" s="217"/>
      <c r="AW570" s="217"/>
      <c r="AX570" s="217"/>
      <c r="AY570" s="217"/>
      <c r="AZ570" s="217"/>
      <c r="BA570" s="217"/>
      <c r="BB570" s="217"/>
      <c r="BC570" s="217"/>
      <c r="BD570" s="217"/>
      <c r="BE570" s="217"/>
      <c r="BF570" s="217"/>
      <c r="BG570" s="217"/>
      <c r="BH570" s="217"/>
      <c r="BI570" s="217"/>
      <c r="BJ570" s="217"/>
      <c r="BK570" s="217"/>
      <c r="BL570" s="217"/>
      <c r="BM570" s="240">
        <v>28</v>
      </c>
    </row>
    <row r="571" spans="1:65">
      <c r="A571" s="30"/>
      <c r="B571" s="3" t="s">
        <v>86</v>
      </c>
      <c r="C571" s="29"/>
      <c r="D571" s="13">
        <v>1.2798312781657068E-2</v>
      </c>
      <c r="E571" s="15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263</v>
      </c>
      <c r="C572" s="29"/>
      <c r="D572" s="13">
        <v>2.2204460492503131E-16</v>
      </c>
      <c r="E572" s="15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264</v>
      </c>
      <c r="C573" s="47"/>
      <c r="D573" s="45" t="s">
        <v>265</v>
      </c>
      <c r="E573" s="15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618</v>
      </c>
      <c r="BM575" s="28" t="s">
        <v>290</v>
      </c>
    </row>
    <row r="576" spans="1:65" ht="15">
      <c r="A576" s="25" t="s">
        <v>63</v>
      </c>
      <c r="B576" s="18" t="s">
        <v>110</v>
      </c>
      <c r="C576" s="15" t="s">
        <v>111</v>
      </c>
      <c r="D576" s="16" t="s">
        <v>312</v>
      </c>
      <c r="E576" s="15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227</v>
      </c>
      <c r="C577" s="9" t="s">
        <v>227</v>
      </c>
      <c r="D577" s="10" t="s">
        <v>112</v>
      </c>
      <c r="E577" s="15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320</v>
      </c>
      <c r="E578" s="15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4.4000000000000004</v>
      </c>
      <c r="E580" s="15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4</v>
      </c>
      <c r="E581" s="15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23</v>
      </c>
    </row>
    <row r="582" spans="1:65">
      <c r="A582" s="30"/>
      <c r="B582" s="20" t="s">
        <v>260</v>
      </c>
      <c r="C582" s="12"/>
      <c r="D582" s="23">
        <v>4.2</v>
      </c>
      <c r="E582" s="15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261</v>
      </c>
      <c r="C583" s="29"/>
      <c r="D583" s="11">
        <v>4.2</v>
      </c>
      <c r="E583" s="15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4.2</v>
      </c>
    </row>
    <row r="584" spans="1:65">
      <c r="A584" s="30"/>
      <c r="B584" s="3" t="s">
        <v>262</v>
      </c>
      <c r="C584" s="29"/>
      <c r="D584" s="24">
        <v>0.28284271247461928</v>
      </c>
      <c r="E584" s="15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29</v>
      </c>
    </row>
    <row r="585" spans="1:65">
      <c r="A585" s="30"/>
      <c r="B585" s="3" t="s">
        <v>86</v>
      </c>
      <c r="C585" s="29"/>
      <c r="D585" s="13">
        <v>6.7343502970147448E-2</v>
      </c>
      <c r="E585" s="15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263</v>
      </c>
      <c r="C586" s="29"/>
      <c r="D586" s="13">
        <v>0</v>
      </c>
      <c r="E586" s="15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264</v>
      </c>
      <c r="C587" s="47"/>
      <c r="D587" s="45" t="s">
        <v>265</v>
      </c>
      <c r="E587" s="15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619</v>
      </c>
      <c r="BM589" s="28" t="s">
        <v>290</v>
      </c>
    </row>
    <row r="590" spans="1:65" ht="15">
      <c r="A590" s="25" t="s">
        <v>64</v>
      </c>
      <c r="B590" s="18" t="s">
        <v>110</v>
      </c>
      <c r="C590" s="15" t="s">
        <v>111</v>
      </c>
      <c r="D590" s="16" t="s">
        <v>312</v>
      </c>
      <c r="E590" s="15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227</v>
      </c>
      <c r="C591" s="9" t="s">
        <v>227</v>
      </c>
      <c r="D591" s="10" t="s">
        <v>112</v>
      </c>
      <c r="E591" s="15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320</v>
      </c>
      <c r="E592" s="15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0.26</v>
      </c>
      <c r="E594" s="15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0.27</v>
      </c>
      <c r="E595" s="15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24</v>
      </c>
    </row>
    <row r="596" spans="1:65">
      <c r="A596" s="30"/>
      <c r="B596" s="20" t="s">
        <v>260</v>
      </c>
      <c r="C596" s="12"/>
      <c r="D596" s="23">
        <v>0.26500000000000001</v>
      </c>
      <c r="E596" s="15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261</v>
      </c>
      <c r="C597" s="29"/>
      <c r="D597" s="11">
        <v>0.26500000000000001</v>
      </c>
      <c r="E597" s="15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0.26500000000000001</v>
      </c>
    </row>
    <row r="598" spans="1:65">
      <c r="A598" s="30"/>
      <c r="B598" s="3" t="s">
        <v>262</v>
      </c>
      <c r="C598" s="29"/>
      <c r="D598" s="24">
        <v>7.0710678118654814E-3</v>
      </c>
      <c r="E598" s="15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2.6683274761756533E-2</v>
      </c>
      <c r="E599" s="15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263</v>
      </c>
      <c r="C600" s="29"/>
      <c r="D600" s="13">
        <v>0</v>
      </c>
      <c r="E600" s="15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264</v>
      </c>
      <c r="C601" s="47"/>
      <c r="D601" s="45" t="s">
        <v>265</v>
      </c>
      <c r="E601" s="15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620</v>
      </c>
      <c r="BM603" s="28" t="s">
        <v>290</v>
      </c>
    </row>
    <row r="604" spans="1:65" ht="15">
      <c r="A604" s="25" t="s">
        <v>32</v>
      </c>
      <c r="B604" s="18" t="s">
        <v>110</v>
      </c>
      <c r="C604" s="15" t="s">
        <v>111</v>
      </c>
      <c r="D604" s="16" t="s">
        <v>312</v>
      </c>
      <c r="E604" s="15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227</v>
      </c>
      <c r="C605" s="9" t="s">
        <v>227</v>
      </c>
      <c r="D605" s="10" t="s">
        <v>112</v>
      </c>
      <c r="E605" s="15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320</v>
      </c>
      <c r="E606" s="15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3.52</v>
      </c>
      <c r="E608" s="15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3.8599999999999994</v>
      </c>
      <c r="E609" s="15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260</v>
      </c>
      <c r="C610" s="12"/>
      <c r="D610" s="23">
        <v>3.6899999999999995</v>
      </c>
      <c r="E610" s="15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261</v>
      </c>
      <c r="C611" s="29"/>
      <c r="D611" s="11">
        <v>3.6899999999999995</v>
      </c>
      <c r="E611" s="15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3.69</v>
      </c>
    </row>
    <row r="612" spans="1:65">
      <c r="A612" s="30"/>
      <c r="B612" s="3" t="s">
        <v>262</v>
      </c>
      <c r="C612" s="29"/>
      <c r="D612" s="24">
        <v>0.24041630560342572</v>
      </c>
      <c r="E612" s="15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6.5153470353231907E-2</v>
      </c>
      <c r="E613" s="15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263</v>
      </c>
      <c r="C614" s="29"/>
      <c r="D614" s="13">
        <v>-1.1102230246251565E-16</v>
      </c>
      <c r="E614" s="15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264</v>
      </c>
      <c r="C615" s="47"/>
      <c r="D615" s="45" t="s">
        <v>265</v>
      </c>
      <c r="E615" s="15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621</v>
      </c>
      <c r="BM617" s="28" t="s">
        <v>290</v>
      </c>
    </row>
    <row r="618" spans="1:65" ht="15">
      <c r="A618" s="25" t="s">
        <v>65</v>
      </c>
      <c r="B618" s="18" t="s">
        <v>110</v>
      </c>
      <c r="C618" s="15" t="s">
        <v>111</v>
      </c>
      <c r="D618" s="16" t="s">
        <v>312</v>
      </c>
      <c r="E618" s="15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227</v>
      </c>
      <c r="C619" s="9" t="s">
        <v>227</v>
      </c>
      <c r="D619" s="10" t="s">
        <v>112</v>
      </c>
      <c r="E619" s="15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320</v>
      </c>
      <c r="E620" s="15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15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28">
        <v>31.2</v>
      </c>
      <c r="E622" s="229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  <c r="Q622" s="230"/>
      <c r="R622" s="230"/>
      <c r="S622" s="230"/>
      <c r="T622" s="230"/>
      <c r="U622" s="230"/>
      <c r="V622" s="230"/>
      <c r="W622" s="230"/>
      <c r="X622" s="230"/>
      <c r="Y622" s="230"/>
      <c r="Z622" s="230"/>
      <c r="AA622" s="230"/>
      <c r="AB622" s="230"/>
      <c r="AC622" s="230"/>
      <c r="AD622" s="230"/>
      <c r="AE622" s="230"/>
      <c r="AF622" s="230"/>
      <c r="AG622" s="230"/>
      <c r="AH622" s="230"/>
      <c r="AI622" s="230"/>
      <c r="AJ622" s="230"/>
      <c r="AK622" s="230"/>
      <c r="AL622" s="230"/>
      <c r="AM622" s="230"/>
      <c r="AN622" s="230"/>
      <c r="AO622" s="230"/>
      <c r="AP622" s="230"/>
      <c r="AQ622" s="230"/>
      <c r="AR622" s="230"/>
      <c r="AS622" s="230"/>
      <c r="AT622" s="230"/>
      <c r="AU622" s="230"/>
      <c r="AV622" s="230"/>
      <c r="AW622" s="230"/>
      <c r="AX622" s="230"/>
      <c r="AY622" s="230"/>
      <c r="AZ622" s="230"/>
      <c r="BA622" s="230"/>
      <c r="BB622" s="230"/>
      <c r="BC622" s="230"/>
      <c r="BD622" s="230"/>
      <c r="BE622" s="230"/>
      <c r="BF622" s="230"/>
      <c r="BG622" s="230"/>
      <c r="BH622" s="230"/>
      <c r="BI622" s="230"/>
      <c r="BJ622" s="230"/>
      <c r="BK622" s="230"/>
      <c r="BL622" s="230"/>
      <c r="BM622" s="231">
        <v>1</v>
      </c>
    </row>
    <row r="623" spans="1:65">
      <c r="A623" s="30"/>
      <c r="B623" s="19">
        <v>1</v>
      </c>
      <c r="C623" s="9">
        <v>2</v>
      </c>
      <c r="D623" s="232">
        <v>33.799999999999997</v>
      </c>
      <c r="E623" s="229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  <c r="Q623" s="230"/>
      <c r="R623" s="230"/>
      <c r="S623" s="230"/>
      <c r="T623" s="230"/>
      <c r="U623" s="230"/>
      <c r="V623" s="230"/>
      <c r="W623" s="230"/>
      <c r="X623" s="230"/>
      <c r="Y623" s="230"/>
      <c r="Z623" s="230"/>
      <c r="AA623" s="230"/>
      <c r="AB623" s="230"/>
      <c r="AC623" s="230"/>
      <c r="AD623" s="230"/>
      <c r="AE623" s="230"/>
      <c r="AF623" s="230"/>
      <c r="AG623" s="230"/>
      <c r="AH623" s="230"/>
      <c r="AI623" s="230"/>
      <c r="AJ623" s="230"/>
      <c r="AK623" s="230"/>
      <c r="AL623" s="230"/>
      <c r="AM623" s="230"/>
      <c r="AN623" s="230"/>
      <c r="AO623" s="230"/>
      <c r="AP623" s="230"/>
      <c r="AQ623" s="230"/>
      <c r="AR623" s="230"/>
      <c r="AS623" s="230"/>
      <c r="AT623" s="230"/>
      <c r="AU623" s="230"/>
      <c r="AV623" s="230"/>
      <c r="AW623" s="230"/>
      <c r="AX623" s="230"/>
      <c r="AY623" s="230"/>
      <c r="AZ623" s="230"/>
      <c r="BA623" s="230"/>
      <c r="BB623" s="230"/>
      <c r="BC623" s="230"/>
      <c r="BD623" s="230"/>
      <c r="BE623" s="230"/>
      <c r="BF623" s="230"/>
      <c r="BG623" s="230"/>
      <c r="BH623" s="230"/>
      <c r="BI623" s="230"/>
      <c r="BJ623" s="230"/>
      <c r="BK623" s="230"/>
      <c r="BL623" s="230"/>
      <c r="BM623" s="231">
        <v>26</v>
      </c>
    </row>
    <row r="624" spans="1:65">
      <c r="A624" s="30"/>
      <c r="B624" s="20" t="s">
        <v>260</v>
      </c>
      <c r="C624" s="12"/>
      <c r="D624" s="234">
        <v>32.5</v>
      </c>
      <c r="E624" s="229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0"/>
      <c r="AP624" s="230"/>
      <c r="AQ624" s="230"/>
      <c r="AR624" s="230"/>
      <c r="AS624" s="230"/>
      <c r="AT624" s="230"/>
      <c r="AU624" s="230"/>
      <c r="AV624" s="230"/>
      <c r="AW624" s="230"/>
      <c r="AX624" s="230"/>
      <c r="AY624" s="230"/>
      <c r="AZ624" s="230"/>
      <c r="BA624" s="230"/>
      <c r="BB624" s="230"/>
      <c r="BC624" s="230"/>
      <c r="BD624" s="230"/>
      <c r="BE624" s="230"/>
      <c r="BF624" s="230"/>
      <c r="BG624" s="230"/>
      <c r="BH624" s="230"/>
      <c r="BI624" s="230"/>
      <c r="BJ624" s="230"/>
      <c r="BK624" s="230"/>
      <c r="BL624" s="230"/>
      <c r="BM624" s="231">
        <v>16</v>
      </c>
    </row>
    <row r="625" spans="1:65">
      <c r="A625" s="30"/>
      <c r="B625" s="3" t="s">
        <v>261</v>
      </c>
      <c r="C625" s="29"/>
      <c r="D625" s="232">
        <v>32.5</v>
      </c>
      <c r="E625" s="229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0"/>
      <c r="AP625" s="230"/>
      <c r="AQ625" s="230"/>
      <c r="AR625" s="230"/>
      <c r="AS625" s="230"/>
      <c r="AT625" s="230"/>
      <c r="AU625" s="230"/>
      <c r="AV625" s="230"/>
      <c r="AW625" s="230"/>
      <c r="AX625" s="230"/>
      <c r="AY625" s="230"/>
      <c r="AZ625" s="230"/>
      <c r="BA625" s="230"/>
      <c r="BB625" s="230"/>
      <c r="BC625" s="230"/>
      <c r="BD625" s="230"/>
      <c r="BE625" s="230"/>
      <c r="BF625" s="230"/>
      <c r="BG625" s="230"/>
      <c r="BH625" s="230"/>
      <c r="BI625" s="230"/>
      <c r="BJ625" s="230"/>
      <c r="BK625" s="230"/>
      <c r="BL625" s="230"/>
      <c r="BM625" s="231">
        <v>32.5</v>
      </c>
    </row>
    <row r="626" spans="1:65">
      <c r="A626" s="30"/>
      <c r="B626" s="3" t="s">
        <v>262</v>
      </c>
      <c r="C626" s="29"/>
      <c r="D626" s="232">
        <v>1.8384776310850222</v>
      </c>
      <c r="E626" s="229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0"/>
      <c r="AP626" s="230"/>
      <c r="AQ626" s="230"/>
      <c r="AR626" s="230"/>
      <c r="AS626" s="230"/>
      <c r="AT626" s="230"/>
      <c r="AU626" s="230"/>
      <c r="AV626" s="230"/>
      <c r="AW626" s="230"/>
      <c r="AX626" s="230"/>
      <c r="AY626" s="230"/>
      <c r="AZ626" s="230"/>
      <c r="BA626" s="230"/>
      <c r="BB626" s="230"/>
      <c r="BC626" s="230"/>
      <c r="BD626" s="230"/>
      <c r="BE626" s="230"/>
      <c r="BF626" s="230"/>
      <c r="BG626" s="230"/>
      <c r="BH626" s="230"/>
      <c r="BI626" s="230"/>
      <c r="BJ626" s="230"/>
      <c r="BK626" s="230"/>
      <c r="BL626" s="230"/>
      <c r="BM626" s="231">
        <v>32</v>
      </c>
    </row>
    <row r="627" spans="1:65">
      <c r="A627" s="30"/>
      <c r="B627" s="3" t="s">
        <v>86</v>
      </c>
      <c r="C627" s="29"/>
      <c r="D627" s="13">
        <v>5.6568542494923761E-2</v>
      </c>
      <c r="E627" s="15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263</v>
      </c>
      <c r="C628" s="29"/>
      <c r="D628" s="13">
        <v>0</v>
      </c>
      <c r="E628" s="15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264</v>
      </c>
      <c r="C629" s="47"/>
      <c r="D629" s="45" t="s">
        <v>265</v>
      </c>
      <c r="E629" s="15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622</v>
      </c>
      <c r="BM631" s="28" t="s">
        <v>290</v>
      </c>
    </row>
    <row r="632" spans="1:65" ht="15">
      <c r="A632" s="25" t="s">
        <v>35</v>
      </c>
      <c r="B632" s="18" t="s">
        <v>110</v>
      </c>
      <c r="C632" s="15" t="s">
        <v>111</v>
      </c>
      <c r="D632" s="16" t="s">
        <v>312</v>
      </c>
      <c r="E632" s="15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227</v>
      </c>
      <c r="C633" s="9" t="s">
        <v>227</v>
      </c>
      <c r="D633" s="10" t="s">
        <v>112</v>
      </c>
      <c r="E633" s="15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320</v>
      </c>
      <c r="E634" s="15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4.5</v>
      </c>
      <c r="E636" s="15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5</v>
      </c>
      <c r="E637" s="15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27</v>
      </c>
    </row>
    <row r="638" spans="1:65">
      <c r="A638" s="30"/>
      <c r="B638" s="20" t="s">
        <v>260</v>
      </c>
      <c r="C638" s="12"/>
      <c r="D638" s="23">
        <v>4.75</v>
      </c>
      <c r="E638" s="15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261</v>
      </c>
      <c r="C639" s="29"/>
      <c r="D639" s="11">
        <v>4.75</v>
      </c>
      <c r="E639" s="15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4.75</v>
      </c>
    </row>
    <row r="640" spans="1:65">
      <c r="A640" s="30"/>
      <c r="B640" s="3" t="s">
        <v>262</v>
      </c>
      <c r="C640" s="29"/>
      <c r="D640" s="24">
        <v>0.35355339059327379</v>
      </c>
      <c r="E640" s="15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33</v>
      </c>
    </row>
    <row r="641" spans="1:65">
      <c r="A641" s="30"/>
      <c r="B641" s="3" t="s">
        <v>86</v>
      </c>
      <c r="C641" s="29"/>
      <c r="D641" s="13">
        <v>7.4432292756478696E-2</v>
      </c>
      <c r="E641" s="15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263</v>
      </c>
      <c r="C642" s="29"/>
      <c r="D642" s="13">
        <v>0</v>
      </c>
      <c r="E642" s="15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264</v>
      </c>
      <c r="C643" s="47"/>
      <c r="D643" s="45" t="s">
        <v>265</v>
      </c>
      <c r="E643" s="15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623</v>
      </c>
      <c r="BM645" s="28" t="s">
        <v>290</v>
      </c>
    </row>
    <row r="646" spans="1:65" ht="15">
      <c r="A646" s="25" t="s">
        <v>38</v>
      </c>
      <c r="B646" s="18" t="s">
        <v>110</v>
      </c>
      <c r="C646" s="15" t="s">
        <v>111</v>
      </c>
      <c r="D646" s="16" t="s">
        <v>312</v>
      </c>
      <c r="E646" s="15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227</v>
      </c>
      <c r="C647" s="9" t="s">
        <v>227</v>
      </c>
      <c r="D647" s="10" t="s">
        <v>112</v>
      </c>
      <c r="E647" s="15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320</v>
      </c>
      <c r="E648" s="15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8">
        <v>17.899999999999999</v>
      </c>
      <c r="E650" s="229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  <c r="Q650" s="230"/>
      <c r="R650" s="230"/>
      <c r="S650" s="230"/>
      <c r="T650" s="230"/>
      <c r="U650" s="230"/>
      <c r="V650" s="230"/>
      <c r="W650" s="230"/>
      <c r="X650" s="230"/>
      <c r="Y650" s="230"/>
      <c r="Z650" s="230"/>
      <c r="AA650" s="230"/>
      <c r="AB650" s="230"/>
      <c r="AC650" s="230"/>
      <c r="AD650" s="230"/>
      <c r="AE650" s="230"/>
      <c r="AF650" s="230"/>
      <c r="AG650" s="230"/>
      <c r="AH650" s="230"/>
      <c r="AI650" s="230"/>
      <c r="AJ650" s="230"/>
      <c r="AK650" s="230"/>
      <c r="AL650" s="230"/>
      <c r="AM650" s="230"/>
      <c r="AN650" s="230"/>
      <c r="AO650" s="230"/>
      <c r="AP650" s="230"/>
      <c r="AQ650" s="230"/>
      <c r="AR650" s="230"/>
      <c r="AS650" s="230"/>
      <c r="AT650" s="230"/>
      <c r="AU650" s="230"/>
      <c r="AV650" s="230"/>
      <c r="AW650" s="230"/>
      <c r="AX650" s="230"/>
      <c r="AY650" s="230"/>
      <c r="AZ650" s="230"/>
      <c r="BA650" s="230"/>
      <c r="BB650" s="230"/>
      <c r="BC650" s="230"/>
      <c r="BD650" s="230"/>
      <c r="BE650" s="230"/>
      <c r="BF650" s="230"/>
      <c r="BG650" s="230"/>
      <c r="BH650" s="230"/>
      <c r="BI650" s="230"/>
      <c r="BJ650" s="230"/>
      <c r="BK650" s="230"/>
      <c r="BL650" s="230"/>
      <c r="BM650" s="231">
        <v>1</v>
      </c>
    </row>
    <row r="651" spans="1:65">
      <c r="A651" s="30"/>
      <c r="B651" s="19">
        <v>1</v>
      </c>
      <c r="C651" s="9">
        <v>2</v>
      </c>
      <c r="D651" s="232">
        <v>19.3</v>
      </c>
      <c r="E651" s="229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  <c r="Q651" s="230"/>
      <c r="R651" s="230"/>
      <c r="S651" s="230"/>
      <c r="T651" s="230"/>
      <c r="U651" s="230"/>
      <c r="V651" s="230"/>
      <c r="W651" s="230"/>
      <c r="X651" s="230"/>
      <c r="Y651" s="230"/>
      <c r="Z651" s="230"/>
      <c r="AA651" s="230"/>
      <c r="AB651" s="230"/>
      <c r="AC651" s="230"/>
      <c r="AD651" s="230"/>
      <c r="AE651" s="230"/>
      <c r="AF651" s="230"/>
      <c r="AG651" s="230"/>
      <c r="AH651" s="230"/>
      <c r="AI651" s="230"/>
      <c r="AJ651" s="230"/>
      <c r="AK651" s="230"/>
      <c r="AL651" s="230"/>
      <c r="AM651" s="230"/>
      <c r="AN651" s="230"/>
      <c r="AO651" s="230"/>
      <c r="AP651" s="230"/>
      <c r="AQ651" s="230"/>
      <c r="AR651" s="230"/>
      <c r="AS651" s="230"/>
      <c r="AT651" s="230"/>
      <c r="AU651" s="230"/>
      <c r="AV651" s="230"/>
      <c r="AW651" s="230"/>
      <c r="AX651" s="230"/>
      <c r="AY651" s="230"/>
      <c r="AZ651" s="230"/>
      <c r="BA651" s="230"/>
      <c r="BB651" s="230"/>
      <c r="BC651" s="230"/>
      <c r="BD651" s="230"/>
      <c r="BE651" s="230"/>
      <c r="BF651" s="230"/>
      <c r="BG651" s="230"/>
      <c r="BH651" s="230"/>
      <c r="BI651" s="230"/>
      <c r="BJ651" s="230"/>
      <c r="BK651" s="230"/>
      <c r="BL651" s="230"/>
      <c r="BM651" s="231">
        <v>28</v>
      </c>
    </row>
    <row r="652" spans="1:65">
      <c r="A652" s="30"/>
      <c r="B652" s="20" t="s">
        <v>260</v>
      </c>
      <c r="C652" s="12"/>
      <c r="D652" s="234">
        <v>18.600000000000001</v>
      </c>
      <c r="E652" s="229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  <c r="Q652" s="230"/>
      <c r="R652" s="230"/>
      <c r="S652" s="230"/>
      <c r="T652" s="230"/>
      <c r="U652" s="230"/>
      <c r="V652" s="230"/>
      <c r="W652" s="230"/>
      <c r="X652" s="230"/>
      <c r="Y652" s="230"/>
      <c r="Z652" s="230"/>
      <c r="AA652" s="230"/>
      <c r="AB652" s="230"/>
      <c r="AC652" s="230"/>
      <c r="AD652" s="230"/>
      <c r="AE652" s="230"/>
      <c r="AF652" s="230"/>
      <c r="AG652" s="230"/>
      <c r="AH652" s="230"/>
      <c r="AI652" s="230"/>
      <c r="AJ652" s="230"/>
      <c r="AK652" s="230"/>
      <c r="AL652" s="230"/>
      <c r="AM652" s="230"/>
      <c r="AN652" s="230"/>
      <c r="AO652" s="230"/>
      <c r="AP652" s="230"/>
      <c r="AQ652" s="230"/>
      <c r="AR652" s="230"/>
      <c r="AS652" s="230"/>
      <c r="AT652" s="230"/>
      <c r="AU652" s="230"/>
      <c r="AV652" s="230"/>
      <c r="AW652" s="230"/>
      <c r="AX652" s="230"/>
      <c r="AY652" s="230"/>
      <c r="AZ652" s="230"/>
      <c r="BA652" s="230"/>
      <c r="BB652" s="230"/>
      <c r="BC652" s="230"/>
      <c r="BD652" s="230"/>
      <c r="BE652" s="230"/>
      <c r="BF652" s="230"/>
      <c r="BG652" s="230"/>
      <c r="BH652" s="230"/>
      <c r="BI652" s="230"/>
      <c r="BJ652" s="230"/>
      <c r="BK652" s="230"/>
      <c r="BL652" s="230"/>
      <c r="BM652" s="231">
        <v>16</v>
      </c>
    </row>
    <row r="653" spans="1:65">
      <c r="A653" s="30"/>
      <c r="B653" s="3" t="s">
        <v>261</v>
      </c>
      <c r="C653" s="29"/>
      <c r="D653" s="232">
        <v>18.600000000000001</v>
      </c>
      <c r="E653" s="229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  <c r="Q653" s="230"/>
      <c r="R653" s="230"/>
      <c r="S653" s="230"/>
      <c r="T653" s="230"/>
      <c r="U653" s="230"/>
      <c r="V653" s="230"/>
      <c r="W653" s="230"/>
      <c r="X653" s="230"/>
      <c r="Y653" s="230"/>
      <c r="Z653" s="230"/>
      <c r="AA653" s="230"/>
      <c r="AB653" s="230"/>
      <c r="AC653" s="230"/>
      <c r="AD653" s="230"/>
      <c r="AE653" s="230"/>
      <c r="AF653" s="230"/>
      <c r="AG653" s="230"/>
      <c r="AH653" s="230"/>
      <c r="AI653" s="230"/>
      <c r="AJ653" s="230"/>
      <c r="AK653" s="230"/>
      <c r="AL653" s="230"/>
      <c r="AM653" s="230"/>
      <c r="AN653" s="230"/>
      <c r="AO653" s="230"/>
      <c r="AP653" s="230"/>
      <c r="AQ653" s="230"/>
      <c r="AR653" s="230"/>
      <c r="AS653" s="230"/>
      <c r="AT653" s="230"/>
      <c r="AU653" s="230"/>
      <c r="AV653" s="230"/>
      <c r="AW653" s="230"/>
      <c r="AX653" s="230"/>
      <c r="AY653" s="230"/>
      <c r="AZ653" s="230"/>
      <c r="BA653" s="230"/>
      <c r="BB653" s="230"/>
      <c r="BC653" s="230"/>
      <c r="BD653" s="230"/>
      <c r="BE653" s="230"/>
      <c r="BF653" s="230"/>
      <c r="BG653" s="230"/>
      <c r="BH653" s="230"/>
      <c r="BI653" s="230"/>
      <c r="BJ653" s="230"/>
      <c r="BK653" s="230"/>
      <c r="BL653" s="230"/>
      <c r="BM653" s="231">
        <v>18.600000000000001</v>
      </c>
    </row>
    <row r="654" spans="1:65">
      <c r="A654" s="30"/>
      <c r="B654" s="3" t="s">
        <v>262</v>
      </c>
      <c r="C654" s="29"/>
      <c r="D654" s="232">
        <v>0.98994949366116802</v>
      </c>
      <c r="E654" s="229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  <c r="Q654" s="230"/>
      <c r="R654" s="230"/>
      <c r="S654" s="230"/>
      <c r="T654" s="230"/>
      <c r="U654" s="230"/>
      <c r="V654" s="230"/>
      <c r="W654" s="230"/>
      <c r="X654" s="230"/>
      <c r="Y654" s="230"/>
      <c r="Z654" s="230"/>
      <c r="AA654" s="230"/>
      <c r="AB654" s="230"/>
      <c r="AC654" s="230"/>
      <c r="AD654" s="230"/>
      <c r="AE654" s="230"/>
      <c r="AF654" s="230"/>
      <c r="AG654" s="230"/>
      <c r="AH654" s="230"/>
      <c r="AI654" s="230"/>
      <c r="AJ654" s="230"/>
      <c r="AK654" s="230"/>
      <c r="AL654" s="230"/>
      <c r="AM654" s="230"/>
      <c r="AN654" s="230"/>
      <c r="AO654" s="230"/>
      <c r="AP654" s="230"/>
      <c r="AQ654" s="230"/>
      <c r="AR654" s="230"/>
      <c r="AS654" s="230"/>
      <c r="AT654" s="230"/>
      <c r="AU654" s="230"/>
      <c r="AV654" s="230"/>
      <c r="AW654" s="230"/>
      <c r="AX654" s="230"/>
      <c r="AY654" s="230"/>
      <c r="AZ654" s="230"/>
      <c r="BA654" s="230"/>
      <c r="BB654" s="230"/>
      <c r="BC654" s="230"/>
      <c r="BD654" s="230"/>
      <c r="BE654" s="230"/>
      <c r="BF654" s="230"/>
      <c r="BG654" s="230"/>
      <c r="BH654" s="230"/>
      <c r="BI654" s="230"/>
      <c r="BJ654" s="230"/>
      <c r="BK654" s="230"/>
      <c r="BL654" s="230"/>
      <c r="BM654" s="231">
        <v>34</v>
      </c>
    </row>
    <row r="655" spans="1:65">
      <c r="A655" s="30"/>
      <c r="B655" s="3" t="s">
        <v>86</v>
      </c>
      <c r="C655" s="29"/>
      <c r="D655" s="13">
        <v>5.3223091057052037E-2</v>
      </c>
      <c r="E655" s="15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263</v>
      </c>
      <c r="C656" s="29"/>
      <c r="D656" s="13">
        <v>0</v>
      </c>
      <c r="E656" s="15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264</v>
      </c>
      <c r="C657" s="47"/>
      <c r="D657" s="45" t="s">
        <v>265</v>
      </c>
      <c r="E657" s="15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624</v>
      </c>
      <c r="BM659" s="28" t="s">
        <v>290</v>
      </c>
    </row>
    <row r="660" spans="1:65" ht="15">
      <c r="A660" s="25" t="s">
        <v>41</v>
      </c>
      <c r="B660" s="18" t="s">
        <v>110</v>
      </c>
      <c r="C660" s="15" t="s">
        <v>111</v>
      </c>
      <c r="D660" s="16" t="s">
        <v>312</v>
      </c>
      <c r="E660" s="15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227</v>
      </c>
      <c r="C661" s="9" t="s">
        <v>227</v>
      </c>
      <c r="D661" s="10" t="s">
        <v>112</v>
      </c>
      <c r="E661" s="15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320</v>
      </c>
      <c r="E662" s="15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1.6</v>
      </c>
      <c r="E664" s="15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1.7</v>
      </c>
      <c r="E665" s="15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260</v>
      </c>
      <c r="C666" s="12"/>
      <c r="D666" s="23">
        <v>1.65</v>
      </c>
      <c r="E666" s="15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261</v>
      </c>
      <c r="C667" s="29"/>
      <c r="D667" s="11">
        <v>1.65</v>
      </c>
      <c r="E667" s="15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1.65</v>
      </c>
    </row>
    <row r="668" spans="1:65">
      <c r="A668" s="30"/>
      <c r="B668" s="3" t="s">
        <v>262</v>
      </c>
      <c r="C668" s="29"/>
      <c r="D668" s="24">
        <v>7.0710678118654655E-2</v>
      </c>
      <c r="E668" s="15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4.2854956435548278E-2</v>
      </c>
      <c r="E669" s="15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263</v>
      </c>
      <c r="C670" s="29"/>
      <c r="D670" s="13">
        <v>0</v>
      </c>
      <c r="E670" s="15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264</v>
      </c>
      <c r="C671" s="47"/>
      <c r="D671" s="45" t="s">
        <v>265</v>
      </c>
      <c r="E671" s="15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625</v>
      </c>
      <c r="BM673" s="28" t="s">
        <v>290</v>
      </c>
    </row>
    <row r="674" spans="1:65" ht="15">
      <c r="A674" s="25" t="s">
        <v>44</v>
      </c>
      <c r="B674" s="18" t="s">
        <v>110</v>
      </c>
      <c r="C674" s="15" t="s">
        <v>111</v>
      </c>
      <c r="D674" s="16" t="s">
        <v>312</v>
      </c>
      <c r="E674" s="15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227</v>
      </c>
      <c r="C675" s="9" t="s">
        <v>227</v>
      </c>
      <c r="D675" s="10" t="s">
        <v>112</v>
      </c>
      <c r="E675" s="15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320</v>
      </c>
      <c r="E676" s="15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15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37">
        <v>0.26500000000000001</v>
      </c>
      <c r="E678" s="216"/>
      <c r="F678" s="217"/>
      <c r="G678" s="217"/>
      <c r="H678" s="217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7"/>
      <c r="U678" s="217"/>
      <c r="V678" s="217"/>
      <c r="W678" s="217"/>
      <c r="X678" s="217"/>
      <c r="Y678" s="217"/>
      <c r="Z678" s="217"/>
      <c r="AA678" s="217"/>
      <c r="AB678" s="217"/>
      <c r="AC678" s="217"/>
      <c r="AD678" s="217"/>
      <c r="AE678" s="217"/>
      <c r="AF678" s="217"/>
      <c r="AG678" s="217"/>
      <c r="AH678" s="217"/>
      <c r="AI678" s="217"/>
      <c r="AJ678" s="217"/>
      <c r="AK678" s="217"/>
      <c r="AL678" s="217"/>
      <c r="AM678" s="217"/>
      <c r="AN678" s="217"/>
      <c r="AO678" s="217"/>
      <c r="AP678" s="217"/>
      <c r="AQ678" s="217"/>
      <c r="AR678" s="217"/>
      <c r="AS678" s="217"/>
      <c r="AT678" s="217"/>
      <c r="AU678" s="217"/>
      <c r="AV678" s="217"/>
      <c r="AW678" s="217"/>
      <c r="AX678" s="217"/>
      <c r="AY678" s="217"/>
      <c r="AZ678" s="217"/>
      <c r="BA678" s="217"/>
      <c r="BB678" s="217"/>
      <c r="BC678" s="217"/>
      <c r="BD678" s="217"/>
      <c r="BE678" s="217"/>
      <c r="BF678" s="217"/>
      <c r="BG678" s="217"/>
      <c r="BH678" s="217"/>
      <c r="BI678" s="217"/>
      <c r="BJ678" s="217"/>
      <c r="BK678" s="217"/>
      <c r="BL678" s="217"/>
      <c r="BM678" s="240">
        <v>1</v>
      </c>
    </row>
    <row r="679" spans="1:65">
      <c r="A679" s="30"/>
      <c r="B679" s="19">
        <v>1</v>
      </c>
      <c r="C679" s="9">
        <v>2</v>
      </c>
      <c r="D679" s="24">
        <v>0.26900000000000002</v>
      </c>
      <c r="E679" s="216"/>
      <c r="F679" s="217"/>
      <c r="G679" s="217"/>
      <c r="H679" s="217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7"/>
      <c r="U679" s="217"/>
      <c r="V679" s="217"/>
      <c r="W679" s="217"/>
      <c r="X679" s="217"/>
      <c r="Y679" s="217"/>
      <c r="Z679" s="217"/>
      <c r="AA679" s="217"/>
      <c r="AB679" s="217"/>
      <c r="AC679" s="217"/>
      <c r="AD679" s="217"/>
      <c r="AE679" s="217"/>
      <c r="AF679" s="217"/>
      <c r="AG679" s="217"/>
      <c r="AH679" s="217"/>
      <c r="AI679" s="217"/>
      <c r="AJ679" s="217"/>
      <c r="AK679" s="217"/>
      <c r="AL679" s="217"/>
      <c r="AM679" s="217"/>
      <c r="AN679" s="217"/>
      <c r="AO679" s="217"/>
      <c r="AP679" s="217"/>
      <c r="AQ679" s="217"/>
      <c r="AR679" s="217"/>
      <c r="AS679" s="217"/>
      <c r="AT679" s="217"/>
      <c r="AU679" s="217"/>
      <c r="AV679" s="217"/>
      <c r="AW679" s="217"/>
      <c r="AX679" s="217"/>
      <c r="AY679" s="217"/>
      <c r="AZ679" s="217"/>
      <c r="BA679" s="217"/>
      <c r="BB679" s="217"/>
      <c r="BC679" s="217"/>
      <c r="BD679" s="217"/>
      <c r="BE679" s="217"/>
      <c r="BF679" s="217"/>
      <c r="BG679" s="217"/>
      <c r="BH679" s="217"/>
      <c r="BI679" s="217"/>
      <c r="BJ679" s="217"/>
      <c r="BK679" s="217"/>
      <c r="BL679" s="217"/>
      <c r="BM679" s="240">
        <v>30</v>
      </c>
    </row>
    <row r="680" spans="1:65">
      <c r="A680" s="30"/>
      <c r="B680" s="20" t="s">
        <v>260</v>
      </c>
      <c r="C680" s="12"/>
      <c r="D680" s="242">
        <v>0.26700000000000002</v>
      </c>
      <c r="E680" s="216"/>
      <c r="F680" s="217"/>
      <c r="G680" s="217"/>
      <c r="H680" s="217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7"/>
      <c r="U680" s="217"/>
      <c r="V680" s="217"/>
      <c r="W680" s="217"/>
      <c r="X680" s="217"/>
      <c r="Y680" s="217"/>
      <c r="Z680" s="217"/>
      <c r="AA680" s="217"/>
      <c r="AB680" s="217"/>
      <c r="AC680" s="217"/>
      <c r="AD680" s="217"/>
      <c r="AE680" s="217"/>
      <c r="AF680" s="217"/>
      <c r="AG680" s="217"/>
      <c r="AH680" s="217"/>
      <c r="AI680" s="217"/>
      <c r="AJ680" s="217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  <c r="AV680" s="217"/>
      <c r="AW680" s="217"/>
      <c r="AX680" s="217"/>
      <c r="AY680" s="217"/>
      <c r="AZ680" s="217"/>
      <c r="BA680" s="217"/>
      <c r="BB680" s="217"/>
      <c r="BC680" s="217"/>
      <c r="BD680" s="217"/>
      <c r="BE680" s="217"/>
      <c r="BF680" s="217"/>
      <c r="BG680" s="217"/>
      <c r="BH680" s="217"/>
      <c r="BI680" s="217"/>
      <c r="BJ680" s="217"/>
      <c r="BK680" s="217"/>
      <c r="BL680" s="217"/>
      <c r="BM680" s="240">
        <v>16</v>
      </c>
    </row>
    <row r="681" spans="1:65">
      <c r="A681" s="30"/>
      <c r="B681" s="3" t="s">
        <v>261</v>
      </c>
      <c r="C681" s="29"/>
      <c r="D681" s="24">
        <v>0.26700000000000002</v>
      </c>
      <c r="E681" s="216"/>
      <c r="F681" s="217"/>
      <c r="G681" s="217"/>
      <c r="H681" s="217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7"/>
      <c r="U681" s="217"/>
      <c r="V681" s="217"/>
      <c r="W681" s="217"/>
      <c r="X681" s="217"/>
      <c r="Y681" s="217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217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  <c r="AV681" s="217"/>
      <c r="AW681" s="217"/>
      <c r="AX681" s="217"/>
      <c r="AY681" s="217"/>
      <c r="AZ681" s="217"/>
      <c r="BA681" s="217"/>
      <c r="BB681" s="217"/>
      <c r="BC681" s="217"/>
      <c r="BD681" s="217"/>
      <c r="BE681" s="217"/>
      <c r="BF681" s="217"/>
      <c r="BG681" s="217"/>
      <c r="BH681" s="217"/>
      <c r="BI681" s="217"/>
      <c r="BJ681" s="217"/>
      <c r="BK681" s="217"/>
      <c r="BL681" s="217"/>
      <c r="BM681" s="240">
        <v>0.26700000000000002</v>
      </c>
    </row>
    <row r="682" spans="1:65">
      <c r="A682" s="30"/>
      <c r="B682" s="3" t="s">
        <v>262</v>
      </c>
      <c r="C682" s="29"/>
      <c r="D682" s="24">
        <v>2.8284271247461927E-3</v>
      </c>
      <c r="E682" s="216"/>
      <c r="F682" s="217"/>
      <c r="G682" s="217"/>
      <c r="H682" s="217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7"/>
      <c r="U682" s="217"/>
      <c r="V682" s="217"/>
      <c r="W682" s="217"/>
      <c r="X682" s="217"/>
      <c r="Y682" s="217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40">
        <v>36</v>
      </c>
    </row>
    <row r="683" spans="1:65">
      <c r="A683" s="30"/>
      <c r="B683" s="3" t="s">
        <v>86</v>
      </c>
      <c r="C683" s="29"/>
      <c r="D683" s="13">
        <v>1.0593360017776002E-2</v>
      </c>
      <c r="E683" s="15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263</v>
      </c>
      <c r="C684" s="29"/>
      <c r="D684" s="13">
        <v>0</v>
      </c>
      <c r="E684" s="15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264</v>
      </c>
      <c r="C685" s="47"/>
      <c r="D685" s="45" t="s">
        <v>265</v>
      </c>
      <c r="E685" s="15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626</v>
      </c>
      <c r="BM687" s="28" t="s">
        <v>290</v>
      </c>
    </row>
    <row r="688" spans="1:65" ht="15">
      <c r="A688" s="25" t="s">
        <v>45</v>
      </c>
      <c r="B688" s="18" t="s">
        <v>110</v>
      </c>
      <c r="C688" s="15" t="s">
        <v>111</v>
      </c>
      <c r="D688" s="16" t="s">
        <v>312</v>
      </c>
      <c r="E688" s="15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227</v>
      </c>
      <c r="C689" s="9" t="s">
        <v>227</v>
      </c>
      <c r="D689" s="10" t="s">
        <v>112</v>
      </c>
      <c r="E689" s="15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320</v>
      </c>
      <c r="E690" s="15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8">
        <v>235</v>
      </c>
      <c r="E692" s="220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  <c r="AJ692" s="221"/>
      <c r="AK692" s="221"/>
      <c r="AL692" s="221"/>
      <c r="AM692" s="221"/>
      <c r="AN692" s="221"/>
      <c r="AO692" s="221"/>
      <c r="AP692" s="221"/>
      <c r="AQ692" s="221"/>
      <c r="AR692" s="221"/>
      <c r="AS692" s="221"/>
      <c r="AT692" s="221"/>
      <c r="AU692" s="221"/>
      <c r="AV692" s="221"/>
      <c r="AW692" s="221"/>
      <c r="AX692" s="221"/>
      <c r="AY692" s="221"/>
      <c r="AZ692" s="221"/>
      <c r="BA692" s="221"/>
      <c r="BB692" s="221"/>
      <c r="BC692" s="221"/>
      <c r="BD692" s="221"/>
      <c r="BE692" s="221"/>
      <c r="BF692" s="221"/>
      <c r="BG692" s="221"/>
      <c r="BH692" s="221"/>
      <c r="BI692" s="221"/>
      <c r="BJ692" s="221"/>
      <c r="BK692" s="221"/>
      <c r="BL692" s="221"/>
      <c r="BM692" s="222">
        <v>1</v>
      </c>
    </row>
    <row r="693" spans="1:65">
      <c r="A693" s="30"/>
      <c r="B693" s="19">
        <v>1</v>
      </c>
      <c r="C693" s="9">
        <v>2</v>
      </c>
      <c r="D693" s="223">
        <v>217</v>
      </c>
      <c r="E693" s="220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  <c r="AJ693" s="221"/>
      <c r="AK693" s="221"/>
      <c r="AL693" s="221"/>
      <c r="AM693" s="221"/>
      <c r="AN693" s="221"/>
      <c r="AO693" s="221"/>
      <c r="AP693" s="221"/>
      <c r="AQ693" s="221"/>
      <c r="AR693" s="221"/>
      <c r="AS693" s="221"/>
      <c r="AT693" s="221"/>
      <c r="AU693" s="221"/>
      <c r="AV693" s="221"/>
      <c r="AW693" s="221"/>
      <c r="AX693" s="221"/>
      <c r="AY693" s="221"/>
      <c r="AZ693" s="221"/>
      <c r="BA693" s="221"/>
      <c r="BB693" s="221"/>
      <c r="BC693" s="221"/>
      <c r="BD693" s="221"/>
      <c r="BE693" s="221"/>
      <c r="BF693" s="221"/>
      <c r="BG693" s="221"/>
      <c r="BH693" s="221"/>
      <c r="BI693" s="221"/>
      <c r="BJ693" s="221"/>
      <c r="BK693" s="221"/>
      <c r="BL693" s="221"/>
      <c r="BM693" s="222">
        <v>31</v>
      </c>
    </row>
    <row r="694" spans="1:65">
      <c r="A694" s="30"/>
      <c r="B694" s="20" t="s">
        <v>260</v>
      </c>
      <c r="C694" s="12"/>
      <c r="D694" s="226">
        <v>226</v>
      </c>
      <c r="E694" s="220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  <c r="AJ694" s="221"/>
      <c r="AK694" s="221"/>
      <c r="AL694" s="221"/>
      <c r="AM694" s="221"/>
      <c r="AN694" s="221"/>
      <c r="AO694" s="221"/>
      <c r="AP694" s="221"/>
      <c r="AQ694" s="221"/>
      <c r="AR694" s="221"/>
      <c r="AS694" s="221"/>
      <c r="AT694" s="221"/>
      <c r="AU694" s="221"/>
      <c r="AV694" s="221"/>
      <c r="AW694" s="221"/>
      <c r="AX694" s="221"/>
      <c r="AY694" s="221"/>
      <c r="AZ694" s="221"/>
      <c r="BA694" s="221"/>
      <c r="BB694" s="221"/>
      <c r="BC694" s="221"/>
      <c r="BD694" s="221"/>
      <c r="BE694" s="221"/>
      <c r="BF694" s="221"/>
      <c r="BG694" s="221"/>
      <c r="BH694" s="221"/>
      <c r="BI694" s="221"/>
      <c r="BJ694" s="221"/>
      <c r="BK694" s="221"/>
      <c r="BL694" s="221"/>
      <c r="BM694" s="222">
        <v>16</v>
      </c>
    </row>
    <row r="695" spans="1:65">
      <c r="A695" s="30"/>
      <c r="B695" s="3" t="s">
        <v>261</v>
      </c>
      <c r="C695" s="29"/>
      <c r="D695" s="223">
        <v>226</v>
      </c>
      <c r="E695" s="220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  <c r="AJ695" s="221"/>
      <c r="AK695" s="221"/>
      <c r="AL695" s="221"/>
      <c r="AM695" s="221"/>
      <c r="AN695" s="221"/>
      <c r="AO695" s="221"/>
      <c r="AP695" s="221"/>
      <c r="AQ695" s="221"/>
      <c r="AR695" s="221"/>
      <c r="AS695" s="221"/>
      <c r="AT695" s="221"/>
      <c r="AU695" s="221"/>
      <c r="AV695" s="221"/>
      <c r="AW695" s="221"/>
      <c r="AX695" s="221"/>
      <c r="AY695" s="221"/>
      <c r="AZ695" s="221"/>
      <c r="BA695" s="221"/>
      <c r="BB695" s="221"/>
      <c r="BC695" s="221"/>
      <c r="BD695" s="221"/>
      <c r="BE695" s="221"/>
      <c r="BF695" s="221"/>
      <c r="BG695" s="221"/>
      <c r="BH695" s="221"/>
      <c r="BI695" s="221"/>
      <c r="BJ695" s="221"/>
      <c r="BK695" s="221"/>
      <c r="BL695" s="221"/>
      <c r="BM695" s="222">
        <v>226</v>
      </c>
    </row>
    <row r="696" spans="1:65">
      <c r="A696" s="30"/>
      <c r="B696" s="3" t="s">
        <v>262</v>
      </c>
      <c r="C696" s="29"/>
      <c r="D696" s="223">
        <v>12.727922061357855</v>
      </c>
      <c r="E696" s="220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  <c r="AJ696" s="221"/>
      <c r="AK696" s="221"/>
      <c r="AL696" s="221"/>
      <c r="AM696" s="221"/>
      <c r="AN696" s="221"/>
      <c r="AO696" s="221"/>
      <c r="AP696" s="221"/>
      <c r="AQ696" s="221"/>
      <c r="AR696" s="221"/>
      <c r="AS696" s="221"/>
      <c r="AT696" s="221"/>
      <c r="AU696" s="221"/>
      <c r="AV696" s="221"/>
      <c r="AW696" s="221"/>
      <c r="AX696" s="221"/>
      <c r="AY696" s="221"/>
      <c r="AZ696" s="221"/>
      <c r="BA696" s="221"/>
      <c r="BB696" s="221"/>
      <c r="BC696" s="221"/>
      <c r="BD696" s="221"/>
      <c r="BE696" s="221"/>
      <c r="BF696" s="221"/>
      <c r="BG696" s="221"/>
      <c r="BH696" s="221"/>
      <c r="BI696" s="221"/>
      <c r="BJ696" s="221"/>
      <c r="BK696" s="221"/>
      <c r="BL696" s="221"/>
      <c r="BM696" s="222">
        <v>37</v>
      </c>
    </row>
    <row r="697" spans="1:65">
      <c r="A697" s="30"/>
      <c r="B697" s="3" t="s">
        <v>86</v>
      </c>
      <c r="C697" s="29"/>
      <c r="D697" s="13">
        <v>5.6318239209548031E-2</v>
      </c>
      <c r="E697" s="15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263</v>
      </c>
      <c r="C698" s="29"/>
      <c r="D698" s="13">
        <v>0</v>
      </c>
      <c r="E698" s="15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264</v>
      </c>
      <c r="C699" s="47"/>
      <c r="D699" s="45" t="s">
        <v>265</v>
      </c>
      <c r="E699" s="15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631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6" t="s">
        <v>46</v>
      </c>
      <c r="D2" s="167" t="s">
        <v>47</v>
      </c>
      <c r="E2" s="77" t="s">
        <v>2</v>
      </c>
      <c r="F2" s="168" t="s">
        <v>46</v>
      </c>
      <c r="G2" s="78" t="s">
        <v>47</v>
      </c>
      <c r="H2" s="79" t="s">
        <v>2</v>
      </c>
      <c r="I2" s="168" t="s">
        <v>46</v>
      </c>
      <c r="J2" s="78" t="s">
        <v>47</v>
      </c>
      <c r="K2" s="74"/>
    </row>
    <row r="3" spans="1:11" ht="15.75" customHeight="1">
      <c r="A3" s="75"/>
      <c r="B3" s="170" t="s">
        <v>181</v>
      </c>
      <c r="C3" s="169"/>
      <c r="D3" s="171"/>
      <c r="E3" s="169"/>
      <c r="F3" s="169"/>
      <c r="G3" s="172"/>
      <c r="H3" s="169"/>
      <c r="I3" s="169"/>
      <c r="J3" s="173"/>
    </row>
    <row r="4" spans="1:11" ht="15.75" customHeight="1">
      <c r="A4" s="75"/>
      <c r="B4" s="176" t="s">
        <v>49</v>
      </c>
      <c r="C4" s="164" t="s">
        <v>3</v>
      </c>
      <c r="D4" s="174">
        <v>20.5</v>
      </c>
      <c r="E4" s="176" t="s">
        <v>81</v>
      </c>
      <c r="F4" s="164" t="s">
        <v>3</v>
      </c>
      <c r="G4" s="175">
        <v>0.349619047619048</v>
      </c>
      <c r="H4" s="7" t="s">
        <v>627</v>
      </c>
      <c r="I4" s="164" t="s">
        <v>627</v>
      </c>
      <c r="J4" s="37" t="s">
        <v>627</v>
      </c>
    </row>
    <row r="5" spans="1:11" ht="15.75" customHeight="1">
      <c r="A5" s="75"/>
      <c r="B5" s="176" t="s">
        <v>10</v>
      </c>
      <c r="C5" s="164" t="s">
        <v>3</v>
      </c>
      <c r="D5" s="177">
        <v>900.51958425951602</v>
      </c>
      <c r="E5" s="176" t="s">
        <v>53</v>
      </c>
      <c r="F5" s="164" t="s">
        <v>3</v>
      </c>
      <c r="G5" s="175">
        <v>0.17166666666666699</v>
      </c>
      <c r="H5" s="7" t="s">
        <v>627</v>
      </c>
      <c r="I5" s="164" t="s">
        <v>627</v>
      </c>
      <c r="J5" s="37" t="s">
        <v>627</v>
      </c>
    </row>
    <row r="6" spans="1:11" ht="15.75" customHeight="1">
      <c r="A6" s="75"/>
      <c r="B6" s="170" t="s">
        <v>203</v>
      </c>
      <c r="C6" s="169"/>
      <c r="D6" s="171"/>
      <c r="E6" s="169"/>
      <c r="F6" s="169"/>
      <c r="G6" s="172"/>
      <c r="H6" s="169"/>
      <c r="I6" s="169"/>
      <c r="J6" s="173"/>
    </row>
    <row r="7" spans="1:11" ht="15.75" customHeight="1">
      <c r="A7" s="75"/>
      <c r="B7" s="176" t="s">
        <v>10</v>
      </c>
      <c r="C7" s="164" t="s">
        <v>3</v>
      </c>
      <c r="D7" s="177">
        <v>146.029236536394</v>
      </c>
      <c r="E7" s="176" t="s">
        <v>125</v>
      </c>
      <c r="F7" s="164" t="s">
        <v>82</v>
      </c>
      <c r="G7" s="38" t="s">
        <v>104</v>
      </c>
      <c r="H7" s="7" t="s">
        <v>627</v>
      </c>
      <c r="I7" s="164" t="s">
        <v>627</v>
      </c>
      <c r="J7" s="37" t="s">
        <v>627</v>
      </c>
    </row>
    <row r="8" spans="1:11" ht="15.75" customHeight="1">
      <c r="A8" s="75"/>
      <c r="B8" s="176" t="s">
        <v>124</v>
      </c>
      <c r="C8" s="164" t="s">
        <v>82</v>
      </c>
      <c r="D8" s="36" t="s">
        <v>96</v>
      </c>
      <c r="E8" s="176" t="s">
        <v>21</v>
      </c>
      <c r="F8" s="164" t="s">
        <v>3</v>
      </c>
      <c r="G8" s="178">
        <v>0.01</v>
      </c>
      <c r="H8" s="7" t="s">
        <v>627</v>
      </c>
      <c r="I8" s="164" t="s">
        <v>627</v>
      </c>
      <c r="J8" s="37" t="s">
        <v>627</v>
      </c>
    </row>
    <row r="9" spans="1:11" ht="15.75" customHeight="1">
      <c r="A9" s="75"/>
      <c r="B9" s="170" t="s">
        <v>179</v>
      </c>
      <c r="C9" s="169"/>
      <c r="D9" s="171"/>
      <c r="E9" s="169"/>
      <c r="F9" s="169"/>
      <c r="G9" s="172"/>
      <c r="H9" s="169"/>
      <c r="I9" s="169"/>
      <c r="J9" s="173"/>
    </row>
    <row r="10" spans="1:11" ht="15.75" customHeight="1">
      <c r="A10" s="75"/>
      <c r="B10" s="176" t="s">
        <v>109</v>
      </c>
      <c r="C10" s="164" t="s">
        <v>1</v>
      </c>
      <c r="D10" s="179">
        <v>9.0833333333333294E-2</v>
      </c>
      <c r="E10" s="35" t="s">
        <v>627</v>
      </c>
      <c r="F10" s="164" t="s">
        <v>627</v>
      </c>
      <c r="G10" s="38" t="s">
        <v>627</v>
      </c>
      <c r="H10" s="7" t="s">
        <v>627</v>
      </c>
      <c r="I10" s="164" t="s">
        <v>627</v>
      </c>
      <c r="J10" s="37" t="s">
        <v>627</v>
      </c>
    </row>
    <row r="11" spans="1:11" ht="15.75" customHeight="1">
      <c r="A11" s="75"/>
      <c r="B11" s="170" t="s">
        <v>135</v>
      </c>
      <c r="C11" s="169"/>
      <c r="D11" s="171"/>
      <c r="E11" s="169"/>
      <c r="F11" s="169"/>
      <c r="G11" s="172"/>
      <c r="H11" s="169"/>
      <c r="I11" s="169"/>
      <c r="J11" s="173"/>
    </row>
    <row r="12" spans="1:11" ht="15.75" customHeight="1">
      <c r="A12" s="75"/>
      <c r="B12" s="176" t="s">
        <v>365</v>
      </c>
      <c r="C12" s="164" t="s">
        <v>1</v>
      </c>
      <c r="D12" s="36">
        <v>13.414999999999999</v>
      </c>
      <c r="E12" s="176" t="s">
        <v>107</v>
      </c>
      <c r="F12" s="164" t="s">
        <v>1</v>
      </c>
      <c r="G12" s="178">
        <v>0.57999999999999996</v>
      </c>
      <c r="H12" s="180" t="s">
        <v>60</v>
      </c>
      <c r="I12" s="164" t="s">
        <v>1</v>
      </c>
      <c r="J12" s="175">
        <v>3.72218275</v>
      </c>
    </row>
    <row r="13" spans="1:11" ht="15.75" customHeight="1">
      <c r="A13" s="75"/>
      <c r="B13" s="176" t="s">
        <v>101</v>
      </c>
      <c r="C13" s="164" t="s">
        <v>1</v>
      </c>
      <c r="D13" s="36">
        <v>1.1299999999999999</v>
      </c>
      <c r="E13" s="176" t="s">
        <v>108</v>
      </c>
      <c r="F13" s="164" t="s">
        <v>1</v>
      </c>
      <c r="G13" s="178">
        <v>0.05</v>
      </c>
      <c r="H13" s="180" t="s">
        <v>366</v>
      </c>
      <c r="I13" s="164" t="s">
        <v>1</v>
      </c>
      <c r="J13" s="175">
        <v>62.104999999999997</v>
      </c>
    </row>
    <row r="14" spans="1:11" ht="15.75" customHeight="1">
      <c r="A14" s="75"/>
      <c r="B14" s="176" t="s">
        <v>367</v>
      </c>
      <c r="C14" s="164" t="s">
        <v>1</v>
      </c>
      <c r="D14" s="36">
        <v>7.92</v>
      </c>
      <c r="E14" s="176" t="s">
        <v>368</v>
      </c>
      <c r="F14" s="164" t="s">
        <v>1</v>
      </c>
      <c r="G14" s="175">
        <v>2.0099999999999998</v>
      </c>
      <c r="H14" s="180" t="s">
        <v>369</v>
      </c>
      <c r="I14" s="164" t="s">
        <v>1</v>
      </c>
      <c r="J14" s="178">
        <v>0.38</v>
      </c>
    </row>
    <row r="15" spans="1:11" ht="15.75" customHeight="1">
      <c r="A15" s="75"/>
      <c r="B15" s="176" t="s">
        <v>370</v>
      </c>
      <c r="C15" s="164" t="s">
        <v>1</v>
      </c>
      <c r="D15" s="36">
        <v>5.2949999999999999</v>
      </c>
      <c r="E15" s="176" t="s">
        <v>371</v>
      </c>
      <c r="F15" s="164" t="s">
        <v>1</v>
      </c>
      <c r="G15" s="178">
        <v>9.9500000000000005E-2</v>
      </c>
      <c r="H15" s="7" t="s">
        <v>627</v>
      </c>
      <c r="I15" s="164" t="s">
        <v>627</v>
      </c>
      <c r="J15" s="37" t="s">
        <v>627</v>
      </c>
    </row>
    <row r="16" spans="1:11" ht="15.75" customHeight="1">
      <c r="A16" s="75"/>
      <c r="B16" s="170" t="s">
        <v>180</v>
      </c>
      <c r="C16" s="169"/>
      <c r="D16" s="171"/>
      <c r="E16" s="169"/>
      <c r="F16" s="169"/>
      <c r="G16" s="172"/>
      <c r="H16" s="169"/>
      <c r="I16" s="169"/>
      <c r="J16" s="173"/>
    </row>
    <row r="17" spans="1:10" ht="15.75" customHeight="1">
      <c r="A17" s="75"/>
      <c r="B17" s="176" t="s">
        <v>372</v>
      </c>
      <c r="C17" s="164" t="s">
        <v>1</v>
      </c>
      <c r="D17" s="36">
        <v>4.2300000000000004</v>
      </c>
      <c r="E17" s="35" t="s">
        <v>627</v>
      </c>
      <c r="F17" s="164" t="s">
        <v>627</v>
      </c>
      <c r="G17" s="38" t="s">
        <v>627</v>
      </c>
      <c r="H17" s="7" t="s">
        <v>627</v>
      </c>
      <c r="I17" s="164" t="s">
        <v>627</v>
      </c>
      <c r="J17" s="37" t="s">
        <v>627</v>
      </c>
    </row>
    <row r="18" spans="1:10" ht="15.75" customHeight="1">
      <c r="A18" s="75"/>
      <c r="B18" s="170" t="s">
        <v>204</v>
      </c>
      <c r="C18" s="169"/>
      <c r="D18" s="171"/>
      <c r="E18" s="169"/>
      <c r="F18" s="169"/>
      <c r="G18" s="172"/>
      <c r="H18" s="169"/>
      <c r="I18" s="169"/>
      <c r="J18" s="173"/>
    </row>
    <row r="19" spans="1:10" ht="15.75" customHeight="1">
      <c r="A19" s="75"/>
      <c r="B19" s="176" t="s">
        <v>4</v>
      </c>
      <c r="C19" s="164" t="s">
        <v>3</v>
      </c>
      <c r="D19" s="177">
        <v>492.5</v>
      </c>
      <c r="E19" s="176" t="s">
        <v>8</v>
      </c>
      <c r="F19" s="164" t="s">
        <v>3</v>
      </c>
      <c r="G19" s="175">
        <v>5.61</v>
      </c>
      <c r="H19" s="180" t="s">
        <v>15</v>
      </c>
      <c r="I19" s="164" t="s">
        <v>3</v>
      </c>
      <c r="J19" s="38">
        <v>11.7</v>
      </c>
    </row>
    <row r="20" spans="1:10" ht="15.75" customHeight="1">
      <c r="A20" s="75"/>
      <c r="B20" s="176" t="s">
        <v>7</v>
      </c>
      <c r="C20" s="164" t="s">
        <v>3</v>
      </c>
      <c r="D20" s="177">
        <v>956.5</v>
      </c>
      <c r="E20" s="176" t="s">
        <v>11</v>
      </c>
      <c r="F20" s="164" t="s">
        <v>3</v>
      </c>
      <c r="G20" s="175">
        <v>0.68500000000000005</v>
      </c>
      <c r="H20" s="180" t="s">
        <v>18</v>
      </c>
      <c r="I20" s="164" t="s">
        <v>3</v>
      </c>
      <c r="J20" s="37">
        <v>220.5</v>
      </c>
    </row>
    <row r="21" spans="1:10" ht="15.75" customHeight="1">
      <c r="A21" s="75"/>
      <c r="B21" s="176" t="s">
        <v>10</v>
      </c>
      <c r="C21" s="164" t="s">
        <v>3</v>
      </c>
      <c r="D21" s="177">
        <v>1660</v>
      </c>
      <c r="E21" s="176" t="s">
        <v>14</v>
      </c>
      <c r="F21" s="164" t="s">
        <v>3</v>
      </c>
      <c r="G21" s="175">
        <v>2.875</v>
      </c>
      <c r="H21" s="180" t="s">
        <v>21</v>
      </c>
      <c r="I21" s="164" t="s">
        <v>3</v>
      </c>
      <c r="J21" s="175">
        <v>0.92500000000000004</v>
      </c>
    </row>
    <row r="22" spans="1:10" ht="15.75" customHeight="1">
      <c r="A22" s="75"/>
      <c r="B22" s="176" t="s">
        <v>13</v>
      </c>
      <c r="C22" s="164" t="s">
        <v>3</v>
      </c>
      <c r="D22" s="36">
        <v>2.2000000000000002</v>
      </c>
      <c r="E22" s="176" t="s">
        <v>17</v>
      </c>
      <c r="F22" s="164" t="s">
        <v>3</v>
      </c>
      <c r="G22" s="38">
        <v>34.85</v>
      </c>
      <c r="H22" s="180" t="s">
        <v>24</v>
      </c>
      <c r="I22" s="164" t="s">
        <v>3</v>
      </c>
      <c r="J22" s="175">
        <v>0.73</v>
      </c>
    </row>
    <row r="23" spans="1:10" ht="15.75" customHeight="1">
      <c r="A23" s="75"/>
      <c r="B23" s="176" t="s">
        <v>16</v>
      </c>
      <c r="C23" s="164" t="s">
        <v>3</v>
      </c>
      <c r="D23" s="174">
        <v>47.1</v>
      </c>
      <c r="E23" s="176" t="s">
        <v>23</v>
      </c>
      <c r="F23" s="164" t="s">
        <v>3</v>
      </c>
      <c r="G23" s="175">
        <v>0.22</v>
      </c>
      <c r="H23" s="180" t="s">
        <v>27</v>
      </c>
      <c r="I23" s="164" t="s">
        <v>3</v>
      </c>
      <c r="J23" s="38">
        <v>14.7</v>
      </c>
    </row>
    <row r="24" spans="1:10" ht="15.75" customHeight="1">
      <c r="A24" s="75"/>
      <c r="B24" s="176" t="s">
        <v>19</v>
      </c>
      <c r="C24" s="164" t="s">
        <v>3</v>
      </c>
      <c r="D24" s="174">
        <v>13.65</v>
      </c>
      <c r="E24" s="176" t="s">
        <v>56</v>
      </c>
      <c r="F24" s="164" t="s">
        <v>1</v>
      </c>
      <c r="G24" s="178">
        <v>3.5700000000000003E-2</v>
      </c>
      <c r="H24" s="180" t="s">
        <v>30</v>
      </c>
      <c r="I24" s="164" t="s">
        <v>3</v>
      </c>
      <c r="J24" s="38">
        <v>11.45</v>
      </c>
    </row>
    <row r="25" spans="1:10" ht="15.75" customHeight="1">
      <c r="A25" s="75"/>
      <c r="B25" s="176" t="s">
        <v>22</v>
      </c>
      <c r="C25" s="164" t="s">
        <v>3</v>
      </c>
      <c r="D25" s="177">
        <v>67.8</v>
      </c>
      <c r="E25" s="176" t="s">
        <v>26</v>
      </c>
      <c r="F25" s="164" t="s">
        <v>3</v>
      </c>
      <c r="G25" s="38">
        <v>11.4</v>
      </c>
      <c r="H25" s="180" t="s">
        <v>62</v>
      </c>
      <c r="I25" s="164" t="s">
        <v>1</v>
      </c>
      <c r="J25" s="178">
        <v>0.221</v>
      </c>
    </row>
    <row r="26" spans="1:10" ht="15.75" customHeight="1">
      <c r="A26" s="75"/>
      <c r="B26" s="176" t="s">
        <v>25</v>
      </c>
      <c r="C26" s="164" t="s">
        <v>3</v>
      </c>
      <c r="D26" s="174">
        <v>40.5</v>
      </c>
      <c r="E26" s="176" t="s">
        <v>29</v>
      </c>
      <c r="F26" s="164" t="s">
        <v>3</v>
      </c>
      <c r="G26" s="38">
        <v>12.2</v>
      </c>
      <c r="H26" s="180" t="s">
        <v>63</v>
      </c>
      <c r="I26" s="164" t="s">
        <v>3</v>
      </c>
      <c r="J26" s="175">
        <v>4.2</v>
      </c>
    </row>
    <row r="27" spans="1:10" ht="15.75" customHeight="1">
      <c r="A27" s="75"/>
      <c r="B27" s="176" t="s">
        <v>51</v>
      </c>
      <c r="C27" s="164" t="s">
        <v>3</v>
      </c>
      <c r="D27" s="174">
        <v>24.5</v>
      </c>
      <c r="E27" s="176" t="s">
        <v>31</v>
      </c>
      <c r="F27" s="164" t="s">
        <v>3</v>
      </c>
      <c r="G27" s="38">
        <v>30.85</v>
      </c>
      <c r="H27" s="180" t="s">
        <v>64</v>
      </c>
      <c r="I27" s="164" t="s">
        <v>3</v>
      </c>
      <c r="J27" s="175">
        <v>0.26500000000000001</v>
      </c>
    </row>
    <row r="28" spans="1:10" ht="15.75" customHeight="1">
      <c r="A28" s="75"/>
      <c r="B28" s="176" t="s">
        <v>28</v>
      </c>
      <c r="C28" s="164" t="s">
        <v>3</v>
      </c>
      <c r="D28" s="36">
        <v>5.26</v>
      </c>
      <c r="E28" s="176" t="s">
        <v>34</v>
      </c>
      <c r="F28" s="164" t="s">
        <v>3</v>
      </c>
      <c r="G28" s="175">
        <v>9</v>
      </c>
      <c r="H28" s="180" t="s">
        <v>32</v>
      </c>
      <c r="I28" s="164" t="s">
        <v>3</v>
      </c>
      <c r="J28" s="175">
        <v>3.69</v>
      </c>
    </row>
    <row r="29" spans="1:10" ht="15.75" customHeight="1">
      <c r="A29" s="75"/>
      <c r="B29" s="176" t="s">
        <v>0</v>
      </c>
      <c r="C29" s="164" t="s">
        <v>1</v>
      </c>
      <c r="D29" s="36">
        <v>2.0049999999999999</v>
      </c>
      <c r="E29" s="176" t="s">
        <v>37</v>
      </c>
      <c r="F29" s="164" t="s">
        <v>1</v>
      </c>
      <c r="G29" s="178">
        <v>0.14050000000000001</v>
      </c>
      <c r="H29" s="180" t="s">
        <v>65</v>
      </c>
      <c r="I29" s="164" t="s">
        <v>3</v>
      </c>
      <c r="J29" s="38">
        <v>32.5</v>
      </c>
    </row>
    <row r="30" spans="1:10" ht="15.75" customHeight="1">
      <c r="A30" s="75"/>
      <c r="B30" s="176" t="s">
        <v>33</v>
      </c>
      <c r="C30" s="164" t="s">
        <v>3</v>
      </c>
      <c r="D30" s="36">
        <v>3.9049999999999998</v>
      </c>
      <c r="E30" s="176" t="s">
        <v>40</v>
      </c>
      <c r="F30" s="164" t="s">
        <v>3</v>
      </c>
      <c r="G30" s="175">
        <v>8.2799999999999994</v>
      </c>
      <c r="H30" s="180" t="s">
        <v>35</v>
      </c>
      <c r="I30" s="164" t="s">
        <v>3</v>
      </c>
      <c r="J30" s="175">
        <v>4.75</v>
      </c>
    </row>
    <row r="31" spans="1:10" ht="15.75" customHeight="1">
      <c r="A31" s="75"/>
      <c r="B31" s="176" t="s">
        <v>36</v>
      </c>
      <c r="C31" s="164" t="s">
        <v>3</v>
      </c>
      <c r="D31" s="36">
        <v>1.79</v>
      </c>
      <c r="E31" s="176" t="s">
        <v>43</v>
      </c>
      <c r="F31" s="164" t="s">
        <v>3</v>
      </c>
      <c r="G31" s="37">
        <v>191</v>
      </c>
      <c r="H31" s="180" t="s">
        <v>38</v>
      </c>
      <c r="I31" s="164" t="s">
        <v>3</v>
      </c>
      <c r="J31" s="38">
        <v>18.600000000000001</v>
      </c>
    </row>
    <row r="32" spans="1:10" ht="15.75" customHeight="1">
      <c r="A32" s="75"/>
      <c r="B32" s="176" t="s">
        <v>39</v>
      </c>
      <c r="C32" s="164" t="s">
        <v>3</v>
      </c>
      <c r="D32" s="36">
        <v>1.175</v>
      </c>
      <c r="E32" s="176" t="s">
        <v>59</v>
      </c>
      <c r="F32" s="164" t="s">
        <v>3</v>
      </c>
      <c r="G32" s="178">
        <v>7.4999999999999997E-3</v>
      </c>
      <c r="H32" s="180" t="s">
        <v>41</v>
      </c>
      <c r="I32" s="164" t="s">
        <v>3</v>
      </c>
      <c r="J32" s="175">
        <v>1.65</v>
      </c>
    </row>
    <row r="33" spans="1:10" ht="15.75" customHeight="1">
      <c r="A33" s="75"/>
      <c r="B33" s="176" t="s">
        <v>42</v>
      </c>
      <c r="C33" s="164" t="s">
        <v>3</v>
      </c>
      <c r="D33" s="174">
        <v>18.55</v>
      </c>
      <c r="E33" s="176" t="s">
        <v>6</v>
      </c>
      <c r="F33" s="164" t="s">
        <v>3</v>
      </c>
      <c r="G33" s="37">
        <v>69.75</v>
      </c>
      <c r="H33" s="180" t="s">
        <v>44</v>
      </c>
      <c r="I33" s="164" t="s">
        <v>1</v>
      </c>
      <c r="J33" s="178">
        <v>0.26700000000000002</v>
      </c>
    </row>
    <row r="34" spans="1:10" ht="15.75" customHeight="1">
      <c r="A34" s="75"/>
      <c r="B34" s="176" t="s">
        <v>5</v>
      </c>
      <c r="C34" s="164" t="s">
        <v>3</v>
      </c>
      <c r="D34" s="36">
        <v>5.15</v>
      </c>
      <c r="E34" s="176" t="s">
        <v>9</v>
      </c>
      <c r="F34" s="164" t="s">
        <v>3</v>
      </c>
      <c r="G34" s="175">
        <v>7.65</v>
      </c>
      <c r="H34" s="180" t="s">
        <v>45</v>
      </c>
      <c r="I34" s="164" t="s">
        <v>3</v>
      </c>
      <c r="J34" s="37">
        <v>226</v>
      </c>
    </row>
    <row r="35" spans="1:10" ht="15.75" customHeight="1">
      <c r="A35" s="75"/>
      <c r="B35" s="199" t="s">
        <v>81</v>
      </c>
      <c r="C35" s="200" t="s">
        <v>3</v>
      </c>
      <c r="D35" s="201">
        <v>2.0499999999999998</v>
      </c>
      <c r="E35" s="199" t="s">
        <v>12</v>
      </c>
      <c r="F35" s="200" t="s">
        <v>3</v>
      </c>
      <c r="G35" s="202">
        <v>6.375</v>
      </c>
      <c r="H35" s="203" t="s">
        <v>627</v>
      </c>
      <c r="I35" s="200" t="s">
        <v>627</v>
      </c>
      <c r="J35" s="204" t="s">
        <v>627</v>
      </c>
    </row>
    <row r="36" spans="1:10" ht="15.75" customHeight="1">
      <c r="B36" s="32" t="s">
        <v>634</v>
      </c>
    </row>
  </sheetData>
  <conditionalFormatting sqref="C3:C35 F3:F35 I3:I35">
    <cfRule type="expression" dxfId="32" priority="2">
      <formula>IndVal_LimitValDiffUOM</formula>
    </cfRule>
  </conditionalFormatting>
  <conditionalFormatting sqref="B3:J35">
    <cfRule type="expression" dxfId="31" priority="1">
      <formula>IF(IndVal_IsBlnkRow*IndVal_IsBlnkRowNext=1,TRUE,FALSE)</formula>
    </cfRule>
  </conditionalFormatting>
  <hyperlinks>
    <hyperlink ref="B4" location="'4-Acid'!$A$78" display="'4-Acid'!$A$78" xr:uid="{070F87EF-F8CA-497F-9A44-1E5B92ACB933}"/>
    <hyperlink ref="E4" location="'4-Acid'!$A$388" display="'4-Acid'!$A$388" xr:uid="{67DCE524-7162-48BA-9C34-54455BB79F86}"/>
    <hyperlink ref="B5" location="'4-Acid'!$A$96" display="'4-Acid'!$A$96" xr:uid="{FE69DD13-82E6-4641-A7A4-F8483E7BC0BB}"/>
    <hyperlink ref="E5" location="'4-Acid'!$A$424" display="'4-Acid'!$A$424" xr:uid="{E33BBD6B-11B7-4F99-A947-AFDCF01E4B07}"/>
    <hyperlink ref="B7" location="'Aqua Regia'!$A$96" display="'Aqua Regia'!$A$96" xr:uid="{CED2417D-4D5C-4FE0-8DDE-AB1FBC08F171}"/>
    <hyperlink ref="E7" location="'Aqua Regia'!$A$756" display="'Aqua Regia'!$A$756" xr:uid="{C59B3206-9831-42A9-9049-F5329BDD4C8A}"/>
    <hyperlink ref="B8" location="'Aqua Regia'!$A$720" display="'Aqua Regia'!$A$720" xr:uid="{8888AC41-94DF-4F19-8981-6CC81A5BB441}"/>
    <hyperlink ref="E8" location="'Aqua Regia'!$A$938" display="'Aqua Regia'!$A$938" xr:uid="{D3DF7B7C-AF42-44B4-98F1-5392195245F6}"/>
    <hyperlink ref="B10" location="'IRC'!$A$1" display="'IRC'!$A$1" xr:uid="{17A3A923-448D-4BD2-985C-316B684ABFD1}"/>
    <hyperlink ref="B12" location="'Fusion XRF'!$A$1" display="'Fusion XRF'!$A$1" xr:uid="{1EE61A63-DC7A-4F08-A271-01BCAC84A1D6}"/>
    <hyperlink ref="E12" location="'Fusion XRF'!$A$80" display="'Fusion XRF'!$A$80" xr:uid="{C5773FB4-1F7D-4858-9D41-C9E23CEC28D2}"/>
    <hyperlink ref="H12" location="'Fusion XRF'!$A$136" display="'Fusion XRF'!$A$136" xr:uid="{7D939BEC-87F7-4569-95B7-0976F4D6B3AE}"/>
    <hyperlink ref="B13" location="'Fusion XRF'!$A$15" display="'Fusion XRF'!$A$15" xr:uid="{4256DE6F-9AEF-4D54-AD76-FB5290CBC616}"/>
    <hyperlink ref="E13" location="'Fusion XRF'!$A$94" display="'Fusion XRF'!$A$94" xr:uid="{F46108CB-6493-4725-AAC8-E2922BDEAF9E}"/>
    <hyperlink ref="H13" location="'Fusion XRF'!$A$150" display="'Fusion XRF'!$A$150" xr:uid="{FBB5CDD8-0C0B-497F-B49D-1042AD35ADA0}"/>
    <hyperlink ref="B14" location="'Fusion XRF'!$A$52" display="'Fusion XRF'!$A$52" xr:uid="{6D230D30-8275-46DC-99F8-320E4D060A58}"/>
    <hyperlink ref="E14" location="'Fusion XRF'!$A$108" display="'Fusion XRF'!$A$108" xr:uid="{7B55602E-1F35-4AF7-850D-8B53BB28E303}"/>
    <hyperlink ref="H14" location="'Fusion XRF'!$A$164" display="'Fusion XRF'!$A$164" xr:uid="{882C4B97-F772-43EF-9A8B-A6DE42AC926B}"/>
    <hyperlink ref="B15" location="'Fusion XRF'!$A$66" display="'Fusion XRF'!$A$66" xr:uid="{547F76D6-DC0E-42E7-8824-651AB9F42991}"/>
    <hyperlink ref="E15" location="'Fusion XRF'!$A$122" display="'Fusion XRF'!$A$122" xr:uid="{4C0EEC56-DF10-405B-B1D7-3F96B839A308}"/>
    <hyperlink ref="B17" location="'Thermograv'!$A$1" display="'Thermograv'!$A$1" xr:uid="{61F09F34-6F30-4F78-80E3-FC83328E6224}"/>
    <hyperlink ref="B19" location="'Laser Ablation'!$A$1" display="'Laser Ablation'!$A$1" xr:uid="{078B6429-7910-40CB-B7FA-76A1DF90D546}"/>
    <hyperlink ref="E19" location="'Laser Ablation'!$A$262" display="'Laser Ablation'!$A$262" xr:uid="{1CAEDCC0-34CF-4F61-A0D7-84C0A802BAEC}"/>
    <hyperlink ref="H19" location="'Laser Ablation'!$A$500" display="'Laser Ablation'!$A$500" xr:uid="{A69CBA58-29EC-445B-864F-A5CF2D7126B6}"/>
    <hyperlink ref="B20" location="'Laser Ablation'!$A$15" display="'Laser Ablation'!$A$15" xr:uid="{EA573D8D-C50E-4EFB-B5B4-69F9207C3B4A}"/>
    <hyperlink ref="E20" location="'Laser Ablation'!$A$276" display="'Laser Ablation'!$A$276" xr:uid="{C610CD8B-E7F5-44BA-BB47-AB0914C5DCEA}"/>
    <hyperlink ref="H20" location="'Laser Ablation'!$A$514" display="'Laser Ablation'!$A$514" xr:uid="{D511BCDA-4F6F-4130-BAF7-C0332527247D}"/>
    <hyperlink ref="B21" location="'Laser Ablation'!$A$52" display="'Laser Ablation'!$A$52" xr:uid="{CADC2669-BAA7-43AD-9091-8B3BF42FE91A}"/>
    <hyperlink ref="E21" location="'Laser Ablation'!$A$290" display="'Laser Ablation'!$A$290" xr:uid="{D71DE8F6-4091-43DE-84F8-D48BE663992B}"/>
    <hyperlink ref="H21" location="'Laser Ablation'!$A$528" display="'Laser Ablation'!$A$528" xr:uid="{363B1B48-1880-4E77-A08C-556098F441B6}"/>
    <hyperlink ref="B22" location="'Laser Ablation'!$A$66" display="'Laser Ablation'!$A$66" xr:uid="{59ABD08B-6180-4872-BD4C-2F886700C776}"/>
    <hyperlink ref="E22" location="'Laser Ablation'!$A$304" display="'Laser Ablation'!$A$304" xr:uid="{B3F7F433-896E-4A65-A458-030658DDF1B0}"/>
    <hyperlink ref="H22" location="'Laser Ablation'!$A$542" display="'Laser Ablation'!$A$542" xr:uid="{EDB4C54C-CEC0-4021-9F85-ECA208239E3A}"/>
    <hyperlink ref="B23" location="'Laser Ablation'!$A$80" display="'Laser Ablation'!$A$80" xr:uid="{DAD59235-3C68-4551-AB76-45E7B70C4431}"/>
    <hyperlink ref="E23" location="'Laser Ablation'!$A$318" display="'Laser Ablation'!$A$318" xr:uid="{5D44B7D5-66D2-4497-B1D1-F61F8CE81340}"/>
    <hyperlink ref="H23" location="'Laser Ablation'!$A$556" display="'Laser Ablation'!$A$556" xr:uid="{9EEA7BA3-5E82-4CB9-9385-070A2B4EA291}"/>
    <hyperlink ref="B24" location="'Laser Ablation'!$A$94" display="'Laser Ablation'!$A$94" xr:uid="{46893E5D-3642-4A32-9D3F-03FF2F698630}"/>
    <hyperlink ref="E24" location="'Laser Ablation'!$A$332" display="'Laser Ablation'!$A$332" xr:uid="{D68E3F20-154F-47E6-A7FC-6D08BECFC5BA}"/>
    <hyperlink ref="H24" location="'Laser Ablation'!$A$570" display="'Laser Ablation'!$A$570" xr:uid="{9F7C3F29-6C77-4319-B740-36A85D7957C2}"/>
    <hyperlink ref="B25" location="'Laser Ablation'!$A$108" display="'Laser Ablation'!$A$108" xr:uid="{D847022D-6D5C-4D2E-B8DD-3355E0F282E4}"/>
    <hyperlink ref="E25" location="'Laser Ablation'!$A$346" display="'Laser Ablation'!$A$346" xr:uid="{E224EE80-527F-4632-A838-A23813CA90B5}"/>
    <hyperlink ref="H25" location="'Laser Ablation'!$A$584" display="'Laser Ablation'!$A$584" xr:uid="{C913DCBE-E0BA-455E-9A72-0725CD1B0512}"/>
    <hyperlink ref="B26" location="'Laser Ablation'!$A$122" display="'Laser Ablation'!$A$122" xr:uid="{B2DF1D49-56AC-4546-839C-C3E870EF547B}"/>
    <hyperlink ref="E26" location="'Laser Ablation'!$A$360" display="'Laser Ablation'!$A$360" xr:uid="{CEDA8E37-F223-439C-B327-3D439885C4B8}"/>
    <hyperlink ref="H26" location="'Laser Ablation'!$A$598" display="'Laser Ablation'!$A$598" xr:uid="{C8F6B1FC-4291-45BC-A00C-24842F92CDB7}"/>
    <hyperlink ref="B27" location="'Laser Ablation'!$A$136" display="'Laser Ablation'!$A$136" xr:uid="{EE84764F-BA0E-4FC8-AB9B-588290DC1773}"/>
    <hyperlink ref="E27" location="'Laser Ablation'!$A$374" display="'Laser Ablation'!$A$374" xr:uid="{88B95B14-BCD9-41E3-AB0D-EA2BAE337382}"/>
    <hyperlink ref="H27" location="'Laser Ablation'!$A$612" display="'Laser Ablation'!$A$612" xr:uid="{A919DAFC-12AE-4A77-A6B7-868E002C84D7}"/>
    <hyperlink ref="B28" location="'Laser Ablation'!$A$150" display="'Laser Ablation'!$A$150" xr:uid="{D66CDBF0-6604-4D4A-A884-A0D946E70322}"/>
    <hyperlink ref="E28" location="'Laser Ablation'!$A$388" display="'Laser Ablation'!$A$388" xr:uid="{8B445AE5-B23D-44EF-931F-0D45D4FD2EB7}"/>
    <hyperlink ref="H28" location="'Laser Ablation'!$A$626" display="'Laser Ablation'!$A$626" xr:uid="{481B5FF9-20E8-4823-BE37-A117EF13484B}"/>
    <hyperlink ref="B29" location="'Laser Ablation'!$A$164" display="'Laser Ablation'!$A$164" xr:uid="{27D60447-BA63-465D-B5AE-8FFD224307B0}"/>
    <hyperlink ref="E29" location="'Laser Ablation'!$A$402" display="'Laser Ablation'!$A$402" xr:uid="{A5F508E4-9D64-4273-8F95-F76DDAAF365F}"/>
    <hyperlink ref="H29" location="'Laser Ablation'!$A$640" display="'Laser Ablation'!$A$640" xr:uid="{220F9D5B-3AAD-43B3-9A32-FA9599161BC0}"/>
    <hyperlink ref="B30" location="'Laser Ablation'!$A$178" display="'Laser Ablation'!$A$178" xr:uid="{501B430B-42C3-47E2-8FE2-8AA3FD01B346}"/>
    <hyperlink ref="E30" location="'Laser Ablation'!$A$416" display="'Laser Ablation'!$A$416" xr:uid="{5E0C7C95-E975-4A4A-8843-9C0A19BEADD8}"/>
    <hyperlink ref="H30" location="'Laser Ablation'!$A$654" display="'Laser Ablation'!$A$654" xr:uid="{9C79D8E1-1C12-470C-99EE-E4BCE566CDBC}"/>
    <hyperlink ref="B31" location="'Laser Ablation'!$A$192" display="'Laser Ablation'!$A$192" xr:uid="{1F1CF996-DBEF-4FEE-9942-CAAD7843966D}"/>
    <hyperlink ref="E31" location="'Laser Ablation'!$A$430" display="'Laser Ablation'!$A$430" xr:uid="{5DBFEAB2-2F80-4DC6-9AE9-18454BFBABDA}"/>
    <hyperlink ref="H31" location="'Laser Ablation'!$A$668" display="'Laser Ablation'!$A$668" xr:uid="{13D2D34A-694B-4E8A-9F35-8BA17E219333}"/>
    <hyperlink ref="B32" location="'Laser Ablation'!$A$206" display="'Laser Ablation'!$A$206" xr:uid="{A06852A9-D7EE-43DB-8DD8-9076E8E23C7F}"/>
    <hyperlink ref="E32" location="'Laser Ablation'!$A$444" display="'Laser Ablation'!$A$444" xr:uid="{4D2A3404-A585-41D7-8882-11BA8ED476E4}"/>
    <hyperlink ref="H32" location="'Laser Ablation'!$A$682" display="'Laser Ablation'!$A$682" xr:uid="{FDB4B6DE-7C88-44A1-A758-D972EA231C5F}"/>
    <hyperlink ref="B33" location="'Laser Ablation'!$A$220" display="'Laser Ablation'!$A$220" xr:uid="{9B54331C-C71E-4F91-9A8A-8770EA1EE338}"/>
    <hyperlink ref="E33" location="'Laser Ablation'!$A$458" display="'Laser Ablation'!$A$458" xr:uid="{262DC30C-68A2-4CE5-A9DC-757C6D4937D0}"/>
    <hyperlink ref="H33" location="'Laser Ablation'!$A$696" display="'Laser Ablation'!$A$696" xr:uid="{9D5529DF-B6E9-40AD-9683-007972293A0C}"/>
    <hyperlink ref="B34" location="'Laser Ablation'!$A$234" display="'Laser Ablation'!$A$234" xr:uid="{6C1FF671-73E0-447F-A7A7-33BF11D68A6E}"/>
    <hyperlink ref="E34" location="'Laser Ablation'!$A$472" display="'Laser Ablation'!$A$472" xr:uid="{D2164E28-0062-4BD5-9D10-F1E8AC2D5146}"/>
    <hyperlink ref="H34" location="'Laser Ablation'!$A$710" display="'Laser Ablation'!$A$710" xr:uid="{CB29BBA4-F29B-48F7-8D1C-838EB238C302}"/>
    <hyperlink ref="B35" location="'Laser Ablation'!$A$248" display="'Laser Ablation'!$A$248" xr:uid="{88C0F8F1-2513-44FA-807E-E0145E81C43B}"/>
    <hyperlink ref="E35" location="'Laser Ablation'!$A$486" display="'Laser Ablation'!$A$486" xr:uid="{D51AD467-DFD2-4ED4-8016-67F57996E16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6" t="s">
        <v>630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s="48" customFormat="1" ht="15" customHeight="1">
      <c r="A2" s="49"/>
      <c r="B2" s="278" t="s">
        <v>2</v>
      </c>
      <c r="C2" s="280" t="s">
        <v>69</v>
      </c>
      <c r="D2" s="282" t="s">
        <v>70</v>
      </c>
      <c r="E2" s="283"/>
      <c r="F2" s="283"/>
      <c r="G2" s="283"/>
      <c r="H2" s="284"/>
      <c r="I2" s="285" t="s">
        <v>71</v>
      </c>
      <c r="J2" s="286"/>
      <c r="K2" s="287"/>
      <c r="L2" s="288" t="s">
        <v>72</v>
      </c>
      <c r="M2" s="288"/>
    </row>
    <row r="3" spans="1:13" s="48" customFormat="1" ht="15" customHeight="1">
      <c r="A3" s="49"/>
      <c r="B3" s="279"/>
      <c r="C3" s="281"/>
      <c r="D3" s="187" t="s">
        <v>80</v>
      </c>
      <c r="E3" s="187" t="s">
        <v>73</v>
      </c>
      <c r="F3" s="187" t="s">
        <v>74</v>
      </c>
      <c r="G3" s="187" t="s">
        <v>75</v>
      </c>
      <c r="H3" s="187" t="s">
        <v>76</v>
      </c>
      <c r="I3" s="188" t="s">
        <v>77</v>
      </c>
      <c r="J3" s="187" t="s">
        <v>78</v>
      </c>
      <c r="K3" s="189" t="s">
        <v>79</v>
      </c>
      <c r="L3" s="187" t="s">
        <v>67</v>
      </c>
      <c r="M3" s="187" t="s">
        <v>68</v>
      </c>
    </row>
    <row r="4" spans="1:13" s="48" customFormat="1" ht="15" customHeight="1">
      <c r="A4" s="49"/>
      <c r="B4" s="190" t="s">
        <v>205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13" ht="15" customHeight="1">
      <c r="A5" s="49"/>
      <c r="B5" s="193" t="s">
        <v>208</v>
      </c>
      <c r="C5" s="185">
        <v>1.503545483495671</v>
      </c>
      <c r="D5" s="50">
        <v>4.9808994324180726E-2</v>
      </c>
      <c r="E5" s="186">
        <v>1.4039274948473095</v>
      </c>
      <c r="F5" s="186">
        <v>1.6031634721440324</v>
      </c>
      <c r="G5" s="186">
        <v>1.3541185005231289</v>
      </c>
      <c r="H5" s="186">
        <v>1.6529724664682131</v>
      </c>
      <c r="I5" s="52">
        <v>3.3127693755148138E-2</v>
      </c>
      <c r="J5" s="51">
        <v>6.6255387510296276E-2</v>
      </c>
      <c r="K5" s="53">
        <v>9.9383081265444415E-2</v>
      </c>
      <c r="L5" s="186">
        <v>1.4283682093208874</v>
      </c>
      <c r="M5" s="186">
        <v>1.5787227576704546</v>
      </c>
    </row>
    <row r="6" spans="1:13" ht="15" customHeight="1">
      <c r="A6" s="49"/>
      <c r="B6" s="40" t="s">
        <v>206</v>
      </c>
      <c r="C6" s="183"/>
      <c r="D6" s="194"/>
      <c r="E6" s="196"/>
      <c r="F6" s="196"/>
      <c r="G6" s="196"/>
      <c r="H6" s="196"/>
      <c r="I6" s="195"/>
      <c r="J6" s="195"/>
      <c r="K6" s="195"/>
      <c r="L6" s="196"/>
      <c r="M6" s="197"/>
    </row>
    <row r="7" spans="1:13" ht="15" customHeight="1">
      <c r="A7" s="49"/>
      <c r="B7" s="193" t="s">
        <v>209</v>
      </c>
      <c r="C7" s="254">
        <v>494.37254555839132</v>
      </c>
      <c r="D7" s="255">
        <v>23.958927613365827</v>
      </c>
      <c r="E7" s="255">
        <v>446.45469033165966</v>
      </c>
      <c r="F7" s="255">
        <v>542.29040078512298</v>
      </c>
      <c r="G7" s="255">
        <v>422.49576271829386</v>
      </c>
      <c r="H7" s="255">
        <v>566.24932839848884</v>
      </c>
      <c r="I7" s="52">
        <v>4.8463305312200007E-2</v>
      </c>
      <c r="J7" s="51">
        <v>9.6926610624400014E-2</v>
      </c>
      <c r="K7" s="53">
        <v>0.14538991593660003</v>
      </c>
      <c r="L7" s="255">
        <v>469.65391828047177</v>
      </c>
      <c r="M7" s="255">
        <v>519.09117283631088</v>
      </c>
    </row>
    <row r="8" spans="1:13" ht="15" customHeight="1">
      <c r="A8" s="49"/>
      <c r="B8" s="40" t="s">
        <v>207</v>
      </c>
      <c r="C8" s="183"/>
      <c r="D8" s="194"/>
      <c r="E8" s="196"/>
      <c r="F8" s="196"/>
      <c r="G8" s="196"/>
      <c r="H8" s="196"/>
      <c r="I8" s="195"/>
      <c r="J8" s="195"/>
      <c r="K8" s="195"/>
      <c r="L8" s="196"/>
      <c r="M8" s="197"/>
    </row>
    <row r="9" spans="1:13" ht="15" customHeight="1">
      <c r="A9" s="49"/>
      <c r="B9" s="193" t="s">
        <v>208</v>
      </c>
      <c r="C9" s="185">
        <v>1.4612859206427113</v>
      </c>
      <c r="D9" s="50">
        <v>8.9587100416597315E-2</v>
      </c>
      <c r="E9" s="186">
        <v>1.2821117198095167</v>
      </c>
      <c r="F9" s="186">
        <v>1.640460121475906</v>
      </c>
      <c r="G9" s="186">
        <v>1.1925246193929193</v>
      </c>
      <c r="H9" s="186">
        <v>1.7300472218925034</v>
      </c>
      <c r="I9" s="52">
        <v>6.1307030438775861E-2</v>
      </c>
      <c r="J9" s="51">
        <v>0.12261406087755172</v>
      </c>
      <c r="K9" s="53">
        <v>0.18392109131632758</v>
      </c>
      <c r="L9" s="186">
        <v>1.3882216246105759</v>
      </c>
      <c r="M9" s="186">
        <v>1.5343502166748468</v>
      </c>
    </row>
    <row r="10" spans="1:13" ht="15" customHeight="1">
      <c r="A10" s="49"/>
      <c r="B10" s="40" t="s">
        <v>181</v>
      </c>
      <c r="C10" s="183"/>
      <c r="D10" s="194"/>
      <c r="E10" s="196"/>
      <c r="F10" s="196"/>
      <c r="G10" s="196"/>
      <c r="H10" s="196"/>
      <c r="I10" s="195"/>
      <c r="J10" s="195"/>
      <c r="K10" s="195"/>
      <c r="L10" s="196"/>
      <c r="M10" s="197"/>
    </row>
    <row r="11" spans="1:13" ht="15" customHeight="1">
      <c r="A11" s="49"/>
      <c r="B11" s="193" t="s">
        <v>209</v>
      </c>
      <c r="C11" s="254">
        <v>516.49098501695141</v>
      </c>
      <c r="D11" s="255">
        <v>12.066963467933396</v>
      </c>
      <c r="E11" s="255">
        <v>492.35705808108463</v>
      </c>
      <c r="F11" s="255">
        <v>540.62491195281825</v>
      </c>
      <c r="G11" s="255">
        <v>480.29009461315121</v>
      </c>
      <c r="H11" s="255">
        <v>552.69187542075156</v>
      </c>
      <c r="I11" s="52">
        <v>2.336335738277669E-2</v>
      </c>
      <c r="J11" s="51">
        <v>4.672671476555338E-2</v>
      </c>
      <c r="K11" s="53">
        <v>7.0090072148330074E-2</v>
      </c>
      <c r="L11" s="255">
        <v>490.66643576610386</v>
      </c>
      <c r="M11" s="255">
        <v>542.31553426779897</v>
      </c>
    </row>
    <row r="12" spans="1:13" ht="15" customHeight="1">
      <c r="A12" s="49"/>
      <c r="B12" s="193" t="s">
        <v>137</v>
      </c>
      <c r="C12" s="185">
        <v>6.6843789844374202</v>
      </c>
      <c r="D12" s="50">
        <v>0.25734190845461274</v>
      </c>
      <c r="E12" s="186">
        <v>6.1696951675281948</v>
      </c>
      <c r="F12" s="186">
        <v>7.1990628013466456</v>
      </c>
      <c r="G12" s="186">
        <v>5.9123532590735817</v>
      </c>
      <c r="H12" s="186">
        <v>7.4564047098012587</v>
      </c>
      <c r="I12" s="52">
        <v>3.8499000289145262E-2</v>
      </c>
      <c r="J12" s="51">
        <v>7.6998000578290524E-2</v>
      </c>
      <c r="K12" s="53">
        <v>0.11549700086743578</v>
      </c>
      <c r="L12" s="186">
        <v>6.3501600352155494</v>
      </c>
      <c r="M12" s="186">
        <v>7.018597933659291</v>
      </c>
    </row>
    <row r="13" spans="1:13" ht="15" customHeight="1">
      <c r="A13" s="49"/>
      <c r="B13" s="193" t="s">
        <v>210</v>
      </c>
      <c r="C13" s="254">
        <v>973.9912928556256</v>
      </c>
      <c r="D13" s="255">
        <v>34.449600705068832</v>
      </c>
      <c r="E13" s="255">
        <v>905.09209144548799</v>
      </c>
      <c r="F13" s="255">
        <v>1042.8904942657632</v>
      </c>
      <c r="G13" s="255">
        <v>870.64249074041913</v>
      </c>
      <c r="H13" s="255">
        <v>1077.3400949708321</v>
      </c>
      <c r="I13" s="52">
        <v>3.5369516090915695E-2</v>
      </c>
      <c r="J13" s="51">
        <v>7.0739032181831391E-2</v>
      </c>
      <c r="K13" s="53">
        <v>0.10610854827274709</v>
      </c>
      <c r="L13" s="255">
        <v>925.2917282128443</v>
      </c>
      <c r="M13" s="255">
        <v>1022.6908574984069</v>
      </c>
    </row>
    <row r="14" spans="1:13" ht="15" customHeight="1">
      <c r="A14" s="49"/>
      <c r="B14" s="193" t="s">
        <v>138</v>
      </c>
      <c r="C14" s="185">
        <v>2.0485939169480059</v>
      </c>
      <c r="D14" s="50">
        <v>0.11852159282124536</v>
      </c>
      <c r="E14" s="186">
        <v>1.8115507313055152</v>
      </c>
      <c r="F14" s="186">
        <v>2.2856371025904965</v>
      </c>
      <c r="G14" s="186">
        <v>1.6930291384842697</v>
      </c>
      <c r="H14" s="186">
        <v>2.4041586954117418</v>
      </c>
      <c r="I14" s="52">
        <v>5.7855093603821087E-2</v>
      </c>
      <c r="J14" s="51">
        <v>0.11571018720764217</v>
      </c>
      <c r="K14" s="53">
        <v>0.17356528081146327</v>
      </c>
      <c r="L14" s="186">
        <v>1.9461642211006056</v>
      </c>
      <c r="M14" s="186">
        <v>2.1510236127954063</v>
      </c>
    </row>
    <row r="15" spans="1:13" s="48" customFormat="1" ht="15" customHeight="1">
      <c r="A15" s="49"/>
      <c r="B15" s="193" t="s">
        <v>211</v>
      </c>
      <c r="C15" s="259">
        <v>46.914774075466426</v>
      </c>
      <c r="D15" s="186">
        <v>2.2881261725627402</v>
      </c>
      <c r="E15" s="260">
        <v>42.338521730340943</v>
      </c>
      <c r="F15" s="260">
        <v>51.491026420591908</v>
      </c>
      <c r="G15" s="260">
        <v>40.050395557778202</v>
      </c>
      <c r="H15" s="260">
        <v>53.779152593154649</v>
      </c>
      <c r="I15" s="52">
        <v>4.8771974663718805E-2</v>
      </c>
      <c r="J15" s="51">
        <v>9.754394932743761E-2</v>
      </c>
      <c r="K15" s="53">
        <v>0.14631592399115642</v>
      </c>
      <c r="L15" s="260">
        <v>44.569035371693104</v>
      </c>
      <c r="M15" s="260">
        <v>49.260512779239747</v>
      </c>
    </row>
    <row r="16" spans="1:13" ht="15" customHeight="1">
      <c r="A16" s="49"/>
      <c r="B16" s="193" t="s">
        <v>139</v>
      </c>
      <c r="C16" s="263">
        <v>0.80391430491397631</v>
      </c>
      <c r="D16" s="50">
        <v>3.930352954684193E-2</v>
      </c>
      <c r="E16" s="50">
        <v>0.72530724582029249</v>
      </c>
      <c r="F16" s="50">
        <v>0.88252136400766013</v>
      </c>
      <c r="G16" s="50">
        <v>0.68600371627345047</v>
      </c>
      <c r="H16" s="50">
        <v>0.92182489355450214</v>
      </c>
      <c r="I16" s="52">
        <v>4.889019800567878E-2</v>
      </c>
      <c r="J16" s="51">
        <v>9.7780396011357559E-2</v>
      </c>
      <c r="K16" s="53">
        <v>0.14667059401703633</v>
      </c>
      <c r="L16" s="50">
        <v>0.76371858966827744</v>
      </c>
      <c r="M16" s="50">
        <v>0.84411002015967518</v>
      </c>
    </row>
    <row r="17" spans="1:13" ht="15" customHeight="1">
      <c r="A17" s="49"/>
      <c r="B17" s="193" t="s">
        <v>212</v>
      </c>
      <c r="C17" s="259">
        <v>12.792912019580898</v>
      </c>
      <c r="D17" s="186">
        <v>0.45534343952064982</v>
      </c>
      <c r="E17" s="260">
        <v>11.882225140539598</v>
      </c>
      <c r="F17" s="260">
        <v>13.703598898622198</v>
      </c>
      <c r="G17" s="260">
        <v>11.426881701018949</v>
      </c>
      <c r="H17" s="260">
        <v>14.158942338142847</v>
      </c>
      <c r="I17" s="52">
        <v>3.5593416012218229E-2</v>
      </c>
      <c r="J17" s="51">
        <v>7.1186832024436458E-2</v>
      </c>
      <c r="K17" s="53">
        <v>0.10678024803665469</v>
      </c>
      <c r="L17" s="260">
        <v>12.153266418601852</v>
      </c>
      <c r="M17" s="260">
        <v>13.432557620559944</v>
      </c>
    </row>
    <row r="18" spans="1:13" ht="15" customHeight="1">
      <c r="A18" s="49"/>
      <c r="B18" s="193" t="s">
        <v>140</v>
      </c>
      <c r="C18" s="254">
        <v>67.493688868804441</v>
      </c>
      <c r="D18" s="260">
        <v>3.8132288789863886</v>
      </c>
      <c r="E18" s="255">
        <v>59.867231110831661</v>
      </c>
      <c r="F18" s="255">
        <v>75.120146626777213</v>
      </c>
      <c r="G18" s="255">
        <v>56.054002231845274</v>
      </c>
      <c r="H18" s="255">
        <v>78.933375505763607</v>
      </c>
      <c r="I18" s="52">
        <v>5.6497562111305223E-2</v>
      </c>
      <c r="J18" s="51">
        <v>0.11299512422261045</v>
      </c>
      <c r="K18" s="53">
        <v>0.16949268633391568</v>
      </c>
      <c r="L18" s="255">
        <v>64.119004425364224</v>
      </c>
      <c r="M18" s="255">
        <v>70.868373312244657</v>
      </c>
    </row>
    <row r="19" spans="1:13" ht="15" customHeight="1">
      <c r="A19" s="49"/>
      <c r="B19" s="193" t="s">
        <v>165</v>
      </c>
      <c r="C19" s="259">
        <v>39.264953028030071</v>
      </c>
      <c r="D19" s="186">
        <v>1.6084641426302444</v>
      </c>
      <c r="E19" s="260">
        <v>36.048024742769584</v>
      </c>
      <c r="F19" s="260">
        <v>42.481881313290558</v>
      </c>
      <c r="G19" s="260">
        <v>34.439560600139338</v>
      </c>
      <c r="H19" s="260">
        <v>44.090345455920804</v>
      </c>
      <c r="I19" s="52">
        <v>4.0964372005793823E-2</v>
      </c>
      <c r="J19" s="51">
        <v>8.1928744011587645E-2</v>
      </c>
      <c r="K19" s="53">
        <v>0.12289311601738147</v>
      </c>
      <c r="L19" s="260">
        <v>37.301705376628568</v>
      </c>
      <c r="M19" s="260">
        <v>41.228200679431573</v>
      </c>
    </row>
    <row r="20" spans="1:13" ht="15" customHeight="1">
      <c r="A20" s="49"/>
      <c r="B20" s="193" t="s">
        <v>141</v>
      </c>
      <c r="C20" s="259">
        <v>23.975759281694984</v>
      </c>
      <c r="D20" s="186">
        <v>1.7213799614769001</v>
      </c>
      <c r="E20" s="260">
        <v>20.532999358741183</v>
      </c>
      <c r="F20" s="260">
        <v>27.418519204648785</v>
      </c>
      <c r="G20" s="260">
        <v>18.811619397264284</v>
      </c>
      <c r="H20" s="260">
        <v>29.139899166125684</v>
      </c>
      <c r="I20" s="52">
        <v>7.1796681859045003E-2</v>
      </c>
      <c r="J20" s="51">
        <v>0.14359336371809001</v>
      </c>
      <c r="K20" s="53">
        <v>0.21539004557713501</v>
      </c>
      <c r="L20" s="260">
        <v>22.776971317610233</v>
      </c>
      <c r="M20" s="260">
        <v>25.174547245779735</v>
      </c>
    </row>
    <row r="21" spans="1:13" ht="15" customHeight="1">
      <c r="A21" s="49"/>
      <c r="B21" s="193" t="s">
        <v>166</v>
      </c>
      <c r="C21" s="185">
        <v>5.6301750716730004</v>
      </c>
      <c r="D21" s="50">
        <v>0.24103517297143781</v>
      </c>
      <c r="E21" s="186">
        <v>5.1481047257301249</v>
      </c>
      <c r="F21" s="186">
        <v>6.1122454176158758</v>
      </c>
      <c r="G21" s="186">
        <v>4.9070695527586867</v>
      </c>
      <c r="H21" s="186">
        <v>6.353280590587314</v>
      </c>
      <c r="I21" s="52">
        <v>4.2811310466019749E-2</v>
      </c>
      <c r="J21" s="51">
        <v>8.5622620932039498E-2</v>
      </c>
      <c r="K21" s="53">
        <v>0.12843393139805925</v>
      </c>
      <c r="L21" s="186">
        <v>5.3486663180893501</v>
      </c>
      <c r="M21" s="186">
        <v>5.9116838252566506</v>
      </c>
    </row>
    <row r="22" spans="1:13" ht="15" customHeight="1">
      <c r="A22" s="49"/>
      <c r="B22" s="193" t="s">
        <v>213</v>
      </c>
      <c r="C22" s="185">
        <v>2.0417762195664957</v>
      </c>
      <c r="D22" s="50">
        <v>3.2337165325050425E-2</v>
      </c>
      <c r="E22" s="186">
        <v>1.9771018889163949</v>
      </c>
      <c r="F22" s="186">
        <v>2.1064505502165964</v>
      </c>
      <c r="G22" s="186">
        <v>1.9447647235913443</v>
      </c>
      <c r="H22" s="186">
        <v>2.138787715541647</v>
      </c>
      <c r="I22" s="52">
        <v>1.5837761756239948E-2</v>
      </c>
      <c r="J22" s="51">
        <v>3.1675523512479896E-2</v>
      </c>
      <c r="K22" s="53">
        <v>4.751328526871984E-2</v>
      </c>
      <c r="L22" s="186">
        <v>1.939687408588171</v>
      </c>
      <c r="M22" s="186">
        <v>2.1438650305448204</v>
      </c>
    </row>
    <row r="23" spans="1:13" ht="15" customHeight="1">
      <c r="A23" s="49"/>
      <c r="B23" s="193" t="s">
        <v>142</v>
      </c>
      <c r="C23" s="185">
        <v>3.7424932537140552</v>
      </c>
      <c r="D23" s="50">
        <v>0.13161828237432338</v>
      </c>
      <c r="E23" s="186">
        <v>3.4792566889654086</v>
      </c>
      <c r="F23" s="186">
        <v>4.0057298184627017</v>
      </c>
      <c r="G23" s="186">
        <v>3.3476384065910851</v>
      </c>
      <c r="H23" s="186">
        <v>4.1373481008370252</v>
      </c>
      <c r="I23" s="52">
        <v>3.5168609120057925E-2</v>
      </c>
      <c r="J23" s="51">
        <v>7.0337218240115851E-2</v>
      </c>
      <c r="K23" s="53">
        <v>0.10550582736017378</v>
      </c>
      <c r="L23" s="186">
        <v>3.5553685910283526</v>
      </c>
      <c r="M23" s="186">
        <v>3.9296179163997578</v>
      </c>
    </row>
    <row r="24" spans="1:13" ht="15" customHeight="1">
      <c r="A24" s="49"/>
      <c r="B24" s="193" t="s">
        <v>214</v>
      </c>
      <c r="C24" s="185">
        <v>1.6155403273688185</v>
      </c>
      <c r="D24" s="50">
        <v>9.6840262016501893E-2</v>
      </c>
      <c r="E24" s="186">
        <v>1.4218598033358147</v>
      </c>
      <c r="F24" s="186">
        <v>1.8092208514018222</v>
      </c>
      <c r="G24" s="186">
        <v>1.3250195413193127</v>
      </c>
      <c r="H24" s="186">
        <v>1.9060611134183243</v>
      </c>
      <c r="I24" s="52">
        <v>5.9942955539972614E-2</v>
      </c>
      <c r="J24" s="51">
        <v>0.11988591107994523</v>
      </c>
      <c r="K24" s="53">
        <v>0.17982886661991784</v>
      </c>
      <c r="L24" s="186">
        <v>1.5347633110003776</v>
      </c>
      <c r="M24" s="186">
        <v>1.6963173437372594</v>
      </c>
    </row>
    <row r="25" spans="1:13" ht="15" customHeight="1">
      <c r="A25" s="49"/>
      <c r="B25" s="193" t="s">
        <v>143</v>
      </c>
      <c r="C25" s="185">
        <v>1.1909532911821834</v>
      </c>
      <c r="D25" s="50">
        <v>7.6098710379449902E-2</v>
      </c>
      <c r="E25" s="186">
        <v>1.0387558704232835</v>
      </c>
      <c r="F25" s="186">
        <v>1.3431507119410833</v>
      </c>
      <c r="G25" s="186">
        <v>0.96265716004383373</v>
      </c>
      <c r="H25" s="186">
        <v>1.4192494223205332</v>
      </c>
      <c r="I25" s="52">
        <v>6.3897308939724715E-2</v>
      </c>
      <c r="J25" s="51">
        <v>0.12779461787944943</v>
      </c>
      <c r="K25" s="53">
        <v>0.19169192681917413</v>
      </c>
      <c r="L25" s="186">
        <v>1.1314056266230743</v>
      </c>
      <c r="M25" s="186">
        <v>1.2505009557412925</v>
      </c>
    </row>
    <row r="26" spans="1:13" ht="15" customHeight="1">
      <c r="A26" s="49"/>
      <c r="B26" s="193" t="s">
        <v>144</v>
      </c>
      <c r="C26" s="185">
        <v>5.3496556306518777</v>
      </c>
      <c r="D26" s="50">
        <v>0.14608246765385119</v>
      </c>
      <c r="E26" s="186">
        <v>5.0574906953441756</v>
      </c>
      <c r="F26" s="186">
        <v>5.6418205659595797</v>
      </c>
      <c r="G26" s="186">
        <v>4.9114082276903241</v>
      </c>
      <c r="H26" s="186">
        <v>5.7879030336134312</v>
      </c>
      <c r="I26" s="52">
        <v>2.7306891833717983E-2</v>
      </c>
      <c r="J26" s="51">
        <v>5.4613783667435967E-2</v>
      </c>
      <c r="K26" s="53">
        <v>8.192067550115395E-2</v>
      </c>
      <c r="L26" s="186">
        <v>5.0821728491192841</v>
      </c>
      <c r="M26" s="186">
        <v>5.6171384121844712</v>
      </c>
    </row>
    <row r="27" spans="1:13" ht="15" customHeight="1">
      <c r="A27" s="49"/>
      <c r="B27" s="193" t="s">
        <v>145</v>
      </c>
      <c r="C27" s="259">
        <v>18.853079384059946</v>
      </c>
      <c r="D27" s="186">
        <v>0.90093515128178525</v>
      </c>
      <c r="E27" s="260">
        <v>17.051209081496374</v>
      </c>
      <c r="F27" s="260">
        <v>20.654949686623517</v>
      </c>
      <c r="G27" s="260">
        <v>16.150273930214588</v>
      </c>
      <c r="H27" s="260">
        <v>21.555884837905303</v>
      </c>
      <c r="I27" s="52">
        <v>4.7787161605202556E-2</v>
      </c>
      <c r="J27" s="51">
        <v>9.5574323210405113E-2</v>
      </c>
      <c r="K27" s="53">
        <v>0.14336148481560768</v>
      </c>
      <c r="L27" s="260">
        <v>17.910425414856949</v>
      </c>
      <c r="M27" s="260">
        <v>19.795733353262943</v>
      </c>
    </row>
    <row r="28" spans="1:13" ht="15" customHeight="1">
      <c r="A28" s="49"/>
      <c r="B28" s="193" t="s">
        <v>146</v>
      </c>
      <c r="C28" s="185">
        <v>5.2959828028141231</v>
      </c>
      <c r="D28" s="50">
        <v>0.2970267057842042</v>
      </c>
      <c r="E28" s="186">
        <v>4.7019293912457147</v>
      </c>
      <c r="F28" s="186">
        <v>5.8900362143825316</v>
      </c>
      <c r="G28" s="186">
        <v>4.4049026854615105</v>
      </c>
      <c r="H28" s="186">
        <v>6.1870629201667358</v>
      </c>
      <c r="I28" s="52">
        <v>5.608528517622325E-2</v>
      </c>
      <c r="J28" s="51">
        <v>0.1121705703524465</v>
      </c>
      <c r="K28" s="53">
        <v>0.16825585552866976</v>
      </c>
      <c r="L28" s="186">
        <v>5.031183662673417</v>
      </c>
      <c r="M28" s="186">
        <v>5.5607819429548293</v>
      </c>
    </row>
    <row r="29" spans="1:13" ht="15" customHeight="1">
      <c r="A29" s="49"/>
      <c r="B29" s="193" t="s">
        <v>147</v>
      </c>
      <c r="C29" s="185">
        <v>4.0725775929057599</v>
      </c>
      <c r="D29" s="50">
        <v>0.22259553557088485</v>
      </c>
      <c r="E29" s="186">
        <v>3.6273865217639902</v>
      </c>
      <c r="F29" s="186">
        <v>4.5177686640475301</v>
      </c>
      <c r="G29" s="186">
        <v>3.4047909861931052</v>
      </c>
      <c r="H29" s="186">
        <v>4.7403641996184147</v>
      </c>
      <c r="I29" s="52">
        <v>5.4657162569139474E-2</v>
      </c>
      <c r="J29" s="51">
        <v>0.10931432513827895</v>
      </c>
      <c r="K29" s="53">
        <v>0.16397148770741843</v>
      </c>
      <c r="L29" s="186">
        <v>3.8689487132604721</v>
      </c>
      <c r="M29" s="186">
        <v>4.2762064725510482</v>
      </c>
    </row>
    <row r="30" spans="1:13" ht="15" customHeight="1">
      <c r="A30" s="49"/>
      <c r="B30" s="193" t="s">
        <v>148</v>
      </c>
      <c r="C30" s="185">
        <v>0.61073604011270388</v>
      </c>
      <c r="D30" s="50">
        <v>3.0540739387583896E-2</v>
      </c>
      <c r="E30" s="186">
        <v>0.5496545613375361</v>
      </c>
      <c r="F30" s="186">
        <v>0.67181751888787167</v>
      </c>
      <c r="G30" s="186">
        <v>0.51911382194995215</v>
      </c>
      <c r="H30" s="186">
        <v>0.70235825827545562</v>
      </c>
      <c r="I30" s="52">
        <v>5.0006446945472509E-2</v>
      </c>
      <c r="J30" s="51">
        <v>0.10001289389094502</v>
      </c>
      <c r="K30" s="53">
        <v>0.15001934083641752</v>
      </c>
      <c r="L30" s="186">
        <v>0.58019923810706864</v>
      </c>
      <c r="M30" s="186">
        <v>0.64127284211833913</v>
      </c>
    </row>
    <row r="31" spans="1:13" ht="15" customHeight="1">
      <c r="A31" s="49"/>
      <c r="B31" s="193" t="s">
        <v>167</v>
      </c>
      <c r="C31" s="185">
        <v>3.2054399180663036</v>
      </c>
      <c r="D31" s="50">
        <v>0.11354317515698734</v>
      </c>
      <c r="E31" s="186">
        <v>2.978353567752329</v>
      </c>
      <c r="F31" s="186">
        <v>3.4325262683802782</v>
      </c>
      <c r="G31" s="186">
        <v>2.8648103925953414</v>
      </c>
      <c r="H31" s="186">
        <v>3.5460694435372657</v>
      </c>
      <c r="I31" s="52">
        <v>3.5422025699824312E-2</v>
      </c>
      <c r="J31" s="51">
        <v>7.0844051399648625E-2</v>
      </c>
      <c r="K31" s="53">
        <v>0.10626607709947294</v>
      </c>
      <c r="L31" s="186">
        <v>3.0451679221629884</v>
      </c>
      <c r="M31" s="186">
        <v>3.3657119139696188</v>
      </c>
    </row>
    <row r="32" spans="1:13" ht="15" customHeight="1">
      <c r="A32" s="49"/>
      <c r="B32" s="193" t="s">
        <v>149</v>
      </c>
      <c r="C32" s="185">
        <v>4.2868202140465161</v>
      </c>
      <c r="D32" s="50">
        <v>0.17037533532655066</v>
      </c>
      <c r="E32" s="186">
        <v>3.9460695433934148</v>
      </c>
      <c r="F32" s="186">
        <v>4.6275708846996171</v>
      </c>
      <c r="G32" s="186">
        <v>3.7756942080668643</v>
      </c>
      <c r="H32" s="186">
        <v>4.7979462200261684</v>
      </c>
      <c r="I32" s="52">
        <v>3.9743988975391616E-2</v>
      </c>
      <c r="J32" s="51">
        <v>7.9487977950783231E-2</v>
      </c>
      <c r="K32" s="53">
        <v>0.11923196692617485</v>
      </c>
      <c r="L32" s="186">
        <v>4.0724792033441908</v>
      </c>
      <c r="M32" s="186">
        <v>4.5011612247488415</v>
      </c>
    </row>
    <row r="33" spans="1:13" ht="15" customHeight="1">
      <c r="A33" s="49"/>
      <c r="B33" s="193" t="s">
        <v>150</v>
      </c>
      <c r="C33" s="259">
        <v>31.14534198677763</v>
      </c>
      <c r="D33" s="186">
        <v>1.3031603625088808</v>
      </c>
      <c r="E33" s="260">
        <v>28.539021261759871</v>
      </c>
      <c r="F33" s="260">
        <v>33.75166271179539</v>
      </c>
      <c r="G33" s="260">
        <v>27.235860899250987</v>
      </c>
      <c r="H33" s="260">
        <v>35.054823074304274</v>
      </c>
      <c r="I33" s="52">
        <v>4.1841260341983766E-2</v>
      </c>
      <c r="J33" s="51">
        <v>8.3682520683967532E-2</v>
      </c>
      <c r="K33" s="53">
        <v>0.1255237810259513</v>
      </c>
      <c r="L33" s="260">
        <v>29.588074887438751</v>
      </c>
      <c r="M33" s="260">
        <v>32.70260908611651</v>
      </c>
    </row>
    <row r="34" spans="1:13" ht="15" customHeight="1">
      <c r="A34" s="49"/>
      <c r="B34" s="193" t="s">
        <v>168</v>
      </c>
      <c r="C34" s="259">
        <v>27.835110669116787</v>
      </c>
      <c r="D34" s="186">
        <v>2.1173984144548248</v>
      </c>
      <c r="E34" s="260">
        <v>23.600313840207136</v>
      </c>
      <c r="F34" s="260">
        <v>32.069907498026438</v>
      </c>
      <c r="G34" s="260">
        <v>21.482915425752314</v>
      </c>
      <c r="H34" s="260">
        <v>34.187305912481264</v>
      </c>
      <c r="I34" s="52">
        <v>7.6069337019165878E-2</v>
      </c>
      <c r="J34" s="51">
        <v>0.15213867403833176</v>
      </c>
      <c r="K34" s="53">
        <v>0.22820801105749763</v>
      </c>
      <c r="L34" s="260">
        <v>26.443355135660948</v>
      </c>
      <c r="M34" s="260">
        <v>29.226866202572626</v>
      </c>
    </row>
    <row r="35" spans="1:13" ht="15" customHeight="1">
      <c r="A35" s="49"/>
      <c r="B35" s="193" t="s">
        <v>151</v>
      </c>
      <c r="C35" s="185">
        <v>0.19477773511346635</v>
      </c>
      <c r="D35" s="186">
        <v>2.1252721280839076E-2</v>
      </c>
      <c r="E35" s="186">
        <v>0.1522722925517882</v>
      </c>
      <c r="F35" s="186">
        <v>0.23728317767514451</v>
      </c>
      <c r="G35" s="186">
        <v>0.13101957127094913</v>
      </c>
      <c r="H35" s="186">
        <v>0.25853589895598361</v>
      </c>
      <c r="I35" s="52">
        <v>0.10911268307159674</v>
      </c>
      <c r="J35" s="51">
        <v>0.21822536614319349</v>
      </c>
      <c r="K35" s="53">
        <v>0.32733804921479026</v>
      </c>
      <c r="L35" s="186">
        <v>0.18503884835779305</v>
      </c>
      <c r="M35" s="186">
        <v>0.20451662186913966</v>
      </c>
    </row>
    <row r="36" spans="1:13" ht="15" customHeight="1">
      <c r="A36" s="49"/>
      <c r="B36" s="193" t="s">
        <v>152</v>
      </c>
      <c r="C36" s="263">
        <v>0.31081673904404028</v>
      </c>
      <c r="D36" s="50">
        <v>1.4635806054201108E-2</v>
      </c>
      <c r="E36" s="50">
        <v>0.28154512693563805</v>
      </c>
      <c r="F36" s="50">
        <v>0.34008835115244251</v>
      </c>
      <c r="G36" s="50">
        <v>0.26690932088143693</v>
      </c>
      <c r="H36" s="50">
        <v>0.35472415720664363</v>
      </c>
      <c r="I36" s="52">
        <v>4.7088216996341789E-2</v>
      </c>
      <c r="J36" s="51">
        <v>9.4176433992683578E-2</v>
      </c>
      <c r="K36" s="53">
        <v>0.14126465098902535</v>
      </c>
      <c r="L36" s="50">
        <v>0.29527590209183829</v>
      </c>
      <c r="M36" s="50">
        <v>0.32635757599624227</v>
      </c>
    </row>
    <row r="37" spans="1:13" ht="15" customHeight="1">
      <c r="A37" s="49"/>
      <c r="B37" s="193" t="s">
        <v>153</v>
      </c>
      <c r="C37" s="263">
        <v>3.6172687793556105E-2</v>
      </c>
      <c r="D37" s="50">
        <v>1.2684438829341012E-3</v>
      </c>
      <c r="E37" s="50">
        <v>3.3635800027687901E-2</v>
      </c>
      <c r="F37" s="50">
        <v>3.8709575559424308E-2</v>
      </c>
      <c r="G37" s="50">
        <v>3.2367356144753799E-2</v>
      </c>
      <c r="H37" s="50">
        <v>3.997801944235841E-2</v>
      </c>
      <c r="I37" s="52">
        <v>3.5066343152970379E-2</v>
      </c>
      <c r="J37" s="51">
        <v>7.0132686305940758E-2</v>
      </c>
      <c r="K37" s="53">
        <v>0.10519902945891113</v>
      </c>
      <c r="L37" s="50">
        <v>3.4364053403878297E-2</v>
      </c>
      <c r="M37" s="50">
        <v>3.7981322183233912E-2</v>
      </c>
    </row>
    <row r="38" spans="1:13" ht="15" customHeight="1">
      <c r="A38" s="49"/>
      <c r="B38" s="193" t="s">
        <v>169</v>
      </c>
      <c r="C38" s="259">
        <v>12.05986918584704</v>
      </c>
      <c r="D38" s="186">
        <v>0.52236981541874239</v>
      </c>
      <c r="E38" s="260">
        <v>11.015129555009555</v>
      </c>
      <c r="F38" s="260">
        <v>13.104608816684525</v>
      </c>
      <c r="G38" s="260">
        <v>10.492759739590813</v>
      </c>
      <c r="H38" s="260">
        <v>13.626978632103267</v>
      </c>
      <c r="I38" s="52">
        <v>4.3314716550306685E-2</v>
      </c>
      <c r="J38" s="51">
        <v>8.6629433100613371E-2</v>
      </c>
      <c r="K38" s="53">
        <v>0.12994414965092005</v>
      </c>
      <c r="L38" s="260">
        <v>11.456875726554689</v>
      </c>
      <c r="M38" s="260">
        <v>12.662862645139391</v>
      </c>
    </row>
    <row r="39" spans="1:13" ht="15" customHeight="1">
      <c r="A39" s="49"/>
      <c r="B39" s="193" t="s">
        <v>170</v>
      </c>
      <c r="C39" s="185">
        <v>1.4409165255679248</v>
      </c>
      <c r="D39" s="50">
        <v>4.6737714841613071E-2</v>
      </c>
      <c r="E39" s="186">
        <v>1.3474410958846987</v>
      </c>
      <c r="F39" s="186">
        <v>1.5343919552511509</v>
      </c>
      <c r="G39" s="186">
        <v>1.3007033810430857</v>
      </c>
      <c r="H39" s="186">
        <v>1.581129670092764</v>
      </c>
      <c r="I39" s="52">
        <v>3.2436101614694027E-2</v>
      </c>
      <c r="J39" s="51">
        <v>6.4872203229388054E-2</v>
      </c>
      <c r="K39" s="53">
        <v>9.730830484408208E-2</v>
      </c>
      <c r="L39" s="186">
        <v>1.3688706992895285</v>
      </c>
      <c r="M39" s="186">
        <v>1.5129623518463211</v>
      </c>
    </row>
    <row r="40" spans="1:13" ht="15" customHeight="1">
      <c r="A40" s="49"/>
      <c r="B40" s="193" t="s">
        <v>171</v>
      </c>
      <c r="C40" s="259">
        <v>12.348627676349723</v>
      </c>
      <c r="D40" s="186">
        <v>0.55579358125218359</v>
      </c>
      <c r="E40" s="260">
        <v>11.237040513845356</v>
      </c>
      <c r="F40" s="260">
        <v>13.460214838854091</v>
      </c>
      <c r="G40" s="260">
        <v>10.681246932593172</v>
      </c>
      <c r="H40" s="260">
        <v>14.016008420106274</v>
      </c>
      <c r="I40" s="52">
        <v>4.5008530163772591E-2</v>
      </c>
      <c r="J40" s="51">
        <v>9.0017060327545181E-2</v>
      </c>
      <c r="K40" s="53">
        <v>0.13502559049131777</v>
      </c>
      <c r="L40" s="260">
        <v>11.731196292532237</v>
      </c>
      <c r="M40" s="260">
        <v>12.966059060167209</v>
      </c>
    </row>
    <row r="41" spans="1:13" ht="15" customHeight="1">
      <c r="A41" s="49"/>
      <c r="B41" s="193" t="s">
        <v>154</v>
      </c>
      <c r="C41" s="259">
        <v>30.985768941347981</v>
      </c>
      <c r="D41" s="186">
        <v>1.1705982961690795</v>
      </c>
      <c r="E41" s="260">
        <v>28.64457234900982</v>
      </c>
      <c r="F41" s="260">
        <v>33.326965533686142</v>
      </c>
      <c r="G41" s="260">
        <v>27.473974052840742</v>
      </c>
      <c r="H41" s="260">
        <v>34.497563829855217</v>
      </c>
      <c r="I41" s="52">
        <v>3.7778578236508167E-2</v>
      </c>
      <c r="J41" s="51">
        <v>7.5557156473016335E-2</v>
      </c>
      <c r="K41" s="53">
        <v>0.1133357347095245</v>
      </c>
      <c r="L41" s="260">
        <v>29.43648049428058</v>
      </c>
      <c r="M41" s="260">
        <v>32.535057388415382</v>
      </c>
    </row>
    <row r="42" spans="1:13" ht="15" customHeight="1">
      <c r="A42" s="49"/>
      <c r="B42" s="193" t="s">
        <v>172</v>
      </c>
      <c r="C42" s="185">
        <v>7.9134377027945844</v>
      </c>
      <c r="D42" s="50">
        <v>0.61528936464485318</v>
      </c>
      <c r="E42" s="186">
        <v>6.682858973504878</v>
      </c>
      <c r="F42" s="186">
        <v>9.1440164320842907</v>
      </c>
      <c r="G42" s="186">
        <v>6.0675696088600244</v>
      </c>
      <c r="H42" s="186">
        <v>9.7593057967291443</v>
      </c>
      <c r="I42" s="52">
        <v>7.7752474683356304E-2</v>
      </c>
      <c r="J42" s="51">
        <v>0.15550494936671261</v>
      </c>
      <c r="K42" s="53">
        <v>0.23325742405006891</v>
      </c>
      <c r="L42" s="186">
        <v>7.5177658176548547</v>
      </c>
      <c r="M42" s="186">
        <v>8.309109587934314</v>
      </c>
    </row>
    <row r="43" spans="1:13" ht="15" customHeight="1">
      <c r="A43" s="49"/>
      <c r="B43" s="193" t="s">
        <v>173</v>
      </c>
      <c r="C43" s="263">
        <v>3.9874327871700525E-2</v>
      </c>
      <c r="D43" s="50">
        <v>1.740527271926743E-3</v>
      </c>
      <c r="E43" s="50">
        <v>3.6393273327847038E-2</v>
      </c>
      <c r="F43" s="50">
        <v>4.3355382415554013E-2</v>
      </c>
      <c r="G43" s="50">
        <v>3.4652746055920294E-2</v>
      </c>
      <c r="H43" s="50">
        <v>4.5095909687480756E-2</v>
      </c>
      <c r="I43" s="52">
        <v>4.3650322521474383E-2</v>
      </c>
      <c r="J43" s="51">
        <v>8.7300645042948766E-2</v>
      </c>
      <c r="K43" s="53">
        <v>0.13095096756442315</v>
      </c>
      <c r="L43" s="50">
        <v>3.78806114781155E-2</v>
      </c>
      <c r="M43" s="50">
        <v>4.1868044265285551E-2</v>
      </c>
    </row>
    <row r="44" spans="1:13" ht="15" customHeight="1">
      <c r="A44" s="49"/>
      <c r="B44" s="193" t="s">
        <v>215</v>
      </c>
      <c r="C44" s="263">
        <v>0.14340405458681446</v>
      </c>
      <c r="D44" s="50">
        <v>4.1839256418384025E-3</v>
      </c>
      <c r="E44" s="50">
        <v>0.13503620330313765</v>
      </c>
      <c r="F44" s="50">
        <v>0.15177190587049127</v>
      </c>
      <c r="G44" s="50">
        <v>0.13085227766129925</v>
      </c>
      <c r="H44" s="50">
        <v>0.15595583151232967</v>
      </c>
      <c r="I44" s="52">
        <v>2.9175783445547717E-2</v>
      </c>
      <c r="J44" s="51">
        <v>5.8351566891095434E-2</v>
      </c>
      <c r="K44" s="53">
        <v>8.7527350336643148E-2</v>
      </c>
      <c r="L44" s="50">
        <v>0.13623385185747375</v>
      </c>
      <c r="M44" s="50">
        <v>0.15057425731615517</v>
      </c>
    </row>
    <row r="45" spans="1:13" ht="15" customHeight="1">
      <c r="A45" s="49"/>
      <c r="B45" s="193" t="s">
        <v>155</v>
      </c>
      <c r="C45" s="185">
        <v>7.9345366596040687</v>
      </c>
      <c r="D45" s="50">
        <v>0.3643939519036587</v>
      </c>
      <c r="E45" s="186">
        <v>7.2057487557967512</v>
      </c>
      <c r="F45" s="186">
        <v>8.6633245634113862</v>
      </c>
      <c r="G45" s="186">
        <v>6.8413548038930925</v>
      </c>
      <c r="H45" s="186">
        <v>9.0277185153150441</v>
      </c>
      <c r="I45" s="52">
        <v>4.5925044843367305E-2</v>
      </c>
      <c r="J45" s="51">
        <v>9.1850089686734609E-2</v>
      </c>
      <c r="K45" s="53">
        <v>0.13777513453010193</v>
      </c>
      <c r="L45" s="186">
        <v>7.5378098266238656</v>
      </c>
      <c r="M45" s="186">
        <v>8.3312634925842719</v>
      </c>
    </row>
    <row r="46" spans="1:13" ht="15" customHeight="1">
      <c r="A46" s="49"/>
      <c r="B46" s="193" t="s">
        <v>156</v>
      </c>
      <c r="C46" s="254">
        <v>205.84338758389248</v>
      </c>
      <c r="D46" s="255">
        <v>10.937408454378131</v>
      </c>
      <c r="E46" s="255">
        <v>183.96857067513622</v>
      </c>
      <c r="F46" s="255">
        <v>227.71820449264874</v>
      </c>
      <c r="G46" s="255">
        <v>173.03116222075809</v>
      </c>
      <c r="H46" s="255">
        <v>238.65561294702687</v>
      </c>
      <c r="I46" s="52">
        <v>5.313461162273448E-2</v>
      </c>
      <c r="J46" s="51">
        <v>0.10626922324546896</v>
      </c>
      <c r="K46" s="53">
        <v>0.15940383486820345</v>
      </c>
      <c r="L46" s="255">
        <v>195.55121820469785</v>
      </c>
      <c r="M46" s="255">
        <v>216.13555696308711</v>
      </c>
    </row>
    <row r="47" spans="1:13" ht="15" customHeight="1">
      <c r="A47" s="49"/>
      <c r="B47" s="193" t="s">
        <v>216</v>
      </c>
      <c r="C47" s="263">
        <v>1.0722222222222222E-2</v>
      </c>
      <c r="D47" s="50">
        <v>1.5604232230137191E-3</v>
      </c>
      <c r="E47" s="50">
        <v>7.6013757761947834E-3</v>
      </c>
      <c r="F47" s="50">
        <v>1.3843068668249661E-2</v>
      </c>
      <c r="G47" s="50">
        <v>6.0409525531810639E-3</v>
      </c>
      <c r="H47" s="50">
        <v>1.5403491891263379E-2</v>
      </c>
      <c r="I47" s="52">
        <v>0.14553169955568365</v>
      </c>
      <c r="J47" s="51">
        <v>0.2910633991113673</v>
      </c>
      <c r="K47" s="53">
        <v>0.43659509866705093</v>
      </c>
      <c r="L47" s="50">
        <v>1.0186111111111111E-2</v>
      </c>
      <c r="M47" s="50">
        <v>1.1258333333333332E-2</v>
      </c>
    </row>
    <row r="48" spans="1:13" s="48" customFormat="1" ht="15" customHeight="1">
      <c r="A48" s="49"/>
      <c r="B48" s="193" t="s">
        <v>217</v>
      </c>
      <c r="C48" s="185">
        <v>3.7082144679365623</v>
      </c>
      <c r="D48" s="50">
        <v>0.12116776219415867</v>
      </c>
      <c r="E48" s="186">
        <v>3.4658789435482449</v>
      </c>
      <c r="F48" s="186">
        <v>3.9505499923248797</v>
      </c>
      <c r="G48" s="186">
        <v>3.3447111813540862</v>
      </c>
      <c r="H48" s="186">
        <v>4.0717177545190379</v>
      </c>
      <c r="I48" s="52">
        <v>3.2675500093602337E-2</v>
      </c>
      <c r="J48" s="51">
        <v>6.5351000187204675E-2</v>
      </c>
      <c r="K48" s="53">
        <v>9.8026500280807005E-2</v>
      </c>
      <c r="L48" s="186">
        <v>3.522803744539734</v>
      </c>
      <c r="M48" s="186">
        <v>3.8936251913333906</v>
      </c>
    </row>
    <row r="49" spans="1:13" ht="15" customHeight="1">
      <c r="A49" s="49"/>
      <c r="B49" s="193" t="s">
        <v>218</v>
      </c>
      <c r="C49" s="254">
        <v>66.590241179641879</v>
      </c>
      <c r="D49" s="260">
        <v>2.8346405166401176</v>
      </c>
      <c r="E49" s="255">
        <v>60.920960146361644</v>
      </c>
      <c r="F49" s="255">
        <v>72.259522212922121</v>
      </c>
      <c r="G49" s="255">
        <v>58.08631962972153</v>
      </c>
      <c r="H49" s="255">
        <v>75.094162729562228</v>
      </c>
      <c r="I49" s="52">
        <v>4.2568407418634345E-2</v>
      </c>
      <c r="J49" s="51">
        <v>8.513681483726869E-2</v>
      </c>
      <c r="K49" s="53">
        <v>0.12770522225590303</v>
      </c>
      <c r="L49" s="255">
        <v>63.260729120659782</v>
      </c>
      <c r="M49" s="255">
        <v>69.919753238623969</v>
      </c>
    </row>
    <row r="50" spans="1:13" ht="15" customHeight="1">
      <c r="A50" s="49"/>
      <c r="B50" s="193" t="s">
        <v>174</v>
      </c>
      <c r="C50" s="185">
        <v>7.1221617316494088</v>
      </c>
      <c r="D50" s="50">
        <v>0.41492907817834895</v>
      </c>
      <c r="E50" s="186">
        <v>6.2923035752927108</v>
      </c>
      <c r="F50" s="186">
        <v>7.9520198880061068</v>
      </c>
      <c r="G50" s="186">
        <v>5.8773744971143618</v>
      </c>
      <c r="H50" s="186">
        <v>8.3669489661844558</v>
      </c>
      <c r="I50" s="52">
        <v>5.8258867716312904E-2</v>
      </c>
      <c r="J50" s="51">
        <v>0.11651773543262581</v>
      </c>
      <c r="K50" s="53">
        <v>0.17477660314893873</v>
      </c>
      <c r="L50" s="186">
        <v>6.766053645066938</v>
      </c>
      <c r="M50" s="186">
        <v>7.4782698182318796</v>
      </c>
    </row>
    <row r="51" spans="1:13" ht="15" customHeight="1">
      <c r="A51" s="49"/>
      <c r="B51" s="193" t="s">
        <v>219</v>
      </c>
      <c r="C51" s="259">
        <v>31.48584646647134</v>
      </c>
      <c r="D51" s="186">
        <v>1.2498547608180151</v>
      </c>
      <c r="E51" s="260">
        <v>28.986136944835309</v>
      </c>
      <c r="F51" s="260">
        <v>33.985555988107372</v>
      </c>
      <c r="G51" s="260">
        <v>27.736282184017295</v>
      </c>
      <c r="H51" s="260">
        <v>35.235410748925389</v>
      </c>
      <c r="I51" s="52">
        <v>3.9695764957405892E-2</v>
      </c>
      <c r="J51" s="51">
        <v>7.9391529914811784E-2</v>
      </c>
      <c r="K51" s="53">
        <v>0.11908729487221767</v>
      </c>
      <c r="L51" s="260">
        <v>29.911554143147772</v>
      </c>
      <c r="M51" s="260">
        <v>33.060138789794905</v>
      </c>
    </row>
    <row r="52" spans="1:13" ht="15" customHeight="1">
      <c r="A52" s="49"/>
      <c r="B52" s="193" t="s">
        <v>157</v>
      </c>
      <c r="C52" s="185">
        <v>6.3745251533287801</v>
      </c>
      <c r="D52" s="50">
        <v>0.24714256504198912</v>
      </c>
      <c r="E52" s="186">
        <v>5.8802400232448022</v>
      </c>
      <c r="F52" s="186">
        <v>6.868810283412758</v>
      </c>
      <c r="G52" s="186">
        <v>5.6330974582028128</v>
      </c>
      <c r="H52" s="186">
        <v>7.1159528484547474</v>
      </c>
      <c r="I52" s="52">
        <v>3.8770349021672798E-2</v>
      </c>
      <c r="J52" s="51">
        <v>7.7540698043345596E-2</v>
      </c>
      <c r="K52" s="53">
        <v>0.11631104706501839</v>
      </c>
      <c r="L52" s="186">
        <v>6.055798895662341</v>
      </c>
      <c r="M52" s="186">
        <v>6.6932514109952193</v>
      </c>
    </row>
    <row r="53" spans="1:13" ht="15" customHeight="1">
      <c r="A53" s="49"/>
      <c r="B53" s="193" t="s">
        <v>175</v>
      </c>
      <c r="C53" s="185">
        <v>7.1619803053602142</v>
      </c>
      <c r="D53" s="50">
        <v>0.43165352605978102</v>
      </c>
      <c r="E53" s="186">
        <v>6.2986732532406524</v>
      </c>
      <c r="F53" s="186">
        <v>8.0252873574797761</v>
      </c>
      <c r="G53" s="186">
        <v>5.8670197271808711</v>
      </c>
      <c r="H53" s="186">
        <v>8.4569408835395574</v>
      </c>
      <c r="I53" s="52">
        <v>6.0270135864059861E-2</v>
      </c>
      <c r="J53" s="51">
        <v>0.12054027172811972</v>
      </c>
      <c r="K53" s="53">
        <v>0.18081040759217959</v>
      </c>
      <c r="L53" s="186">
        <v>6.8038812900922032</v>
      </c>
      <c r="M53" s="186">
        <v>7.5200793206282253</v>
      </c>
    </row>
    <row r="54" spans="1:13" ht="15" customHeight="1">
      <c r="A54" s="49"/>
      <c r="B54" s="193" t="s">
        <v>158</v>
      </c>
      <c r="C54" s="254">
        <v>225.91334099164681</v>
      </c>
      <c r="D54" s="255">
        <v>8.8432496458404</v>
      </c>
      <c r="E54" s="255">
        <v>208.226841699966</v>
      </c>
      <c r="F54" s="255">
        <v>243.59984028332761</v>
      </c>
      <c r="G54" s="255">
        <v>199.38359205412561</v>
      </c>
      <c r="H54" s="255">
        <v>252.443089929168</v>
      </c>
      <c r="I54" s="52">
        <v>3.9144433024729516E-2</v>
      </c>
      <c r="J54" s="51">
        <v>7.8288866049459033E-2</v>
      </c>
      <c r="K54" s="53">
        <v>0.11743329907418855</v>
      </c>
      <c r="L54" s="255">
        <v>214.61767394206447</v>
      </c>
      <c r="M54" s="255">
        <v>237.20900804122914</v>
      </c>
    </row>
    <row r="55" spans="1:13" ht="15" customHeight="1">
      <c r="A55" s="49"/>
      <c r="B55" s="193" t="s">
        <v>176</v>
      </c>
      <c r="C55" s="185">
        <v>0.90854431608885855</v>
      </c>
      <c r="D55" s="50">
        <v>6.5876972217367893E-2</v>
      </c>
      <c r="E55" s="186">
        <v>0.77679037165412279</v>
      </c>
      <c r="F55" s="186">
        <v>1.0402982605235944</v>
      </c>
      <c r="G55" s="186">
        <v>0.71091339943675491</v>
      </c>
      <c r="H55" s="186">
        <v>1.1061752327409622</v>
      </c>
      <c r="I55" s="52">
        <v>7.250826520048903E-2</v>
      </c>
      <c r="J55" s="51">
        <v>0.14501653040097806</v>
      </c>
      <c r="K55" s="53">
        <v>0.21752479560146709</v>
      </c>
      <c r="L55" s="186">
        <v>0.86311710028441557</v>
      </c>
      <c r="M55" s="186">
        <v>0.95397153189330153</v>
      </c>
    </row>
    <row r="56" spans="1:13" ht="15" customHeight="1">
      <c r="A56" s="49"/>
      <c r="B56" s="193" t="s">
        <v>159</v>
      </c>
      <c r="C56" s="185">
        <v>0.71365748897553205</v>
      </c>
      <c r="D56" s="50">
        <v>3.7942433489996812E-2</v>
      </c>
      <c r="E56" s="186">
        <v>0.63777262199553841</v>
      </c>
      <c r="F56" s="186">
        <v>0.78954235595552569</v>
      </c>
      <c r="G56" s="186">
        <v>0.59983018850554159</v>
      </c>
      <c r="H56" s="186">
        <v>0.82748478944552251</v>
      </c>
      <c r="I56" s="52">
        <v>5.3166167350760719E-2</v>
      </c>
      <c r="J56" s="51">
        <v>0.10633233470152144</v>
      </c>
      <c r="K56" s="53">
        <v>0.15949850205228217</v>
      </c>
      <c r="L56" s="186">
        <v>0.67797461452675545</v>
      </c>
      <c r="M56" s="186">
        <v>0.74934036342430865</v>
      </c>
    </row>
    <row r="57" spans="1:13" ht="15" customHeight="1">
      <c r="A57" s="49"/>
      <c r="B57" s="193" t="s">
        <v>220</v>
      </c>
      <c r="C57" s="259">
        <v>13.986345298969884</v>
      </c>
      <c r="D57" s="186">
        <v>0.96166091652971519</v>
      </c>
      <c r="E57" s="260">
        <v>12.063023465910453</v>
      </c>
      <c r="F57" s="260">
        <v>15.909667132029314</v>
      </c>
      <c r="G57" s="260">
        <v>11.101362549380738</v>
      </c>
      <c r="H57" s="260">
        <v>16.871328048559029</v>
      </c>
      <c r="I57" s="52">
        <v>6.8757126752801032E-2</v>
      </c>
      <c r="J57" s="51">
        <v>0.13751425350560206</v>
      </c>
      <c r="K57" s="53">
        <v>0.20627138025840308</v>
      </c>
      <c r="L57" s="260">
        <v>13.28702803402139</v>
      </c>
      <c r="M57" s="260">
        <v>14.685662563918378</v>
      </c>
    </row>
    <row r="58" spans="1:13" ht="15" customHeight="1">
      <c r="A58" s="49"/>
      <c r="B58" s="193" t="s">
        <v>160</v>
      </c>
      <c r="C58" s="259">
        <v>11.030657307522592</v>
      </c>
      <c r="D58" s="186">
        <v>0.59094543797190124</v>
      </c>
      <c r="E58" s="260">
        <v>9.8487664315787899</v>
      </c>
      <c r="F58" s="260">
        <v>12.212548183466394</v>
      </c>
      <c r="G58" s="260">
        <v>9.257820993606888</v>
      </c>
      <c r="H58" s="260">
        <v>12.803493621438296</v>
      </c>
      <c r="I58" s="52">
        <v>5.3573003085581619E-2</v>
      </c>
      <c r="J58" s="51">
        <v>0.10714600617116324</v>
      </c>
      <c r="K58" s="53">
        <v>0.16071900925674487</v>
      </c>
      <c r="L58" s="260">
        <v>10.479124442146462</v>
      </c>
      <c r="M58" s="260">
        <v>11.582190172898722</v>
      </c>
    </row>
    <row r="59" spans="1:13" ht="15" customHeight="1">
      <c r="A59" s="49"/>
      <c r="B59" s="193" t="s">
        <v>161</v>
      </c>
      <c r="C59" s="263">
        <v>0.21027143591838224</v>
      </c>
      <c r="D59" s="50">
        <v>8.8568286099568183E-3</v>
      </c>
      <c r="E59" s="50">
        <v>0.1925577786984686</v>
      </c>
      <c r="F59" s="50">
        <v>0.22798509313829587</v>
      </c>
      <c r="G59" s="50">
        <v>0.18370095008851178</v>
      </c>
      <c r="H59" s="50">
        <v>0.23684192174825269</v>
      </c>
      <c r="I59" s="52">
        <v>4.2120930840053021E-2</v>
      </c>
      <c r="J59" s="51">
        <v>8.4241861680106042E-2</v>
      </c>
      <c r="K59" s="53">
        <v>0.12636279252015906</v>
      </c>
      <c r="L59" s="50">
        <v>0.19975786412246313</v>
      </c>
      <c r="M59" s="50">
        <v>0.22078500771430135</v>
      </c>
    </row>
    <row r="60" spans="1:13" ht="15" customHeight="1">
      <c r="A60" s="49"/>
      <c r="B60" s="193" t="s">
        <v>177</v>
      </c>
      <c r="C60" s="185">
        <v>4.2642557279477007</v>
      </c>
      <c r="D60" s="50">
        <v>0.23726591562830665</v>
      </c>
      <c r="E60" s="186">
        <v>3.7897238966910876</v>
      </c>
      <c r="F60" s="186">
        <v>4.7387875592043143</v>
      </c>
      <c r="G60" s="186">
        <v>3.5524579810627808</v>
      </c>
      <c r="H60" s="186">
        <v>4.9760534748326206</v>
      </c>
      <c r="I60" s="52">
        <v>5.5640639484465883E-2</v>
      </c>
      <c r="J60" s="51">
        <v>0.11128127896893177</v>
      </c>
      <c r="K60" s="53">
        <v>0.16692191845339766</v>
      </c>
      <c r="L60" s="186">
        <v>4.0510429415503157</v>
      </c>
      <c r="M60" s="186">
        <v>4.4774685143450856</v>
      </c>
    </row>
    <row r="61" spans="1:13" ht="15" customHeight="1">
      <c r="A61" s="49"/>
      <c r="B61" s="193" t="s">
        <v>162</v>
      </c>
      <c r="C61" s="185">
        <v>0.21603327246715426</v>
      </c>
      <c r="D61" s="50">
        <v>1.2887361773631966E-2</v>
      </c>
      <c r="E61" s="186">
        <v>0.19025854891989033</v>
      </c>
      <c r="F61" s="186">
        <v>0.24180799601441819</v>
      </c>
      <c r="G61" s="186">
        <v>0.17737118714625835</v>
      </c>
      <c r="H61" s="186">
        <v>0.25469535778805014</v>
      </c>
      <c r="I61" s="52">
        <v>5.9654522780010023E-2</v>
      </c>
      <c r="J61" s="51">
        <v>0.11930904556002005</v>
      </c>
      <c r="K61" s="53">
        <v>0.17896356834003008</v>
      </c>
      <c r="L61" s="186">
        <v>0.20523160884379654</v>
      </c>
      <c r="M61" s="186">
        <v>0.22683493609051197</v>
      </c>
    </row>
    <row r="62" spans="1:13" ht="15" customHeight="1">
      <c r="A62" s="49"/>
      <c r="B62" s="193" t="s">
        <v>136</v>
      </c>
      <c r="C62" s="185">
        <v>3.7057025060725342</v>
      </c>
      <c r="D62" s="50">
        <v>0.17167216626889867</v>
      </c>
      <c r="E62" s="186">
        <v>3.3623581735347368</v>
      </c>
      <c r="F62" s="186">
        <v>4.0490468386103311</v>
      </c>
      <c r="G62" s="186">
        <v>3.1906860072658381</v>
      </c>
      <c r="H62" s="186">
        <v>4.2207190048792302</v>
      </c>
      <c r="I62" s="52">
        <v>4.632648357162495E-2</v>
      </c>
      <c r="J62" s="51">
        <v>9.2652967143249901E-2</v>
      </c>
      <c r="K62" s="53">
        <v>0.13897945071487486</v>
      </c>
      <c r="L62" s="186">
        <v>3.5204173807689072</v>
      </c>
      <c r="M62" s="186">
        <v>3.8909876313761611</v>
      </c>
    </row>
    <row r="63" spans="1:13" ht="15" customHeight="1">
      <c r="A63" s="49"/>
      <c r="B63" s="193" t="s">
        <v>178</v>
      </c>
      <c r="C63" s="259">
        <v>32.038259555492282</v>
      </c>
      <c r="D63" s="186">
        <v>1.1128461880724705</v>
      </c>
      <c r="E63" s="260">
        <v>29.81256717934734</v>
      </c>
      <c r="F63" s="260">
        <v>34.263951931637223</v>
      </c>
      <c r="G63" s="260">
        <v>28.699720991274869</v>
      </c>
      <c r="H63" s="260">
        <v>35.37679811970969</v>
      </c>
      <c r="I63" s="52">
        <v>3.4734913928297223E-2</v>
      </c>
      <c r="J63" s="51">
        <v>6.9469827856594446E-2</v>
      </c>
      <c r="K63" s="53">
        <v>0.10420474178489167</v>
      </c>
      <c r="L63" s="260">
        <v>30.436346577717668</v>
      </c>
      <c r="M63" s="260">
        <v>33.640172533266899</v>
      </c>
    </row>
    <row r="64" spans="1:13" ht="15" customHeight="1">
      <c r="A64" s="49"/>
      <c r="B64" s="193" t="s">
        <v>221</v>
      </c>
      <c r="C64" s="185">
        <v>4.4740923102407804</v>
      </c>
      <c r="D64" s="50">
        <v>0.23269135231153124</v>
      </c>
      <c r="E64" s="186">
        <v>4.0087096056177183</v>
      </c>
      <c r="F64" s="186">
        <v>4.9394750148638424</v>
      </c>
      <c r="G64" s="186">
        <v>3.7760182533061868</v>
      </c>
      <c r="H64" s="186">
        <v>5.1721663671753744</v>
      </c>
      <c r="I64" s="52">
        <v>5.2008616759855943E-2</v>
      </c>
      <c r="J64" s="51">
        <v>0.10401723351971189</v>
      </c>
      <c r="K64" s="53">
        <v>0.15602585027956783</v>
      </c>
      <c r="L64" s="186">
        <v>4.2503876947287411</v>
      </c>
      <c r="M64" s="186">
        <v>4.6977969257528196</v>
      </c>
    </row>
    <row r="65" spans="1:13" ht="15" customHeight="1">
      <c r="A65" s="49"/>
      <c r="B65" s="193" t="s">
        <v>163</v>
      </c>
      <c r="C65" s="259">
        <v>16.79020453611545</v>
      </c>
      <c r="D65" s="186">
        <v>0.88623557183659507</v>
      </c>
      <c r="E65" s="260">
        <v>15.01773339244226</v>
      </c>
      <c r="F65" s="260">
        <v>18.56267567978864</v>
      </c>
      <c r="G65" s="260">
        <v>14.131497820605665</v>
      </c>
      <c r="H65" s="260">
        <v>19.448911251625233</v>
      </c>
      <c r="I65" s="52">
        <v>5.2782893140480638E-2</v>
      </c>
      <c r="J65" s="51">
        <v>0.10556578628096128</v>
      </c>
      <c r="K65" s="53">
        <v>0.15834867942144193</v>
      </c>
      <c r="L65" s="260">
        <v>15.950694309309677</v>
      </c>
      <c r="M65" s="260">
        <v>17.629714762921221</v>
      </c>
    </row>
    <row r="66" spans="1:13" ht="15" customHeight="1">
      <c r="A66" s="49"/>
      <c r="B66" s="193" t="s">
        <v>164</v>
      </c>
      <c r="C66" s="185">
        <v>1.3720943203048257</v>
      </c>
      <c r="D66" s="50">
        <v>8.3100871111388336E-2</v>
      </c>
      <c r="E66" s="186">
        <v>1.2058925780820491</v>
      </c>
      <c r="F66" s="186">
        <v>1.5382960625276023</v>
      </c>
      <c r="G66" s="186">
        <v>1.1227917069706608</v>
      </c>
      <c r="H66" s="186">
        <v>1.6213969336389906</v>
      </c>
      <c r="I66" s="52">
        <v>6.056498440495444E-2</v>
      </c>
      <c r="J66" s="51">
        <v>0.12112996880990888</v>
      </c>
      <c r="K66" s="53">
        <v>0.18169495321486331</v>
      </c>
      <c r="L66" s="186">
        <v>1.3034896042895845</v>
      </c>
      <c r="M66" s="186">
        <v>1.4406990363200669</v>
      </c>
    </row>
    <row r="67" spans="1:13" ht="15" customHeight="1">
      <c r="A67" s="49"/>
      <c r="B67" s="193" t="s">
        <v>222</v>
      </c>
      <c r="C67" s="263">
        <v>0.27789154222660661</v>
      </c>
      <c r="D67" s="50">
        <v>9.0591368076536338E-3</v>
      </c>
      <c r="E67" s="50">
        <v>0.25977326861129935</v>
      </c>
      <c r="F67" s="50">
        <v>0.29600981584191388</v>
      </c>
      <c r="G67" s="50">
        <v>0.25071413180364571</v>
      </c>
      <c r="H67" s="50">
        <v>0.30506895264956752</v>
      </c>
      <c r="I67" s="52">
        <v>3.2599541299700163E-2</v>
      </c>
      <c r="J67" s="51">
        <v>6.5199082599400326E-2</v>
      </c>
      <c r="K67" s="53">
        <v>9.779862389910049E-2</v>
      </c>
      <c r="L67" s="50">
        <v>0.26399696511527626</v>
      </c>
      <c r="M67" s="50">
        <v>0.29178611933793697</v>
      </c>
    </row>
    <row r="68" spans="1:13" ht="15" customHeight="1">
      <c r="A68" s="49"/>
      <c r="B68" s="193" t="s">
        <v>182</v>
      </c>
      <c r="C68" s="254">
        <v>148.18337664130314</v>
      </c>
      <c r="D68" s="255">
        <v>7.199508113652862</v>
      </c>
      <c r="E68" s="255">
        <v>133.7843604139974</v>
      </c>
      <c r="F68" s="255">
        <v>162.58239286860888</v>
      </c>
      <c r="G68" s="255">
        <v>126.58485230034455</v>
      </c>
      <c r="H68" s="255">
        <v>169.78190098226173</v>
      </c>
      <c r="I68" s="52">
        <v>4.8585126596758517E-2</v>
      </c>
      <c r="J68" s="51">
        <v>9.7170253193517034E-2</v>
      </c>
      <c r="K68" s="53">
        <v>0.14575537979027556</v>
      </c>
      <c r="L68" s="255">
        <v>140.77420780923799</v>
      </c>
      <c r="M68" s="255">
        <v>155.59254547336829</v>
      </c>
    </row>
    <row r="69" spans="1:13" ht="15" customHeight="1">
      <c r="A69" s="49"/>
      <c r="B69" s="40" t="s">
        <v>203</v>
      </c>
      <c r="C69" s="183"/>
      <c r="D69" s="194"/>
      <c r="E69" s="196"/>
      <c r="F69" s="196"/>
      <c r="G69" s="196"/>
      <c r="H69" s="196"/>
      <c r="I69" s="195"/>
      <c r="J69" s="195"/>
      <c r="K69" s="195"/>
      <c r="L69" s="196"/>
      <c r="M69" s="197"/>
    </row>
    <row r="70" spans="1:13" ht="15" customHeight="1">
      <c r="A70" s="49"/>
      <c r="B70" s="193" t="s">
        <v>209</v>
      </c>
      <c r="C70" s="254">
        <v>513.01184089889045</v>
      </c>
      <c r="D70" s="255">
        <v>8.412365705904989</v>
      </c>
      <c r="E70" s="255">
        <v>496.18710948708048</v>
      </c>
      <c r="F70" s="255">
        <v>529.83657231070038</v>
      </c>
      <c r="G70" s="255">
        <v>487.77474378117552</v>
      </c>
      <c r="H70" s="255">
        <v>538.24893801660539</v>
      </c>
      <c r="I70" s="52">
        <v>1.63979952025376E-2</v>
      </c>
      <c r="J70" s="51">
        <v>3.27959904050752E-2</v>
      </c>
      <c r="K70" s="53">
        <v>4.9193985607612803E-2</v>
      </c>
      <c r="L70" s="255">
        <v>487.36124885394594</v>
      </c>
      <c r="M70" s="255">
        <v>538.66243294383503</v>
      </c>
    </row>
    <row r="71" spans="1:13" ht="15" customHeight="1">
      <c r="A71" s="49"/>
      <c r="B71" s="193" t="s">
        <v>137</v>
      </c>
      <c r="C71" s="185">
        <v>1.1110025227263265</v>
      </c>
      <c r="D71" s="50">
        <v>9.3877093952126844E-2</v>
      </c>
      <c r="E71" s="186">
        <v>0.9232483348220728</v>
      </c>
      <c r="F71" s="186">
        <v>1.2987567106305802</v>
      </c>
      <c r="G71" s="186">
        <v>0.82937124086994596</v>
      </c>
      <c r="H71" s="186">
        <v>1.3926338045827071</v>
      </c>
      <c r="I71" s="52">
        <v>8.4497642473177009E-2</v>
      </c>
      <c r="J71" s="51">
        <v>0.16899528494635402</v>
      </c>
      <c r="K71" s="53">
        <v>0.253492927419531</v>
      </c>
      <c r="L71" s="186">
        <v>1.0554523965900102</v>
      </c>
      <c r="M71" s="186">
        <v>1.1665526488626428</v>
      </c>
    </row>
    <row r="72" spans="1:13" ht="15" customHeight="1">
      <c r="A72" s="49"/>
      <c r="B72" s="193" t="s">
        <v>210</v>
      </c>
      <c r="C72" s="254">
        <v>943.34949787837627</v>
      </c>
      <c r="D72" s="255">
        <v>32.824024317506293</v>
      </c>
      <c r="E72" s="255">
        <v>877.70144924336364</v>
      </c>
      <c r="F72" s="255">
        <v>1008.9975465133889</v>
      </c>
      <c r="G72" s="255">
        <v>844.87742492585744</v>
      </c>
      <c r="H72" s="255">
        <v>1041.8215708308951</v>
      </c>
      <c r="I72" s="52">
        <v>3.4795189260532385E-2</v>
      </c>
      <c r="J72" s="51">
        <v>6.9590378521064769E-2</v>
      </c>
      <c r="K72" s="53">
        <v>0.10438556778159716</v>
      </c>
      <c r="L72" s="255">
        <v>896.18202298445749</v>
      </c>
      <c r="M72" s="255">
        <v>990.51697277229505</v>
      </c>
    </row>
    <row r="73" spans="1:13" ht="15" customHeight="1">
      <c r="A73" s="49"/>
      <c r="B73" s="193" t="s">
        <v>223</v>
      </c>
      <c r="C73" s="259" t="s">
        <v>96</v>
      </c>
      <c r="D73" s="260" t="s">
        <v>94</v>
      </c>
      <c r="E73" s="260" t="s">
        <v>94</v>
      </c>
      <c r="F73" s="260" t="s">
        <v>94</v>
      </c>
      <c r="G73" s="260" t="s">
        <v>94</v>
      </c>
      <c r="H73" s="260" t="s">
        <v>94</v>
      </c>
      <c r="I73" s="52" t="s">
        <v>94</v>
      </c>
      <c r="J73" s="51" t="s">
        <v>94</v>
      </c>
      <c r="K73" s="53" t="s">
        <v>94</v>
      </c>
      <c r="L73" s="260" t="s">
        <v>94</v>
      </c>
      <c r="M73" s="260" t="s">
        <v>94</v>
      </c>
    </row>
    <row r="74" spans="1:13" ht="15" customHeight="1">
      <c r="A74" s="49"/>
      <c r="B74" s="193" t="s">
        <v>138</v>
      </c>
      <c r="C74" s="185">
        <v>0.55891983215174412</v>
      </c>
      <c r="D74" s="50">
        <v>2.6289063521866607E-2</v>
      </c>
      <c r="E74" s="186">
        <v>0.50634170510801091</v>
      </c>
      <c r="F74" s="186">
        <v>0.61149795919547734</v>
      </c>
      <c r="G74" s="186">
        <v>0.4800526415861443</v>
      </c>
      <c r="H74" s="186">
        <v>0.63778702271734389</v>
      </c>
      <c r="I74" s="52">
        <v>4.7035481673030434E-2</v>
      </c>
      <c r="J74" s="51">
        <v>9.4070963346060868E-2</v>
      </c>
      <c r="K74" s="53">
        <v>0.14110644501909131</v>
      </c>
      <c r="L74" s="186">
        <v>0.53097384054415686</v>
      </c>
      <c r="M74" s="186">
        <v>0.58686582375933138</v>
      </c>
    </row>
    <row r="75" spans="1:13" ht="15" customHeight="1">
      <c r="A75" s="49"/>
      <c r="B75" s="193" t="s">
        <v>211</v>
      </c>
      <c r="C75" s="259">
        <v>46.700973657853218</v>
      </c>
      <c r="D75" s="186">
        <v>2.0747086477908625</v>
      </c>
      <c r="E75" s="260">
        <v>42.551556362271491</v>
      </c>
      <c r="F75" s="260">
        <v>50.850390953434946</v>
      </c>
      <c r="G75" s="260">
        <v>40.476847714480627</v>
      </c>
      <c r="H75" s="260">
        <v>52.92509960122581</v>
      </c>
      <c r="I75" s="52">
        <v>4.4425383140635662E-2</v>
      </c>
      <c r="J75" s="51">
        <v>8.8850766281271323E-2</v>
      </c>
      <c r="K75" s="53">
        <v>0.13327614942190699</v>
      </c>
      <c r="L75" s="260">
        <v>44.365924974960556</v>
      </c>
      <c r="M75" s="260">
        <v>49.03602234074588</v>
      </c>
    </row>
    <row r="76" spans="1:13" ht="15" customHeight="1">
      <c r="A76" s="49"/>
      <c r="B76" s="193" t="s">
        <v>139</v>
      </c>
      <c r="C76" s="263">
        <v>0.42635139790157583</v>
      </c>
      <c r="D76" s="50">
        <v>1.7022022325754067E-2</v>
      </c>
      <c r="E76" s="50">
        <v>0.39230735325006771</v>
      </c>
      <c r="F76" s="50">
        <v>0.46039544255308396</v>
      </c>
      <c r="G76" s="50">
        <v>0.37528533092431365</v>
      </c>
      <c r="H76" s="50">
        <v>0.47741746487883802</v>
      </c>
      <c r="I76" s="52">
        <v>3.9924865755180748E-2</v>
      </c>
      <c r="J76" s="51">
        <v>7.9849731510361496E-2</v>
      </c>
      <c r="K76" s="53">
        <v>0.11977459726554224</v>
      </c>
      <c r="L76" s="50">
        <v>0.40503382800649707</v>
      </c>
      <c r="M76" s="50">
        <v>0.4476689677966546</v>
      </c>
    </row>
    <row r="77" spans="1:13" ht="15" customHeight="1">
      <c r="A77" s="49"/>
      <c r="B77" s="193" t="s">
        <v>212</v>
      </c>
      <c r="C77" s="259">
        <v>12.74919012311363</v>
      </c>
      <c r="D77" s="186">
        <v>0.24029508126952318</v>
      </c>
      <c r="E77" s="260">
        <v>12.268599960574583</v>
      </c>
      <c r="F77" s="260">
        <v>13.229780285652676</v>
      </c>
      <c r="G77" s="260">
        <v>12.028304879305061</v>
      </c>
      <c r="H77" s="260">
        <v>13.470075366922199</v>
      </c>
      <c r="I77" s="52">
        <v>1.8847870252862609E-2</v>
      </c>
      <c r="J77" s="51">
        <v>3.7695740505725217E-2</v>
      </c>
      <c r="K77" s="53">
        <v>5.6543610758587826E-2</v>
      </c>
      <c r="L77" s="260">
        <v>12.111730616957949</v>
      </c>
      <c r="M77" s="260">
        <v>13.386649629269311</v>
      </c>
    </row>
    <row r="78" spans="1:13" ht="15" customHeight="1">
      <c r="A78" s="49"/>
      <c r="B78" s="193" t="s">
        <v>140</v>
      </c>
      <c r="C78" s="259">
        <v>36.564669488463991</v>
      </c>
      <c r="D78" s="186">
        <v>3.4461458014006783</v>
      </c>
      <c r="E78" s="260">
        <v>29.672377885662634</v>
      </c>
      <c r="F78" s="260">
        <v>43.456961091265349</v>
      </c>
      <c r="G78" s="260">
        <v>26.226232084261959</v>
      </c>
      <c r="H78" s="260">
        <v>46.903106892666024</v>
      </c>
      <c r="I78" s="52">
        <v>9.4247968041607039E-2</v>
      </c>
      <c r="J78" s="51">
        <v>0.18849593608321408</v>
      </c>
      <c r="K78" s="53">
        <v>0.28274390412482109</v>
      </c>
      <c r="L78" s="260">
        <v>34.736436014040791</v>
      </c>
      <c r="M78" s="260">
        <v>38.392902962887192</v>
      </c>
    </row>
    <row r="79" spans="1:13" ht="15" customHeight="1">
      <c r="A79" s="49"/>
      <c r="B79" s="193" t="s">
        <v>165</v>
      </c>
      <c r="C79" s="259">
        <v>38.823794076087964</v>
      </c>
      <c r="D79" s="186">
        <v>1.3365945170942293</v>
      </c>
      <c r="E79" s="260">
        <v>36.150605041899503</v>
      </c>
      <c r="F79" s="260">
        <v>41.496983110276425</v>
      </c>
      <c r="G79" s="260">
        <v>34.814010524805276</v>
      </c>
      <c r="H79" s="260">
        <v>42.833577627370651</v>
      </c>
      <c r="I79" s="52">
        <v>3.4427199837160007E-2</v>
      </c>
      <c r="J79" s="51">
        <v>6.8854399674320013E-2</v>
      </c>
      <c r="K79" s="53">
        <v>0.10328159951148003</v>
      </c>
      <c r="L79" s="260">
        <v>36.882604372283566</v>
      </c>
      <c r="M79" s="260">
        <v>40.764983779892361</v>
      </c>
    </row>
    <row r="80" spans="1:13" ht="15" customHeight="1">
      <c r="A80" s="49"/>
      <c r="B80" s="193" t="s">
        <v>141</v>
      </c>
      <c r="C80" s="259">
        <v>23.539972481045343</v>
      </c>
      <c r="D80" s="186">
        <v>1.2686447526781024</v>
      </c>
      <c r="E80" s="260">
        <v>21.002682975689137</v>
      </c>
      <c r="F80" s="260">
        <v>26.077261986401549</v>
      </c>
      <c r="G80" s="260">
        <v>19.734038223011034</v>
      </c>
      <c r="H80" s="260">
        <v>27.345906739079652</v>
      </c>
      <c r="I80" s="52">
        <v>5.3893213074043725E-2</v>
      </c>
      <c r="J80" s="51">
        <v>0.10778642614808745</v>
      </c>
      <c r="K80" s="53">
        <v>0.16167963922213119</v>
      </c>
      <c r="L80" s="260">
        <v>22.362973856993076</v>
      </c>
      <c r="M80" s="260">
        <v>24.71697110509761</v>
      </c>
    </row>
    <row r="81" spans="1:13" ht="15" customHeight="1">
      <c r="A81" s="49"/>
      <c r="B81" s="193" t="s">
        <v>166</v>
      </c>
      <c r="C81" s="185">
        <v>2.4761000778266835</v>
      </c>
      <c r="D81" s="50">
        <v>0.13969748010327393</v>
      </c>
      <c r="E81" s="186">
        <v>2.1967051176201355</v>
      </c>
      <c r="F81" s="186">
        <v>2.7554950380332315</v>
      </c>
      <c r="G81" s="186">
        <v>2.0570076375168616</v>
      </c>
      <c r="H81" s="186">
        <v>2.8951925181365055</v>
      </c>
      <c r="I81" s="52">
        <v>5.6418349708178543E-2</v>
      </c>
      <c r="J81" s="51">
        <v>0.11283669941635709</v>
      </c>
      <c r="K81" s="53">
        <v>0.16925504912453562</v>
      </c>
      <c r="L81" s="186">
        <v>2.3522950739353492</v>
      </c>
      <c r="M81" s="186">
        <v>2.5999050817180178</v>
      </c>
    </row>
    <row r="82" spans="1:13" ht="15" customHeight="1">
      <c r="A82" s="49"/>
      <c r="B82" s="193" t="s">
        <v>213</v>
      </c>
      <c r="C82" s="185">
        <v>2.0551609120963157</v>
      </c>
      <c r="D82" s="50">
        <v>3.7803608108074517E-2</v>
      </c>
      <c r="E82" s="186">
        <v>1.9795536958801667</v>
      </c>
      <c r="F82" s="186">
        <v>2.1307681283124649</v>
      </c>
      <c r="G82" s="186">
        <v>1.9417500877720921</v>
      </c>
      <c r="H82" s="186">
        <v>2.1685717364205392</v>
      </c>
      <c r="I82" s="52">
        <v>1.8394476016728972E-2</v>
      </c>
      <c r="J82" s="51">
        <v>3.6788952033457945E-2</v>
      </c>
      <c r="K82" s="53">
        <v>5.5183428050186917E-2</v>
      </c>
      <c r="L82" s="186">
        <v>1.9524028664914999</v>
      </c>
      <c r="M82" s="186">
        <v>2.1579189577011313</v>
      </c>
    </row>
    <row r="83" spans="1:13" ht="15" customHeight="1">
      <c r="A83" s="49"/>
      <c r="B83" s="193" t="s">
        <v>142</v>
      </c>
      <c r="C83" s="185">
        <v>2.3461271459499278</v>
      </c>
      <c r="D83" s="186">
        <v>0.26323802830312953</v>
      </c>
      <c r="E83" s="186">
        <v>1.8196510893436688</v>
      </c>
      <c r="F83" s="186">
        <v>2.8726032025561867</v>
      </c>
      <c r="G83" s="186">
        <v>1.5564130610405391</v>
      </c>
      <c r="H83" s="186">
        <v>3.1358412308593167</v>
      </c>
      <c r="I83" s="52">
        <v>0.11220109223728648</v>
      </c>
      <c r="J83" s="51">
        <v>0.22440218447457297</v>
      </c>
      <c r="K83" s="53">
        <v>0.33660327671185947</v>
      </c>
      <c r="L83" s="186">
        <v>2.2288207886524312</v>
      </c>
      <c r="M83" s="186">
        <v>2.4634335032474244</v>
      </c>
    </row>
    <row r="84" spans="1:13" ht="15" customHeight="1">
      <c r="A84" s="49"/>
      <c r="B84" s="193" t="s">
        <v>214</v>
      </c>
      <c r="C84" s="185">
        <v>0.90830379618449186</v>
      </c>
      <c r="D84" s="50">
        <v>4.5151558004600204E-2</v>
      </c>
      <c r="E84" s="186">
        <v>0.81800068017529148</v>
      </c>
      <c r="F84" s="186">
        <v>0.99860691219369224</v>
      </c>
      <c r="G84" s="186">
        <v>0.77284912217069124</v>
      </c>
      <c r="H84" s="186">
        <v>1.0437584701982925</v>
      </c>
      <c r="I84" s="52">
        <v>4.9709753712654479E-2</v>
      </c>
      <c r="J84" s="51">
        <v>9.9419507425308959E-2</v>
      </c>
      <c r="K84" s="53">
        <v>0.14912926113796343</v>
      </c>
      <c r="L84" s="186">
        <v>0.86288860637526721</v>
      </c>
      <c r="M84" s="186">
        <v>0.95371898599371652</v>
      </c>
    </row>
    <row r="85" spans="1:13" ht="15" customHeight="1">
      <c r="A85" s="49"/>
      <c r="B85" s="193" t="s">
        <v>143</v>
      </c>
      <c r="C85" s="185">
        <v>0.61813593104743758</v>
      </c>
      <c r="D85" s="186">
        <v>9.2329025478119789E-2</v>
      </c>
      <c r="E85" s="186">
        <v>0.43347788009119803</v>
      </c>
      <c r="F85" s="186">
        <v>0.80279398200367713</v>
      </c>
      <c r="G85" s="186">
        <v>0.3411488546130782</v>
      </c>
      <c r="H85" s="186">
        <v>0.89512300748179696</v>
      </c>
      <c r="I85" s="52">
        <v>0.14936686388973913</v>
      </c>
      <c r="J85" s="51">
        <v>0.29873372777947826</v>
      </c>
      <c r="K85" s="53">
        <v>0.4481005916692174</v>
      </c>
      <c r="L85" s="186">
        <v>0.58722913449506575</v>
      </c>
      <c r="M85" s="186">
        <v>0.64904272759980941</v>
      </c>
    </row>
    <row r="86" spans="1:13" ht="15" customHeight="1">
      <c r="A86" s="49"/>
      <c r="B86" s="193" t="s">
        <v>144</v>
      </c>
      <c r="C86" s="185">
        <v>4.9893795395477323</v>
      </c>
      <c r="D86" s="50">
        <v>0.17607884289394463</v>
      </c>
      <c r="E86" s="186">
        <v>4.6372218537598426</v>
      </c>
      <c r="F86" s="186">
        <v>5.3415372253356219</v>
      </c>
      <c r="G86" s="186">
        <v>4.4611430108658983</v>
      </c>
      <c r="H86" s="186">
        <v>5.5176160682295663</v>
      </c>
      <c r="I86" s="52">
        <v>3.5290729337841768E-2</v>
      </c>
      <c r="J86" s="51">
        <v>7.0581458675683537E-2</v>
      </c>
      <c r="K86" s="53">
        <v>0.1058721880135253</v>
      </c>
      <c r="L86" s="186">
        <v>4.7399105625703459</v>
      </c>
      <c r="M86" s="186">
        <v>5.2388485165251186</v>
      </c>
    </row>
    <row r="87" spans="1:13" ht="15" customHeight="1">
      <c r="A87" s="49"/>
      <c r="B87" s="193" t="s">
        <v>145</v>
      </c>
      <c r="C87" s="185">
        <v>5.5140065688705464</v>
      </c>
      <c r="D87" s="50">
        <v>0.3184031557169083</v>
      </c>
      <c r="E87" s="186">
        <v>4.8772002574367299</v>
      </c>
      <c r="F87" s="186">
        <v>6.1508128803043629</v>
      </c>
      <c r="G87" s="186">
        <v>4.5587971017198212</v>
      </c>
      <c r="H87" s="186">
        <v>6.4692160360212716</v>
      </c>
      <c r="I87" s="52">
        <v>5.7744428074217535E-2</v>
      </c>
      <c r="J87" s="51">
        <v>0.11548885614843507</v>
      </c>
      <c r="K87" s="53">
        <v>0.17323328422265261</v>
      </c>
      <c r="L87" s="186">
        <v>5.2383062404270193</v>
      </c>
      <c r="M87" s="186">
        <v>5.7897068973140735</v>
      </c>
    </row>
    <row r="88" spans="1:13" s="48" customFormat="1" ht="15" customHeight="1">
      <c r="A88" s="49"/>
      <c r="B88" s="193" t="s">
        <v>146</v>
      </c>
      <c r="C88" s="185">
        <v>3.3599185819788997</v>
      </c>
      <c r="D88" s="50">
        <v>0.32971768827025116</v>
      </c>
      <c r="E88" s="186">
        <v>2.7004832054383971</v>
      </c>
      <c r="F88" s="186">
        <v>4.0193539585194022</v>
      </c>
      <c r="G88" s="186">
        <v>2.3707655171681461</v>
      </c>
      <c r="H88" s="186">
        <v>4.3490716467896533</v>
      </c>
      <c r="I88" s="52">
        <v>9.813264227255665E-2</v>
      </c>
      <c r="J88" s="51">
        <v>0.1962652845451133</v>
      </c>
      <c r="K88" s="53">
        <v>0.29439792681766996</v>
      </c>
      <c r="L88" s="186">
        <v>3.1919226528799545</v>
      </c>
      <c r="M88" s="186">
        <v>3.5279145110778449</v>
      </c>
    </row>
    <row r="89" spans="1:13" ht="15" customHeight="1">
      <c r="A89" s="49"/>
      <c r="B89" s="193" t="s">
        <v>224</v>
      </c>
      <c r="C89" s="185">
        <v>0.19952380952380949</v>
      </c>
      <c r="D89" s="186">
        <v>3.962952711400819E-2</v>
      </c>
      <c r="E89" s="186">
        <v>0.12026475529579311</v>
      </c>
      <c r="F89" s="186">
        <v>0.27878286375182587</v>
      </c>
      <c r="G89" s="186">
        <v>8.0635228181784924E-2</v>
      </c>
      <c r="H89" s="186">
        <v>0.31841239086583406</v>
      </c>
      <c r="I89" s="52">
        <v>0.19862054162152079</v>
      </c>
      <c r="J89" s="51">
        <v>0.39724108324304158</v>
      </c>
      <c r="K89" s="53">
        <v>0.5958616248645624</v>
      </c>
      <c r="L89" s="186">
        <v>0.18954761904761902</v>
      </c>
      <c r="M89" s="186">
        <v>0.20949999999999996</v>
      </c>
    </row>
    <row r="90" spans="1:13" s="48" customFormat="1" ht="15" customHeight="1">
      <c r="A90" s="49"/>
      <c r="B90" s="193" t="s">
        <v>147</v>
      </c>
      <c r="C90" s="185">
        <v>1.1899857196456241</v>
      </c>
      <c r="D90" s="50">
        <v>0.11696459609361495</v>
      </c>
      <c r="E90" s="186">
        <v>0.95605652745839409</v>
      </c>
      <c r="F90" s="186">
        <v>1.423914911832854</v>
      </c>
      <c r="G90" s="186">
        <v>0.83909193136477922</v>
      </c>
      <c r="H90" s="186">
        <v>1.5408795079264688</v>
      </c>
      <c r="I90" s="52">
        <v>9.8290756067599558E-2</v>
      </c>
      <c r="J90" s="51">
        <v>0.19658151213519912</v>
      </c>
      <c r="K90" s="53">
        <v>0.29487226820279866</v>
      </c>
      <c r="L90" s="186">
        <v>1.1304864336633429</v>
      </c>
      <c r="M90" s="186">
        <v>1.2494850056279052</v>
      </c>
    </row>
    <row r="91" spans="1:13" s="48" customFormat="1" ht="15" customHeight="1">
      <c r="A91" s="49"/>
      <c r="B91" s="193" t="s">
        <v>225</v>
      </c>
      <c r="C91" s="185">
        <v>0.50043333333333329</v>
      </c>
      <c r="D91" s="186">
        <v>5.4571789653526978E-2</v>
      </c>
      <c r="E91" s="186">
        <v>0.3912897540262793</v>
      </c>
      <c r="F91" s="186">
        <v>0.60957691264038727</v>
      </c>
      <c r="G91" s="186">
        <v>0.33671796437275237</v>
      </c>
      <c r="H91" s="186">
        <v>0.66414870229391421</v>
      </c>
      <c r="I91" s="52">
        <v>0.10904907011295607</v>
      </c>
      <c r="J91" s="51">
        <v>0.21809814022591215</v>
      </c>
      <c r="K91" s="53">
        <v>0.32714721033886823</v>
      </c>
      <c r="L91" s="186">
        <v>0.47541166666666662</v>
      </c>
      <c r="M91" s="186">
        <v>0.52545500000000001</v>
      </c>
    </row>
    <row r="92" spans="1:13" ht="15" customHeight="1">
      <c r="A92" s="49"/>
      <c r="B92" s="193" t="s">
        <v>148</v>
      </c>
      <c r="C92" s="185">
        <v>0.37888533806589236</v>
      </c>
      <c r="D92" s="186">
        <v>3.996000369652207E-2</v>
      </c>
      <c r="E92" s="186">
        <v>0.29896533067284825</v>
      </c>
      <c r="F92" s="186">
        <v>0.45880534545893648</v>
      </c>
      <c r="G92" s="186">
        <v>0.25900532697632617</v>
      </c>
      <c r="H92" s="186">
        <v>0.49876534915545856</v>
      </c>
      <c r="I92" s="52">
        <v>0.10546727382090616</v>
      </c>
      <c r="J92" s="51">
        <v>0.21093454764181233</v>
      </c>
      <c r="K92" s="53">
        <v>0.3164018214627185</v>
      </c>
      <c r="L92" s="186">
        <v>0.35994107116259777</v>
      </c>
      <c r="M92" s="186">
        <v>0.39782960496918696</v>
      </c>
    </row>
    <row r="93" spans="1:13" ht="15" customHeight="1">
      <c r="A93" s="49"/>
      <c r="B93" s="193" t="s">
        <v>167</v>
      </c>
      <c r="C93" s="185">
        <v>3.2063325994937597</v>
      </c>
      <c r="D93" s="50">
        <v>0.12415005399180332</v>
      </c>
      <c r="E93" s="186">
        <v>2.9580324915101532</v>
      </c>
      <c r="F93" s="186">
        <v>3.4546327074773662</v>
      </c>
      <c r="G93" s="186">
        <v>2.8338824375183496</v>
      </c>
      <c r="H93" s="186">
        <v>3.5787827614691698</v>
      </c>
      <c r="I93" s="52">
        <v>3.8720266890404656E-2</v>
      </c>
      <c r="J93" s="51">
        <v>7.7440533780809312E-2</v>
      </c>
      <c r="K93" s="53">
        <v>0.11616080067121397</v>
      </c>
      <c r="L93" s="186">
        <v>3.0460159695190718</v>
      </c>
      <c r="M93" s="186">
        <v>3.3666492294684476</v>
      </c>
    </row>
    <row r="94" spans="1:13" ht="15" customHeight="1">
      <c r="A94" s="49"/>
      <c r="B94" s="193" t="s">
        <v>149</v>
      </c>
      <c r="C94" s="263">
        <v>0.55749502001958284</v>
      </c>
      <c r="D94" s="50">
        <v>2.7478593538153386E-2</v>
      </c>
      <c r="E94" s="50">
        <v>0.50253783294327603</v>
      </c>
      <c r="F94" s="50">
        <v>0.61245220709588966</v>
      </c>
      <c r="G94" s="50">
        <v>0.47505923940512268</v>
      </c>
      <c r="H94" s="50">
        <v>0.63993080063404295</v>
      </c>
      <c r="I94" s="52">
        <v>4.9289397306523312E-2</v>
      </c>
      <c r="J94" s="51">
        <v>9.8578794613046625E-2</v>
      </c>
      <c r="K94" s="53">
        <v>0.14786819191956993</v>
      </c>
      <c r="L94" s="50">
        <v>0.52962026901860371</v>
      </c>
      <c r="M94" s="50">
        <v>0.58536977102056198</v>
      </c>
    </row>
    <row r="95" spans="1:13" ht="15" customHeight="1">
      <c r="A95" s="49"/>
      <c r="B95" s="193" t="s">
        <v>150</v>
      </c>
      <c r="C95" s="259">
        <v>17.612809275342737</v>
      </c>
      <c r="D95" s="260">
        <v>1.8564145148955709</v>
      </c>
      <c r="E95" s="260">
        <v>13.899980245551596</v>
      </c>
      <c r="F95" s="260">
        <v>21.325638305133879</v>
      </c>
      <c r="G95" s="260">
        <v>12.043565730656024</v>
      </c>
      <c r="H95" s="260">
        <v>23.182052820029451</v>
      </c>
      <c r="I95" s="52">
        <v>0.1054013863361639</v>
      </c>
      <c r="J95" s="51">
        <v>0.2108027726723278</v>
      </c>
      <c r="K95" s="53">
        <v>0.31620415900849169</v>
      </c>
      <c r="L95" s="260">
        <v>16.732168811575601</v>
      </c>
      <c r="M95" s="260">
        <v>18.493449739109874</v>
      </c>
    </row>
    <row r="96" spans="1:13" ht="15" customHeight="1">
      <c r="A96" s="49"/>
      <c r="B96" s="193" t="s">
        <v>168</v>
      </c>
      <c r="C96" s="185">
        <v>9.5208722174455911</v>
      </c>
      <c r="D96" s="50">
        <v>0.52149695882115976</v>
      </c>
      <c r="E96" s="186">
        <v>8.4778782998032725</v>
      </c>
      <c r="F96" s="186">
        <v>10.56386613508791</v>
      </c>
      <c r="G96" s="186">
        <v>7.9563813409821122</v>
      </c>
      <c r="H96" s="186">
        <v>11.08536309390907</v>
      </c>
      <c r="I96" s="52">
        <v>5.4774073940998147E-2</v>
      </c>
      <c r="J96" s="51">
        <v>0.10954814788199629</v>
      </c>
      <c r="K96" s="53">
        <v>0.16432222182299444</v>
      </c>
      <c r="L96" s="186">
        <v>9.0448286065733114</v>
      </c>
      <c r="M96" s="186">
        <v>9.9969158283178707</v>
      </c>
    </row>
    <row r="97" spans="1:13" ht="15" customHeight="1">
      <c r="A97" s="49"/>
      <c r="B97" s="193" t="s">
        <v>151</v>
      </c>
      <c r="C97" s="185">
        <v>0.10338848188797316</v>
      </c>
      <c r="D97" s="186">
        <v>1.0944853817423229E-2</v>
      </c>
      <c r="E97" s="186">
        <v>8.1498774253126696E-2</v>
      </c>
      <c r="F97" s="186">
        <v>0.12527818952281961</v>
      </c>
      <c r="G97" s="186">
        <v>7.0553920435703465E-2</v>
      </c>
      <c r="H97" s="186">
        <v>0.13622304334024285</v>
      </c>
      <c r="I97" s="52">
        <v>0.10586144237307354</v>
      </c>
      <c r="J97" s="51">
        <v>0.21172288474614709</v>
      </c>
      <c r="K97" s="53">
        <v>0.31758432711922063</v>
      </c>
      <c r="L97" s="186">
        <v>9.8219057793574496E-2</v>
      </c>
      <c r="M97" s="186">
        <v>0.10855790598237182</v>
      </c>
    </row>
    <row r="98" spans="1:13" ht="15" customHeight="1">
      <c r="A98" s="49"/>
      <c r="B98" s="193" t="s">
        <v>152</v>
      </c>
      <c r="C98" s="263">
        <v>0.22339383399339929</v>
      </c>
      <c r="D98" s="50">
        <v>1.5283118657865644E-2</v>
      </c>
      <c r="E98" s="50">
        <v>0.192827596677668</v>
      </c>
      <c r="F98" s="50">
        <v>0.25396007130913056</v>
      </c>
      <c r="G98" s="50">
        <v>0.17754447801980236</v>
      </c>
      <c r="H98" s="50">
        <v>0.26924318996699625</v>
      </c>
      <c r="I98" s="52">
        <v>6.8413341517372495E-2</v>
      </c>
      <c r="J98" s="51">
        <v>0.13682668303474499</v>
      </c>
      <c r="K98" s="53">
        <v>0.20524002455211748</v>
      </c>
      <c r="L98" s="50">
        <v>0.21222414229372932</v>
      </c>
      <c r="M98" s="50">
        <v>0.23456352569306926</v>
      </c>
    </row>
    <row r="99" spans="1:13" ht="15" customHeight="1">
      <c r="A99" s="49"/>
      <c r="B99" s="193" t="s">
        <v>153</v>
      </c>
      <c r="C99" s="263">
        <v>2.8867708326172508E-2</v>
      </c>
      <c r="D99" s="50">
        <v>9.8635322749447262E-4</v>
      </c>
      <c r="E99" s="50">
        <v>2.6895001871183565E-2</v>
      </c>
      <c r="F99" s="50">
        <v>3.0840414781161452E-2</v>
      </c>
      <c r="G99" s="50">
        <v>2.5908648643689091E-2</v>
      </c>
      <c r="H99" s="50">
        <v>3.1826768008655928E-2</v>
      </c>
      <c r="I99" s="52">
        <v>3.4168047437288573E-2</v>
      </c>
      <c r="J99" s="51">
        <v>6.8336094874577147E-2</v>
      </c>
      <c r="K99" s="53">
        <v>0.10250414231186572</v>
      </c>
      <c r="L99" s="50">
        <v>2.7424322909863883E-2</v>
      </c>
      <c r="M99" s="50">
        <v>3.0311093742481133E-2</v>
      </c>
    </row>
    <row r="100" spans="1:13" ht="15" customHeight="1">
      <c r="A100" s="49"/>
      <c r="B100" s="193" t="s">
        <v>169</v>
      </c>
      <c r="C100" s="259">
        <v>11.275393128634768</v>
      </c>
      <c r="D100" s="186">
        <v>0.42722698134481674</v>
      </c>
      <c r="E100" s="260">
        <v>10.420939165945134</v>
      </c>
      <c r="F100" s="260">
        <v>12.129847091324402</v>
      </c>
      <c r="G100" s="260">
        <v>9.9937121846003176</v>
      </c>
      <c r="H100" s="260">
        <v>12.557074072669218</v>
      </c>
      <c r="I100" s="52">
        <v>3.7890207150280152E-2</v>
      </c>
      <c r="J100" s="51">
        <v>7.5780414300560303E-2</v>
      </c>
      <c r="K100" s="53">
        <v>0.11367062145084045</v>
      </c>
      <c r="L100" s="260">
        <v>10.71162347220303</v>
      </c>
      <c r="M100" s="260">
        <v>11.839162785066506</v>
      </c>
    </row>
    <row r="101" spans="1:13" ht="15" customHeight="1">
      <c r="A101" s="49"/>
      <c r="B101" s="193" t="s">
        <v>170</v>
      </c>
      <c r="C101" s="263">
        <v>8.2464395012784769E-2</v>
      </c>
      <c r="D101" s="50">
        <v>7.4134207922352639E-3</v>
      </c>
      <c r="E101" s="50">
        <v>6.7637553428314234E-2</v>
      </c>
      <c r="F101" s="50">
        <v>9.7291236597255304E-2</v>
      </c>
      <c r="G101" s="50">
        <v>6.0224132636078981E-2</v>
      </c>
      <c r="H101" s="50">
        <v>0.10470465738949056</v>
      </c>
      <c r="I101" s="52">
        <v>8.9898443941605746E-2</v>
      </c>
      <c r="J101" s="51">
        <v>0.17979688788321149</v>
      </c>
      <c r="K101" s="53">
        <v>0.26969533182481725</v>
      </c>
      <c r="L101" s="50">
        <v>7.8341175262145527E-2</v>
      </c>
      <c r="M101" s="50">
        <v>8.6587614763424012E-2</v>
      </c>
    </row>
    <row r="102" spans="1:13" ht="15" customHeight="1">
      <c r="A102" s="49"/>
      <c r="B102" s="193" t="s">
        <v>171</v>
      </c>
      <c r="C102" s="185">
        <v>1.4201134167361209</v>
      </c>
      <c r="D102" s="186">
        <v>0.32750327835759452</v>
      </c>
      <c r="E102" s="186">
        <v>0.76510686002093187</v>
      </c>
      <c r="F102" s="186">
        <v>2.0751199734513097</v>
      </c>
      <c r="G102" s="186">
        <v>0.43760358166333735</v>
      </c>
      <c r="H102" s="186">
        <v>2.4026232518089046</v>
      </c>
      <c r="I102" s="52">
        <v>0.23061769186738815</v>
      </c>
      <c r="J102" s="51">
        <v>0.46123538373477629</v>
      </c>
      <c r="K102" s="53">
        <v>0.69185307560216447</v>
      </c>
      <c r="L102" s="186">
        <v>1.3491077458993148</v>
      </c>
      <c r="M102" s="186">
        <v>1.491119087572927</v>
      </c>
    </row>
    <row r="103" spans="1:13" ht="15" customHeight="1">
      <c r="A103" s="49"/>
      <c r="B103" s="193" t="s">
        <v>154</v>
      </c>
      <c r="C103" s="259">
        <v>17.232539997508376</v>
      </c>
      <c r="D103" s="186">
        <v>0.60172821114708397</v>
      </c>
      <c r="E103" s="260">
        <v>16.029083575214209</v>
      </c>
      <c r="F103" s="260">
        <v>18.435996419802542</v>
      </c>
      <c r="G103" s="260">
        <v>15.427355364067123</v>
      </c>
      <c r="H103" s="260">
        <v>19.037724630949626</v>
      </c>
      <c r="I103" s="52">
        <v>3.4918138082609226E-2</v>
      </c>
      <c r="J103" s="51">
        <v>6.9836276165218453E-2</v>
      </c>
      <c r="K103" s="53">
        <v>0.10475441424782768</v>
      </c>
      <c r="L103" s="260">
        <v>16.370912997632956</v>
      </c>
      <c r="M103" s="260">
        <v>18.094166997383795</v>
      </c>
    </row>
    <row r="104" spans="1:13" ht="15" customHeight="1">
      <c r="A104" s="49"/>
      <c r="B104" s="193" t="s">
        <v>172</v>
      </c>
      <c r="C104" s="185">
        <v>7.6185652778978188</v>
      </c>
      <c r="D104" s="50">
        <v>0.58770993098984503</v>
      </c>
      <c r="E104" s="186">
        <v>6.4431454159181287</v>
      </c>
      <c r="F104" s="186">
        <v>8.7939851398775097</v>
      </c>
      <c r="G104" s="186">
        <v>5.8554354849282841</v>
      </c>
      <c r="H104" s="186">
        <v>9.3816950708673534</v>
      </c>
      <c r="I104" s="52">
        <v>7.7141812080398831E-2</v>
      </c>
      <c r="J104" s="51">
        <v>0.15428362416079766</v>
      </c>
      <c r="K104" s="53">
        <v>0.23142543624119649</v>
      </c>
      <c r="L104" s="186">
        <v>7.237637014002928</v>
      </c>
      <c r="M104" s="186">
        <v>7.9994935417927096</v>
      </c>
    </row>
    <row r="105" spans="1:13" ht="15" customHeight="1">
      <c r="A105" s="49"/>
      <c r="B105" s="193" t="s">
        <v>173</v>
      </c>
      <c r="C105" s="263">
        <v>2.7417990850828858E-2</v>
      </c>
      <c r="D105" s="50">
        <v>2.0151535829759162E-3</v>
      </c>
      <c r="E105" s="50">
        <v>2.3387683684877026E-2</v>
      </c>
      <c r="F105" s="50">
        <v>3.1448298016780687E-2</v>
      </c>
      <c r="G105" s="50">
        <v>2.137253010190111E-2</v>
      </c>
      <c r="H105" s="50">
        <v>3.3463451599756611E-2</v>
      </c>
      <c r="I105" s="52">
        <v>7.3497492720732929E-2</v>
      </c>
      <c r="J105" s="51">
        <v>0.14699498544146586</v>
      </c>
      <c r="K105" s="53">
        <v>0.2204924781621988</v>
      </c>
      <c r="L105" s="50">
        <v>2.6047091308287414E-2</v>
      </c>
      <c r="M105" s="50">
        <v>2.8788890393370303E-2</v>
      </c>
    </row>
    <row r="106" spans="1:13" ht="15" customHeight="1">
      <c r="A106" s="49"/>
      <c r="B106" s="193" t="s">
        <v>215</v>
      </c>
      <c r="C106" s="263">
        <v>0.13405628250724058</v>
      </c>
      <c r="D106" s="50">
        <v>3.8836075928412391E-3</v>
      </c>
      <c r="E106" s="50">
        <v>0.12628906732155809</v>
      </c>
      <c r="F106" s="50">
        <v>0.14182349769292307</v>
      </c>
      <c r="G106" s="50">
        <v>0.12240545972871686</v>
      </c>
      <c r="H106" s="50">
        <v>0.1457071052857643</v>
      </c>
      <c r="I106" s="52">
        <v>2.896997828230452E-2</v>
      </c>
      <c r="J106" s="51">
        <v>5.7939956564609041E-2</v>
      </c>
      <c r="K106" s="53">
        <v>8.6909934846913561E-2</v>
      </c>
      <c r="L106" s="50">
        <v>0.12735346838187855</v>
      </c>
      <c r="M106" s="50">
        <v>0.14075909663260261</v>
      </c>
    </row>
    <row r="107" spans="1:13" ht="15" customHeight="1">
      <c r="A107" s="49"/>
      <c r="B107" s="193" t="s">
        <v>155</v>
      </c>
      <c r="C107" s="185">
        <v>4.5364154836041157</v>
      </c>
      <c r="D107" s="50">
        <v>0.32571696604877853</v>
      </c>
      <c r="E107" s="186">
        <v>3.8849815515065584</v>
      </c>
      <c r="F107" s="186">
        <v>5.187849415701673</v>
      </c>
      <c r="G107" s="186">
        <v>3.5592645854577802</v>
      </c>
      <c r="H107" s="186">
        <v>5.5135663817504517</v>
      </c>
      <c r="I107" s="52">
        <v>7.1800514575001223E-2</v>
      </c>
      <c r="J107" s="51">
        <v>0.14360102915000245</v>
      </c>
      <c r="K107" s="53">
        <v>0.21540154372500367</v>
      </c>
      <c r="L107" s="186">
        <v>4.3095947094239095</v>
      </c>
      <c r="M107" s="186">
        <v>4.7632362577843219</v>
      </c>
    </row>
    <row r="108" spans="1:13" ht="15" customHeight="1">
      <c r="A108" s="49"/>
      <c r="B108" s="193" t="s">
        <v>156</v>
      </c>
      <c r="C108" s="259">
        <v>34.558035626810195</v>
      </c>
      <c r="D108" s="186">
        <v>1.1082865133627846</v>
      </c>
      <c r="E108" s="260">
        <v>32.341462600084625</v>
      </c>
      <c r="F108" s="260">
        <v>36.774608653535765</v>
      </c>
      <c r="G108" s="260">
        <v>31.233176086721841</v>
      </c>
      <c r="H108" s="260">
        <v>37.88289516689855</v>
      </c>
      <c r="I108" s="52">
        <v>3.2070298362183919E-2</v>
      </c>
      <c r="J108" s="51">
        <v>6.4140596724367838E-2</v>
      </c>
      <c r="K108" s="53">
        <v>9.6210895086551756E-2</v>
      </c>
      <c r="L108" s="260">
        <v>32.830133845469689</v>
      </c>
      <c r="M108" s="260">
        <v>36.285937408150701</v>
      </c>
    </row>
    <row r="109" spans="1:13" ht="15" customHeight="1">
      <c r="A109" s="49"/>
      <c r="B109" s="193" t="s">
        <v>216</v>
      </c>
      <c r="C109" s="263">
        <v>1.1016666666666666E-2</v>
      </c>
      <c r="D109" s="50">
        <v>1.5348126001287433E-3</v>
      </c>
      <c r="E109" s="50">
        <v>7.9470414664091788E-3</v>
      </c>
      <c r="F109" s="50">
        <v>1.4086291866924153E-2</v>
      </c>
      <c r="G109" s="50">
        <v>6.4122288662804361E-3</v>
      </c>
      <c r="H109" s="50">
        <v>1.5621104467052897E-2</v>
      </c>
      <c r="I109" s="52">
        <v>0.13931733132787383</v>
      </c>
      <c r="J109" s="51">
        <v>0.27863466265574766</v>
      </c>
      <c r="K109" s="53">
        <v>0.41795199398362148</v>
      </c>
      <c r="L109" s="50">
        <v>1.0465833333333332E-2</v>
      </c>
      <c r="M109" s="50">
        <v>1.15675E-2</v>
      </c>
    </row>
    <row r="110" spans="1:13" ht="15" customHeight="1">
      <c r="A110" s="49"/>
      <c r="B110" s="193" t="s">
        <v>217</v>
      </c>
      <c r="C110" s="185">
        <v>3.6401998993656588</v>
      </c>
      <c r="D110" s="50">
        <v>0.1082115962648393</v>
      </c>
      <c r="E110" s="186">
        <v>3.4237767068359801</v>
      </c>
      <c r="F110" s="186">
        <v>3.8566230918953375</v>
      </c>
      <c r="G110" s="186">
        <v>3.315565110571141</v>
      </c>
      <c r="H110" s="186">
        <v>3.9648346881601766</v>
      </c>
      <c r="I110" s="52">
        <v>2.9726827991972706E-2</v>
      </c>
      <c r="J110" s="51">
        <v>5.9453655983945412E-2</v>
      </c>
      <c r="K110" s="53">
        <v>8.9180483975918115E-2</v>
      </c>
      <c r="L110" s="186">
        <v>3.4581899043973756</v>
      </c>
      <c r="M110" s="186">
        <v>3.822209894333942</v>
      </c>
    </row>
    <row r="111" spans="1:13" ht="15" customHeight="1">
      <c r="A111" s="49"/>
      <c r="B111" s="193" t="s">
        <v>218</v>
      </c>
      <c r="C111" s="259">
        <v>48.592294693623522</v>
      </c>
      <c r="D111" s="260">
        <v>8.2482330058444902</v>
      </c>
      <c r="E111" s="260">
        <v>32.095828681934542</v>
      </c>
      <c r="F111" s="260">
        <v>65.088760705312495</v>
      </c>
      <c r="G111" s="260">
        <v>23.847595676090052</v>
      </c>
      <c r="H111" s="260">
        <v>73.336993711156993</v>
      </c>
      <c r="I111" s="52">
        <v>0.16974364058849142</v>
      </c>
      <c r="J111" s="51">
        <v>0.33948728117698285</v>
      </c>
      <c r="K111" s="53">
        <v>0.50923092176547424</v>
      </c>
      <c r="L111" s="260">
        <v>46.162679958942348</v>
      </c>
      <c r="M111" s="260">
        <v>51.021909428304696</v>
      </c>
    </row>
    <row r="112" spans="1:13" ht="15" customHeight="1">
      <c r="A112" s="49"/>
      <c r="B112" s="193" t="s">
        <v>174</v>
      </c>
      <c r="C112" s="185">
        <v>3.9527185911918541</v>
      </c>
      <c r="D112" s="50">
        <v>0.3773585106643032</v>
      </c>
      <c r="E112" s="186">
        <v>3.1980015698632478</v>
      </c>
      <c r="F112" s="186">
        <v>4.7074356125204604</v>
      </c>
      <c r="G112" s="186">
        <v>2.8206430591989444</v>
      </c>
      <c r="H112" s="186">
        <v>5.0847941231847642</v>
      </c>
      <c r="I112" s="52">
        <v>9.5468094163141309E-2</v>
      </c>
      <c r="J112" s="51">
        <v>0.19093618832628262</v>
      </c>
      <c r="K112" s="53">
        <v>0.28640428248942396</v>
      </c>
      <c r="L112" s="186">
        <v>3.7550826616322612</v>
      </c>
      <c r="M112" s="186">
        <v>4.1503545207514465</v>
      </c>
    </row>
    <row r="113" spans="1:13" ht="15" customHeight="1">
      <c r="A113" s="49"/>
      <c r="B113" s="193" t="s">
        <v>219</v>
      </c>
      <c r="C113" s="259">
        <v>31.656599288575492</v>
      </c>
      <c r="D113" s="186">
        <v>2.5009226550393255</v>
      </c>
      <c r="E113" s="260">
        <v>26.654753978496842</v>
      </c>
      <c r="F113" s="260">
        <v>36.658444598654143</v>
      </c>
      <c r="G113" s="260">
        <v>24.153831323457517</v>
      </c>
      <c r="H113" s="260">
        <v>39.159367253693468</v>
      </c>
      <c r="I113" s="52">
        <v>7.9001620870308709E-2</v>
      </c>
      <c r="J113" s="51">
        <v>0.15800324174061742</v>
      </c>
      <c r="K113" s="53">
        <v>0.23700486261092613</v>
      </c>
      <c r="L113" s="260">
        <v>30.073769324146717</v>
      </c>
      <c r="M113" s="260">
        <v>33.239429253004268</v>
      </c>
    </row>
    <row r="114" spans="1:13" ht="15" customHeight="1">
      <c r="A114" s="49"/>
      <c r="B114" s="193" t="s">
        <v>157</v>
      </c>
      <c r="C114" s="185">
        <v>3.5849248044676028</v>
      </c>
      <c r="D114" s="50">
        <v>0.24957395180913874</v>
      </c>
      <c r="E114" s="186">
        <v>3.0857769008493254</v>
      </c>
      <c r="F114" s="186">
        <v>4.0840727080858805</v>
      </c>
      <c r="G114" s="186">
        <v>2.8362029490401865</v>
      </c>
      <c r="H114" s="186">
        <v>4.3336466598950185</v>
      </c>
      <c r="I114" s="52">
        <v>6.9617625312005105E-2</v>
      </c>
      <c r="J114" s="51">
        <v>0.13923525062401021</v>
      </c>
      <c r="K114" s="53">
        <v>0.20885287593601531</v>
      </c>
      <c r="L114" s="186">
        <v>3.4056785642442224</v>
      </c>
      <c r="M114" s="186">
        <v>3.7641710446909831</v>
      </c>
    </row>
    <row r="115" spans="1:13" ht="15" customHeight="1">
      <c r="A115" s="49"/>
      <c r="B115" s="193" t="s">
        <v>175</v>
      </c>
      <c r="C115" s="185">
        <v>5.5614144866825876</v>
      </c>
      <c r="D115" s="50">
        <v>0.21585047682320463</v>
      </c>
      <c r="E115" s="186">
        <v>5.1297135330361785</v>
      </c>
      <c r="F115" s="186">
        <v>5.9931154403289968</v>
      </c>
      <c r="G115" s="186">
        <v>4.9138630562129739</v>
      </c>
      <c r="H115" s="186">
        <v>6.2089659171522014</v>
      </c>
      <c r="I115" s="52">
        <v>3.8812154235236755E-2</v>
      </c>
      <c r="J115" s="51">
        <v>7.762430847047351E-2</v>
      </c>
      <c r="K115" s="53">
        <v>0.11643646270571026</v>
      </c>
      <c r="L115" s="186">
        <v>5.2833437623484585</v>
      </c>
      <c r="M115" s="186">
        <v>5.8394852110167168</v>
      </c>
    </row>
    <row r="116" spans="1:13" ht="15" customHeight="1">
      <c r="A116" s="49"/>
      <c r="B116" s="193" t="s">
        <v>158</v>
      </c>
      <c r="C116" s="259">
        <v>45.435087123531417</v>
      </c>
      <c r="D116" s="186">
        <v>3.9880537714070834</v>
      </c>
      <c r="E116" s="260">
        <v>37.458979580717248</v>
      </c>
      <c r="F116" s="260">
        <v>53.411194666345587</v>
      </c>
      <c r="G116" s="260">
        <v>33.470925809310167</v>
      </c>
      <c r="H116" s="260">
        <v>57.399248437752668</v>
      </c>
      <c r="I116" s="52">
        <v>8.777475787741186E-2</v>
      </c>
      <c r="J116" s="51">
        <v>0.17554951575482372</v>
      </c>
      <c r="K116" s="53">
        <v>0.26332427363223559</v>
      </c>
      <c r="L116" s="260">
        <v>43.163332767354845</v>
      </c>
      <c r="M116" s="260">
        <v>47.70684147970799</v>
      </c>
    </row>
    <row r="117" spans="1:13" ht="15" customHeight="1">
      <c r="A117" s="49"/>
      <c r="B117" s="193" t="s">
        <v>159</v>
      </c>
      <c r="C117" s="185">
        <v>0.43519542374866144</v>
      </c>
      <c r="D117" s="50">
        <v>2.2457194580295749E-2</v>
      </c>
      <c r="E117" s="186">
        <v>0.39028103458806995</v>
      </c>
      <c r="F117" s="186">
        <v>0.48010981290925292</v>
      </c>
      <c r="G117" s="186">
        <v>0.36782384000777418</v>
      </c>
      <c r="H117" s="186">
        <v>0.50256700748954874</v>
      </c>
      <c r="I117" s="52">
        <v>5.1602552220920091E-2</v>
      </c>
      <c r="J117" s="51">
        <v>0.10320510444184018</v>
      </c>
      <c r="K117" s="53">
        <v>0.15480765666276028</v>
      </c>
      <c r="L117" s="186">
        <v>0.41343565256122838</v>
      </c>
      <c r="M117" s="186">
        <v>0.45695519493609449</v>
      </c>
    </row>
    <row r="118" spans="1:13" ht="15" customHeight="1">
      <c r="A118" s="49"/>
      <c r="B118" s="193" t="s">
        <v>220</v>
      </c>
      <c r="C118" s="259">
        <v>13.705339815721866</v>
      </c>
      <c r="D118" s="186">
        <v>0.65919099446172835</v>
      </c>
      <c r="E118" s="260">
        <v>12.386957826798408</v>
      </c>
      <c r="F118" s="260">
        <v>15.023721804645323</v>
      </c>
      <c r="G118" s="260">
        <v>11.72776683233668</v>
      </c>
      <c r="H118" s="260">
        <v>15.682912799107051</v>
      </c>
      <c r="I118" s="52">
        <v>4.8097384182006764E-2</v>
      </c>
      <c r="J118" s="51">
        <v>9.6194768364013528E-2</v>
      </c>
      <c r="K118" s="53">
        <v>0.14429215254602029</v>
      </c>
      <c r="L118" s="260">
        <v>13.020072824935772</v>
      </c>
      <c r="M118" s="260">
        <v>14.390606806507959</v>
      </c>
    </row>
    <row r="119" spans="1:13" ht="15" customHeight="1">
      <c r="A119" s="49"/>
      <c r="B119" s="193" t="s">
        <v>160</v>
      </c>
      <c r="C119" s="185">
        <v>6.2624601823707717</v>
      </c>
      <c r="D119" s="50">
        <v>0.31695951535618477</v>
      </c>
      <c r="E119" s="186">
        <v>5.6285411516584025</v>
      </c>
      <c r="F119" s="186">
        <v>6.8963792130831409</v>
      </c>
      <c r="G119" s="186">
        <v>5.3115816363022175</v>
      </c>
      <c r="H119" s="186">
        <v>7.213338728439326</v>
      </c>
      <c r="I119" s="52">
        <v>5.0612619661590218E-2</v>
      </c>
      <c r="J119" s="51">
        <v>0.10122523932318044</v>
      </c>
      <c r="K119" s="53">
        <v>0.15183785898477065</v>
      </c>
      <c r="L119" s="186">
        <v>5.9493371732522329</v>
      </c>
      <c r="M119" s="186">
        <v>6.5755831914893106</v>
      </c>
    </row>
    <row r="120" spans="1:13" ht="15" customHeight="1">
      <c r="A120" s="49"/>
      <c r="B120" s="193" t="s">
        <v>161</v>
      </c>
      <c r="C120" s="263">
        <v>6.0086974116565023E-2</v>
      </c>
      <c r="D120" s="50">
        <v>6.4404753269128572E-3</v>
      </c>
      <c r="E120" s="50">
        <v>4.7206023462739305E-2</v>
      </c>
      <c r="F120" s="50">
        <v>7.2967924770390741E-2</v>
      </c>
      <c r="G120" s="50">
        <v>4.0765548135826453E-2</v>
      </c>
      <c r="H120" s="50">
        <v>7.94084000973036E-2</v>
      </c>
      <c r="I120" s="52">
        <v>0.10718588215839814</v>
      </c>
      <c r="J120" s="51">
        <v>0.21437176431679628</v>
      </c>
      <c r="K120" s="53">
        <v>0.32155764647519441</v>
      </c>
      <c r="L120" s="50">
        <v>5.7082625410736769E-2</v>
      </c>
      <c r="M120" s="50">
        <v>6.309132282239327E-2</v>
      </c>
    </row>
    <row r="121" spans="1:13" ht="15" customHeight="1">
      <c r="A121" s="49"/>
      <c r="B121" s="193" t="s">
        <v>177</v>
      </c>
      <c r="C121" s="185">
        <v>1.307059675427704</v>
      </c>
      <c r="D121" s="50">
        <v>5.9679926001042258E-2</v>
      </c>
      <c r="E121" s="186">
        <v>1.1876998234256195</v>
      </c>
      <c r="F121" s="186">
        <v>1.4264195274297884</v>
      </c>
      <c r="G121" s="186">
        <v>1.1280198974245772</v>
      </c>
      <c r="H121" s="186">
        <v>1.4860994534308307</v>
      </c>
      <c r="I121" s="52">
        <v>4.5659679602244201E-2</v>
      </c>
      <c r="J121" s="51">
        <v>9.1319359204488401E-2</v>
      </c>
      <c r="K121" s="53">
        <v>0.13697903880673259</v>
      </c>
      <c r="L121" s="186">
        <v>1.2417066916563189</v>
      </c>
      <c r="M121" s="186">
        <v>1.3724126591990891</v>
      </c>
    </row>
    <row r="122" spans="1:13" ht="15" customHeight="1">
      <c r="A122" s="49"/>
      <c r="B122" s="193" t="s">
        <v>162</v>
      </c>
      <c r="C122" s="185">
        <v>0.12373298959787064</v>
      </c>
      <c r="D122" s="186">
        <v>1.4134927762358158E-2</v>
      </c>
      <c r="E122" s="186">
        <v>9.5463134073154321E-2</v>
      </c>
      <c r="F122" s="186">
        <v>0.15200284512258697</v>
      </c>
      <c r="G122" s="186">
        <v>8.1328206310796167E-2</v>
      </c>
      <c r="H122" s="186">
        <v>0.16613777288494513</v>
      </c>
      <c r="I122" s="52">
        <v>0.11423734129674185</v>
      </c>
      <c r="J122" s="51">
        <v>0.22847468259348369</v>
      </c>
      <c r="K122" s="53">
        <v>0.34271202389022554</v>
      </c>
      <c r="L122" s="186">
        <v>0.11754634011797711</v>
      </c>
      <c r="M122" s="186">
        <v>0.12991963907776419</v>
      </c>
    </row>
    <row r="123" spans="1:13" ht="15" customHeight="1">
      <c r="A123" s="49"/>
      <c r="B123" s="193" t="s">
        <v>136</v>
      </c>
      <c r="C123" s="185">
        <v>2.1369977880739408</v>
      </c>
      <c r="D123" s="50">
        <v>0.13456475200255785</v>
      </c>
      <c r="E123" s="186">
        <v>1.867868284068825</v>
      </c>
      <c r="F123" s="186">
        <v>2.4061272920790566</v>
      </c>
      <c r="G123" s="186">
        <v>1.7333035320662673</v>
      </c>
      <c r="H123" s="186">
        <v>2.5406920440816143</v>
      </c>
      <c r="I123" s="52">
        <v>6.2969064710095002E-2</v>
      </c>
      <c r="J123" s="51">
        <v>0.12593812942019</v>
      </c>
      <c r="K123" s="53">
        <v>0.18890719413028501</v>
      </c>
      <c r="L123" s="186">
        <v>2.0301478986702439</v>
      </c>
      <c r="M123" s="186">
        <v>2.2438476774776377</v>
      </c>
    </row>
    <row r="124" spans="1:13" ht="15" customHeight="1">
      <c r="A124" s="49"/>
      <c r="B124" s="193" t="s">
        <v>178</v>
      </c>
      <c r="C124" s="259">
        <v>16.91190765528026</v>
      </c>
      <c r="D124" s="186">
        <v>1.2366706027608012</v>
      </c>
      <c r="E124" s="260">
        <v>14.438566449758657</v>
      </c>
      <c r="F124" s="260">
        <v>19.385248860801862</v>
      </c>
      <c r="G124" s="260">
        <v>13.201895846997857</v>
      </c>
      <c r="H124" s="260">
        <v>20.621919463562662</v>
      </c>
      <c r="I124" s="52">
        <v>7.3124252329670583E-2</v>
      </c>
      <c r="J124" s="51">
        <v>0.14624850465934117</v>
      </c>
      <c r="K124" s="53">
        <v>0.21937275698901176</v>
      </c>
      <c r="L124" s="260">
        <v>16.066312272516246</v>
      </c>
      <c r="M124" s="260">
        <v>17.757503038044273</v>
      </c>
    </row>
    <row r="125" spans="1:13" ht="15" customHeight="1">
      <c r="A125" s="49"/>
      <c r="B125" s="193" t="s">
        <v>221</v>
      </c>
      <c r="C125" s="185">
        <v>2.5520785360934104</v>
      </c>
      <c r="D125" s="186">
        <v>0.30542881305403657</v>
      </c>
      <c r="E125" s="186">
        <v>1.9412209099853373</v>
      </c>
      <c r="F125" s="186">
        <v>3.1629361622014835</v>
      </c>
      <c r="G125" s="186">
        <v>1.6357920969313007</v>
      </c>
      <c r="H125" s="186">
        <v>3.4683649752555201</v>
      </c>
      <c r="I125" s="52">
        <v>0.11967845375227801</v>
      </c>
      <c r="J125" s="51">
        <v>0.23935690750455602</v>
      </c>
      <c r="K125" s="53">
        <v>0.359035361256834</v>
      </c>
      <c r="L125" s="186">
        <v>2.4244746092887399</v>
      </c>
      <c r="M125" s="186">
        <v>2.6796824628980809</v>
      </c>
    </row>
    <row r="126" spans="1:13" ht="15" customHeight="1">
      <c r="A126" s="49"/>
      <c r="B126" s="193" t="s">
        <v>163</v>
      </c>
      <c r="C126" s="185">
        <v>9.7098138921284853</v>
      </c>
      <c r="D126" s="50">
        <v>0.51965117614600298</v>
      </c>
      <c r="E126" s="186">
        <v>8.6705115398364789</v>
      </c>
      <c r="F126" s="186">
        <v>10.749116244420492</v>
      </c>
      <c r="G126" s="186">
        <v>8.1508603636904766</v>
      </c>
      <c r="H126" s="186">
        <v>11.268767420566494</v>
      </c>
      <c r="I126" s="52">
        <v>5.3518139680027423E-2</v>
      </c>
      <c r="J126" s="51">
        <v>0.10703627936005485</v>
      </c>
      <c r="K126" s="53">
        <v>0.16055441904008227</v>
      </c>
      <c r="L126" s="186">
        <v>9.224323197522061</v>
      </c>
      <c r="M126" s="186">
        <v>10.19530458673491</v>
      </c>
    </row>
    <row r="127" spans="1:13" ht="15" customHeight="1">
      <c r="A127" s="49"/>
      <c r="B127" s="193" t="s">
        <v>164</v>
      </c>
      <c r="C127" s="185">
        <v>0.76399959455324729</v>
      </c>
      <c r="D127" s="186">
        <v>9.561096503420119E-2</v>
      </c>
      <c r="E127" s="186">
        <v>0.57277766448484491</v>
      </c>
      <c r="F127" s="186">
        <v>0.95522152462164966</v>
      </c>
      <c r="G127" s="186">
        <v>0.47716669945064372</v>
      </c>
      <c r="H127" s="186">
        <v>1.0508324896558507</v>
      </c>
      <c r="I127" s="52">
        <v>0.12514530860465992</v>
      </c>
      <c r="J127" s="51">
        <v>0.25029061720931983</v>
      </c>
      <c r="K127" s="53">
        <v>0.37543592581397978</v>
      </c>
      <c r="L127" s="186">
        <v>0.72579961482558497</v>
      </c>
      <c r="M127" s="186">
        <v>0.8021995742809096</v>
      </c>
    </row>
    <row r="128" spans="1:13" ht="15" customHeight="1">
      <c r="A128" s="49"/>
      <c r="B128" s="193" t="s">
        <v>222</v>
      </c>
      <c r="C128" s="263">
        <v>0.27088284869905677</v>
      </c>
      <c r="D128" s="50">
        <v>5.2610632236966852E-3</v>
      </c>
      <c r="E128" s="50">
        <v>0.2603607222516634</v>
      </c>
      <c r="F128" s="50">
        <v>0.28140497514645013</v>
      </c>
      <c r="G128" s="50">
        <v>0.25509965902796672</v>
      </c>
      <c r="H128" s="50">
        <v>0.28666603837014681</v>
      </c>
      <c r="I128" s="52">
        <v>1.942191338050191E-2</v>
      </c>
      <c r="J128" s="51">
        <v>3.884382676100382E-2</v>
      </c>
      <c r="K128" s="53">
        <v>5.8265740141505734E-2</v>
      </c>
      <c r="L128" s="50">
        <v>0.25733870626410393</v>
      </c>
      <c r="M128" s="50">
        <v>0.2844269911340096</v>
      </c>
    </row>
    <row r="129" spans="1:13" ht="15" customHeight="1">
      <c r="A129" s="49"/>
      <c r="B129" s="193" t="s">
        <v>182</v>
      </c>
      <c r="C129" s="259">
        <v>43.651405059820476</v>
      </c>
      <c r="D129" s="186">
        <v>2.9180424259070024</v>
      </c>
      <c r="E129" s="260">
        <v>37.815320208006469</v>
      </c>
      <c r="F129" s="260">
        <v>49.487489911634484</v>
      </c>
      <c r="G129" s="260">
        <v>34.897277782099465</v>
      </c>
      <c r="H129" s="260">
        <v>52.405532337541487</v>
      </c>
      <c r="I129" s="52">
        <v>6.6848762872766129E-2</v>
      </c>
      <c r="J129" s="51">
        <v>0.13369752574553226</v>
      </c>
      <c r="K129" s="53">
        <v>0.20054628861829837</v>
      </c>
      <c r="L129" s="260">
        <v>41.468834806829449</v>
      </c>
      <c r="M129" s="260">
        <v>45.833975312811503</v>
      </c>
    </row>
    <row r="130" spans="1:13" ht="15" customHeight="1">
      <c r="A130" s="49"/>
      <c r="B130" s="165" t="s">
        <v>179</v>
      </c>
      <c r="C130" s="206"/>
      <c r="D130" s="208"/>
      <c r="E130" s="214"/>
      <c r="F130" s="214"/>
      <c r="G130" s="214"/>
      <c r="H130" s="214"/>
      <c r="I130" s="209"/>
      <c r="J130" s="209"/>
      <c r="K130" s="209"/>
      <c r="L130" s="214"/>
      <c r="M130" s="215"/>
    </row>
    <row r="131" spans="1:13" ht="15" customHeight="1">
      <c r="A131" s="49"/>
      <c r="B131" s="210" t="s">
        <v>217</v>
      </c>
      <c r="C131" s="211">
        <v>3.6642798330227269</v>
      </c>
      <c r="D131" s="212">
        <v>0.13947483472147329</v>
      </c>
      <c r="E131" s="213">
        <v>3.3853301635797801</v>
      </c>
      <c r="F131" s="213">
        <v>3.9432295024656736</v>
      </c>
      <c r="G131" s="213">
        <v>3.245855328858307</v>
      </c>
      <c r="H131" s="213">
        <v>4.0827043371871472</v>
      </c>
      <c r="I131" s="89">
        <v>3.8063368813843597E-2</v>
      </c>
      <c r="J131" s="90">
        <v>7.6126737627687194E-2</v>
      </c>
      <c r="K131" s="91">
        <v>0.1141901064415308</v>
      </c>
      <c r="L131" s="213">
        <v>3.4810658413715907</v>
      </c>
      <c r="M131" s="213">
        <v>3.847493824673863</v>
      </c>
    </row>
    <row r="132" spans="1:13" ht="15" customHeight="1">
      <c r="B132" s="270" t="s">
        <v>633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1">
    <cfRule type="expression" dxfId="30" priority="71">
      <formula>IF(PG_IsBlnkRowRout*PG_IsBlnkRowRoutNext=1,TRUE,FALSE)</formula>
    </cfRule>
  </conditionalFormatting>
  <conditionalFormatting sqref="I5:K131">
    <cfRule type="cellIs" dxfId="29" priority="2" operator="greaterThan">
      <formula>1</formula>
    </cfRule>
  </conditionalFormatting>
  <hyperlinks>
    <hyperlink ref="B5" location="'Fire Assay'!$A$4" display="'Fire Assay'!$A$4" xr:uid="{9845E2A0-DE5C-4DD7-9A69-3F6C5799A4C7}"/>
    <hyperlink ref="B7" location="'Fire Assay (Grav)'!$A$4" display="'Fire Assay (Grav)'!$A$4" xr:uid="{FBDAACB7-D8FE-40F0-BFB5-B661722017E2}"/>
    <hyperlink ref="B9" location="'AR Digest 10-50g'!$A$4" display="'AR Digest 10-50g'!$A$4" xr:uid="{B5B020E8-D195-4BBB-A26C-91A5612A1E23}"/>
    <hyperlink ref="B11" location="'4-Acid'!$A$4" display="'4-Acid'!$A$4" xr:uid="{2B8D1C08-95A9-409F-B762-78457560E58E}"/>
    <hyperlink ref="B12" location="'4-Acid'!$A$22" display="'4-Acid'!$A$22" xr:uid="{FC5A19AB-B076-4A76-8FBA-FFE32F3B92FE}"/>
    <hyperlink ref="B13" location="'4-Acid'!$A$40" display="'4-Acid'!$A$40" xr:uid="{0530979E-53AA-4786-9CEE-32F4978CCBBD}"/>
    <hyperlink ref="B14" location="'4-Acid'!$A$94" display="'4-Acid'!$A$94" xr:uid="{7665A1C3-489E-4381-903E-A7CC4B7DBE6A}"/>
    <hyperlink ref="B15" location="'4-Acid'!$A$113" display="'4-Acid'!$A$113" xr:uid="{5EB477CD-3491-46C3-9F8B-12F802504EA0}"/>
    <hyperlink ref="B16" location="'4-Acid'!$A$132" display="'4-Acid'!$A$132" xr:uid="{FC488DEF-6533-4722-9B78-7AE236E31289}"/>
    <hyperlink ref="B17" location="'4-Acid'!$A$150" display="'4-Acid'!$A$150" xr:uid="{EDD090CB-2006-483B-A2EC-C842AFC2B84C}"/>
    <hyperlink ref="B18" location="'4-Acid'!$A$169" display="'4-Acid'!$A$169" xr:uid="{CA80FD9C-1F23-4110-B6AC-1BCD98459FD7}"/>
    <hyperlink ref="B19" location="'4-Acid'!$A$187" display="'4-Acid'!$A$187" xr:uid="{ACD9A900-C593-493F-9C41-DA6444F96BA8}"/>
    <hyperlink ref="B20" location="'4-Acid'!$A$205" display="'4-Acid'!$A$205" xr:uid="{EEE56886-23EA-4152-B0EB-92DE610EB306}"/>
    <hyperlink ref="B21" location="'4-Acid'!$A$224" display="'4-Acid'!$A$224" xr:uid="{2CFFEB7E-D17A-4271-B6AE-FE112D7DC405}"/>
    <hyperlink ref="B22" location="'4-Acid'!$A$242" display="'4-Acid'!$A$242" xr:uid="{AF04DA7D-2176-430B-8D5A-85068BCE32B4}"/>
    <hyperlink ref="B23" location="'4-Acid'!$A$260" display="'4-Acid'!$A$260" xr:uid="{AF30691F-1862-4C39-98CD-FC3827D33619}"/>
    <hyperlink ref="B24" location="'4-Acid'!$A$278" display="'4-Acid'!$A$278" xr:uid="{7218E858-74D0-4DF3-ABFD-859680A66994}"/>
    <hyperlink ref="B25" location="'4-Acid'!$A$296" display="'4-Acid'!$A$296" xr:uid="{8F74BDB0-E5BC-433F-98D1-327943A921C3}"/>
    <hyperlink ref="B26" location="'4-Acid'!$A$314" display="'4-Acid'!$A$314" xr:uid="{D3795700-71DD-43A0-AEDF-8845C1F4F1EF}"/>
    <hyperlink ref="B27" location="'4-Acid'!$A$332" display="'4-Acid'!$A$332" xr:uid="{EAA870D5-2599-46C3-B5F7-38E3BE035D23}"/>
    <hyperlink ref="B28" location="'4-Acid'!$A$350" display="'4-Acid'!$A$350" xr:uid="{98D68AF2-47B4-487D-8986-946AAFD49180}"/>
    <hyperlink ref="B29" location="'4-Acid'!$A$386" display="'4-Acid'!$A$386" xr:uid="{75FDD2D5-00F9-46EC-A886-C4A9693C4E56}"/>
    <hyperlink ref="B30" location="'4-Acid'!$A$422" display="'4-Acid'!$A$422" xr:uid="{2E346430-34FD-4CD5-B8D9-C22C4E17A8B2}"/>
    <hyperlink ref="B31" location="'4-Acid'!$A$441" display="'4-Acid'!$A$441" xr:uid="{B01DBB77-BF8F-4CC7-A202-3A3075B8C11B}"/>
    <hyperlink ref="B32" location="'4-Acid'!$A$459" display="'4-Acid'!$A$459" xr:uid="{C7AAA91B-83F6-42C2-ADF3-C3E3E5C1113F}"/>
    <hyperlink ref="B33" location="'4-Acid'!$A$477" display="'4-Acid'!$A$477" xr:uid="{53A911E2-328A-44D0-AA8B-E7309124EB35}"/>
    <hyperlink ref="B34" location="'4-Acid'!$A$495" display="'4-Acid'!$A$495" xr:uid="{94456244-8E9D-4FDD-AE29-091B068787C9}"/>
    <hyperlink ref="B35" location="'4-Acid'!$A$513" display="'4-Acid'!$A$513" xr:uid="{B0967E3F-2C14-4E61-8464-42645C5985E6}"/>
    <hyperlink ref="B36" location="'4-Acid'!$A$532" display="'4-Acid'!$A$532" xr:uid="{C53CB76D-6351-45F2-91DF-2C9E0B28CA9D}"/>
    <hyperlink ref="B37" location="'4-Acid'!$A$550" display="'4-Acid'!$A$550" xr:uid="{D990CF33-DAD4-4EA8-BB74-22CD1E1C3C3C}"/>
    <hyperlink ref="B38" location="'4-Acid'!$A$568" display="'4-Acid'!$A$568" xr:uid="{E1C2E914-171E-4099-A2EF-52798D62E959}"/>
    <hyperlink ref="B39" location="'4-Acid'!$A$586" display="'4-Acid'!$A$586" xr:uid="{8243B770-8E9E-40AD-9C50-6F182543DDA1}"/>
    <hyperlink ref="B40" location="'4-Acid'!$A$604" display="'4-Acid'!$A$604" xr:uid="{7F719B97-E5CC-41EE-A202-D89408DD7610}"/>
    <hyperlink ref="B41" location="'4-Acid'!$A$622" display="'4-Acid'!$A$622" xr:uid="{A4F9D9D6-0C38-452C-BA36-AA840EE99036}"/>
    <hyperlink ref="B42" location="'4-Acid'!$A$640" display="'4-Acid'!$A$640" xr:uid="{2391FD8F-6DD1-4495-942A-E5D65DCBCA1C}"/>
    <hyperlink ref="B43" location="'4-Acid'!$A$658" display="'4-Acid'!$A$658" xr:uid="{DA5742CA-F9AE-4D4C-B07E-1B8D2D92277F}"/>
    <hyperlink ref="B44" location="'4-Acid'!$A$676" display="'4-Acid'!$A$676" xr:uid="{9084012D-F8F6-4BD3-B3D5-6485C9D610E6}"/>
    <hyperlink ref="B45" location="'4-Acid'!$A$694" display="'4-Acid'!$A$694" xr:uid="{57F7F0DD-5805-4B7A-B41A-E37EBBFB2392}"/>
    <hyperlink ref="B46" location="'4-Acid'!$A$712" display="'4-Acid'!$A$712" xr:uid="{486330B9-B075-4CB5-9FC0-10D42F000BF2}"/>
    <hyperlink ref="B47" location="'4-Acid'!$A$730" display="'4-Acid'!$A$730" xr:uid="{6C195599-1E5D-41BC-9A28-4FE16C4F513F}"/>
    <hyperlink ref="B48" location="'4-Acid'!$A$748" display="'4-Acid'!$A$748" xr:uid="{BFE1E1A0-C7DE-4D84-9779-FDAABE9B0762}"/>
    <hyperlink ref="B49" location="'4-Acid'!$A$766" display="'4-Acid'!$A$766" xr:uid="{DFBE40A8-2D00-43C4-9450-7E51BD96D332}"/>
    <hyperlink ref="B50" location="'4-Acid'!$A$785" display="'4-Acid'!$A$785" xr:uid="{BEBA7B68-1488-4BD3-9EF2-A58F376F8198}"/>
    <hyperlink ref="B51" location="'4-Acid'!$A$804" display="'4-Acid'!$A$804" xr:uid="{9B2DB51D-D0CE-4A09-9AA0-3494981C724B}"/>
    <hyperlink ref="B52" location="'4-Acid'!$A$822" display="'4-Acid'!$A$822" xr:uid="{07533255-F441-47D5-AFFA-2EA24C10F6AA}"/>
    <hyperlink ref="B53" location="'4-Acid'!$A$840" display="'4-Acid'!$A$840" xr:uid="{5E8B2096-2C7F-48E2-A55A-8A8470E5091D}"/>
    <hyperlink ref="B54" location="'4-Acid'!$A$859" display="'4-Acid'!$A$859" xr:uid="{A11887BB-758C-4364-8D8C-3A46918C4A46}"/>
    <hyperlink ref="B55" location="'4-Acid'!$A$877" display="'4-Acid'!$A$877" xr:uid="{B014C791-595D-4EDF-98F6-7B5B3FC5DF64}"/>
    <hyperlink ref="B56" location="'4-Acid'!$A$896" display="'4-Acid'!$A$896" xr:uid="{EC6DB950-3130-4528-9FD0-8C50D03686B3}"/>
    <hyperlink ref="B57" location="'4-Acid'!$A$915" display="'4-Acid'!$A$915" xr:uid="{EF5C7F3B-C1F9-47B6-AC6F-F6A3AB6D2208}"/>
    <hyperlink ref="B58" location="'4-Acid'!$A$933" display="'4-Acid'!$A$933" xr:uid="{5D08CC58-6F20-4739-997E-BCC18C89C898}"/>
    <hyperlink ref="B59" location="'4-Acid'!$A$951" display="'4-Acid'!$A$951" xr:uid="{94FCD6D3-83AC-4D86-89B9-D30BB5A5E4D6}"/>
    <hyperlink ref="B60" location="'4-Acid'!$A$969" display="'4-Acid'!$A$969" xr:uid="{474246DA-3D79-4C4E-B904-2915034AF779}"/>
    <hyperlink ref="B61" location="'4-Acid'!$A$987" display="'4-Acid'!$A$987" xr:uid="{7E7BE3ED-C0CB-4A18-8F0A-3DDFA3974CE5}"/>
    <hyperlink ref="B62" location="'4-Acid'!$A$1006" display="'4-Acid'!$A$1006" xr:uid="{C682465A-9169-4311-9DDD-A2065C5E3836}"/>
    <hyperlink ref="B63" location="'4-Acid'!$A$1024" display="'4-Acid'!$A$1024" xr:uid="{9373D619-02F8-4D0E-8906-5CF805C6BF3F}"/>
    <hyperlink ref="B64" location="'4-Acid'!$A$1043" display="'4-Acid'!$A$1043" xr:uid="{67A573DC-D31A-4E5D-A9FE-A4E374B8B264}"/>
    <hyperlink ref="B65" location="'4-Acid'!$A$1062" display="'4-Acid'!$A$1062" xr:uid="{A2F0B83A-EC73-4AE6-AAAB-492367CC3D32}"/>
    <hyperlink ref="B66" location="'4-Acid'!$A$1080" display="'4-Acid'!$A$1080" xr:uid="{97D11D36-4BC2-44C7-A0AA-AEBC9FC50E11}"/>
    <hyperlink ref="B67" location="'4-Acid'!$A$1098" display="'4-Acid'!$A$1098" xr:uid="{BF4227E8-D499-4EBF-B8B3-47967560E100}"/>
    <hyperlink ref="B68" location="'4-Acid'!$A$1116" display="'4-Acid'!$A$1116" xr:uid="{72493F25-AC66-4541-B972-0AC738EB7558}"/>
    <hyperlink ref="B70" location="'Aqua Regia'!$A$4" display="'Aqua Regia'!$A$4" xr:uid="{1761FAAB-2BEB-47F6-94A9-F70D4820FDA9}"/>
    <hyperlink ref="B71" location="'Aqua Regia'!$A$22" display="'Aqua Regia'!$A$22" xr:uid="{5DB5680F-69B9-4556-8E03-02610FF83B91}"/>
    <hyperlink ref="B72" location="'Aqua Regia'!$A$40" display="'Aqua Regia'!$A$40" xr:uid="{13C0BE93-38ED-4DD2-9018-3A501F37B21B}"/>
    <hyperlink ref="B73" location="'Aqua Regia'!$A$58" display="'Aqua Regia'!$A$58" xr:uid="{7C101A4B-F995-41D9-B651-F409292C19C2}"/>
    <hyperlink ref="B74" location="'Aqua Regia'!$A$94" display="'Aqua Regia'!$A$94" xr:uid="{56BD7831-957A-4D21-9579-68C0031408EC}"/>
    <hyperlink ref="B75" location="'Aqua Regia'!$A$113" display="'Aqua Regia'!$A$113" xr:uid="{702B7471-68E3-4D6E-826D-09E689BC5F31}"/>
    <hyperlink ref="B76" location="'Aqua Regia'!$A$132" display="'Aqua Regia'!$A$132" xr:uid="{E0C6BD28-DB86-48AE-A389-B45C4D27F31F}"/>
    <hyperlink ref="B77" location="'Aqua Regia'!$A$150" display="'Aqua Regia'!$A$150" xr:uid="{C7EE681A-1BDC-49E9-AC6D-11561B606D08}"/>
    <hyperlink ref="B78" location="'Aqua Regia'!$A$169" display="'Aqua Regia'!$A$169" xr:uid="{2F989045-C551-4B62-8E4B-B981C5F8F257}"/>
    <hyperlink ref="B79" location="'Aqua Regia'!$A$187" display="'Aqua Regia'!$A$187" xr:uid="{C1EA6405-4218-49BE-BC7A-5E81EAA57068}"/>
    <hyperlink ref="B80" location="'Aqua Regia'!$A$205" display="'Aqua Regia'!$A$205" xr:uid="{83F1E5DE-9CCC-4482-9934-493E07F3148A}"/>
    <hyperlink ref="B81" location="'Aqua Regia'!$A$223" display="'Aqua Regia'!$A$223" xr:uid="{B4BFDD5A-F1DE-4256-A0EC-49684EE60A92}"/>
    <hyperlink ref="B82" location="'Aqua Regia'!$A$241" display="'Aqua Regia'!$A$241" xr:uid="{54E2D298-334A-43B8-86D2-5292E5B2B10B}"/>
    <hyperlink ref="B83" location="'Aqua Regia'!$A$259" display="'Aqua Regia'!$A$259" xr:uid="{416EFEFC-15AE-417E-906A-0CF8AEC0B926}"/>
    <hyperlink ref="B84" location="'Aqua Regia'!$A$277" display="'Aqua Regia'!$A$277" xr:uid="{FF6C9B11-1685-44DE-8F8C-E3645D888FDA}"/>
    <hyperlink ref="B85" location="'Aqua Regia'!$A$295" display="'Aqua Regia'!$A$295" xr:uid="{D7464E94-BD7F-4B85-B257-20EF5C42C645}"/>
    <hyperlink ref="B86" location="'Aqua Regia'!$A$314" display="'Aqua Regia'!$A$314" xr:uid="{5A568A50-F4BE-42C5-A524-0A1EEF6B7796}"/>
    <hyperlink ref="B87" location="'Aqua Regia'!$A$332" display="'Aqua Regia'!$A$332" xr:uid="{0F76163D-D276-427B-AE43-3E5576D56139}"/>
    <hyperlink ref="B88" location="'Aqua Regia'!$A$351" display="'Aqua Regia'!$A$351" xr:uid="{67A4A585-4804-461D-AC2C-517C69E6F4B6}"/>
    <hyperlink ref="B89" location="'Aqua Regia'!$A$369" display="'Aqua Regia'!$A$369" xr:uid="{F5404847-CAF3-4AC0-985A-3CB03AF5B488}"/>
    <hyperlink ref="B90" location="'Aqua Regia'!$A$387" display="'Aqua Regia'!$A$387" xr:uid="{E26C106B-3793-4085-A603-1C3F898E469A}"/>
    <hyperlink ref="B91" location="'Aqua Regia'!$A$406" display="'Aqua Regia'!$A$406" xr:uid="{A44DDBF8-94FC-4972-98BA-791E2021F5FE}"/>
    <hyperlink ref="B92" location="'Aqua Regia'!$A$425" display="'Aqua Regia'!$A$425" xr:uid="{E86366C1-4445-47C4-A1F3-024692D2A194}"/>
    <hyperlink ref="B93" location="'Aqua Regia'!$A$443" display="'Aqua Regia'!$A$443" xr:uid="{9A886F43-6D2E-4228-AB91-A781C7C47332}"/>
    <hyperlink ref="B94" location="'Aqua Regia'!$A$461" display="'Aqua Regia'!$A$461" xr:uid="{C198D695-ECE4-4559-8855-CC3F4138281F}"/>
    <hyperlink ref="B95" location="'Aqua Regia'!$A$479" display="'Aqua Regia'!$A$479" xr:uid="{7BC760D2-9D1A-4F3B-BC48-3854337C537A}"/>
    <hyperlink ref="B96" location="'Aqua Regia'!$A$498" display="'Aqua Regia'!$A$498" xr:uid="{C711CAFF-788E-435D-B1D4-2DB0ABDCDB17}"/>
    <hyperlink ref="B97" location="'Aqua Regia'!$A$516" display="'Aqua Regia'!$A$516" xr:uid="{CC1615ED-8EEB-47F1-8C77-4B411D47C04E}"/>
    <hyperlink ref="B98" location="'Aqua Regia'!$A$535" display="'Aqua Regia'!$A$535" xr:uid="{1A84E00F-B863-4894-BB62-0141617F4933}"/>
    <hyperlink ref="B99" location="'Aqua Regia'!$A$554" display="'Aqua Regia'!$A$554" xr:uid="{EBEEC0CD-AC60-4608-BD33-2F1A740CFF77}"/>
    <hyperlink ref="B100" location="'Aqua Regia'!$A$572" display="'Aqua Regia'!$A$572" xr:uid="{CBD57F69-95E1-4113-A6D2-ABF00AC52CE3}"/>
    <hyperlink ref="B101" location="'Aqua Regia'!$A$591" display="'Aqua Regia'!$A$591" xr:uid="{140665AD-235F-47B9-88AE-32DA623D5BE0}"/>
    <hyperlink ref="B102" location="'Aqua Regia'!$A$609" display="'Aqua Regia'!$A$609" xr:uid="{C69DB084-A55A-42D0-9C51-C48A7D64552B}"/>
    <hyperlink ref="B103" location="'Aqua Regia'!$A$628" display="'Aqua Regia'!$A$628" xr:uid="{09783B10-211F-4780-9446-2552BEFB8E5D}"/>
    <hyperlink ref="B104" location="'Aqua Regia'!$A$646" display="'Aqua Regia'!$A$646" xr:uid="{C4D51661-489C-48EF-8070-8D6BCDA0B78F}"/>
    <hyperlink ref="B105" location="'Aqua Regia'!$A$664" display="'Aqua Regia'!$A$664" xr:uid="{AB6D9006-601B-41A6-8831-A21F087A0D4C}"/>
    <hyperlink ref="B106" location="'Aqua Regia'!$A$682" display="'Aqua Regia'!$A$682" xr:uid="{40D213D5-BD7E-49D3-AADD-5C06C9909B34}"/>
    <hyperlink ref="B107" location="'Aqua Regia'!$A$718" display="'Aqua Regia'!$A$718" xr:uid="{54426E64-8171-467D-9FD5-DBBA07A40B5A}"/>
    <hyperlink ref="B108" location="'Aqua Regia'!$A$754" display="'Aqua Regia'!$A$754" xr:uid="{8F1A5B2F-0232-4899-9DD0-FCBD1F45AF57}"/>
    <hyperlink ref="B109" location="'Aqua Regia'!$A$772" display="'Aqua Regia'!$A$772" xr:uid="{7540C636-50CB-4CB4-84B2-C3E69E6EBEF8}"/>
    <hyperlink ref="B110" location="'Aqua Regia'!$A$790" display="'Aqua Regia'!$A$790" xr:uid="{E7CA57A6-4A15-495B-BA8C-AB9DC0ACDBA1}"/>
    <hyperlink ref="B111" location="'Aqua Regia'!$A$808" display="'Aqua Regia'!$A$808" xr:uid="{1C16022F-03EA-4D83-AB67-91D3095FD44B}"/>
    <hyperlink ref="B112" location="'Aqua Regia'!$A$827" display="'Aqua Regia'!$A$827" xr:uid="{D6D2C731-832D-424E-8BCF-B81076925C17}"/>
    <hyperlink ref="B113" location="'Aqua Regia'!$A$846" display="'Aqua Regia'!$A$846" xr:uid="{66F5930F-5331-443F-9ED5-C6AFC7B8912E}"/>
    <hyperlink ref="B114" location="'Aqua Regia'!$A$864" display="'Aqua Regia'!$A$864" xr:uid="{8EBF7B8C-2F08-4E22-8DEA-B39D51AD0DA6}"/>
    <hyperlink ref="B115" location="'Aqua Regia'!$A$882" display="'Aqua Regia'!$A$882" xr:uid="{419FD447-8B17-498A-A4E8-1087C1EA238D}"/>
    <hyperlink ref="B116" location="'Aqua Regia'!$A$900" display="'Aqua Regia'!$A$900" xr:uid="{B738AFBD-75FB-4AB9-94FE-F1164F392A33}"/>
    <hyperlink ref="B117" location="'Aqua Regia'!$A$936" display="'Aqua Regia'!$A$936" xr:uid="{BAE30C97-1DE3-4C69-8B2A-42C8DDDE2F50}"/>
    <hyperlink ref="B118" location="'Aqua Regia'!$A$955" display="'Aqua Regia'!$A$955" xr:uid="{9D36D6A4-5E51-4CA0-BA76-6B2233BDCB46}"/>
    <hyperlink ref="B119" location="'Aqua Regia'!$A$973" display="'Aqua Regia'!$A$973" xr:uid="{DED89FDD-410C-4B4E-AF0C-819D4ACA934E}"/>
    <hyperlink ref="B120" location="'Aqua Regia'!$A$991" display="'Aqua Regia'!$A$991" xr:uid="{6AEEE25E-BF4A-4F58-8FC1-AB0425DE9929}"/>
    <hyperlink ref="B121" location="'Aqua Regia'!$A$1009" display="'Aqua Regia'!$A$1009" xr:uid="{BCF684B1-C9A9-435D-8F72-C39BEC3EE262}"/>
    <hyperlink ref="B122" location="'Aqua Regia'!$A$1027" display="'Aqua Regia'!$A$1027" xr:uid="{F4B4CABF-0ECF-428C-AF41-3BE04268ACF5}"/>
    <hyperlink ref="B123" location="'Aqua Regia'!$A$1045" display="'Aqua Regia'!$A$1045" xr:uid="{FE7747FB-63EC-4C38-AD7D-A6DC0EF593CD}"/>
    <hyperlink ref="B124" location="'Aqua Regia'!$A$1063" display="'Aqua Regia'!$A$1063" xr:uid="{9001169D-895D-45A0-93EB-ADEE5538C6CD}"/>
    <hyperlink ref="B125" location="'Aqua Regia'!$A$1081" display="'Aqua Regia'!$A$1081" xr:uid="{0CE8252D-B240-497F-B762-E486A8D84B84}"/>
    <hyperlink ref="B126" location="'Aqua Regia'!$A$1100" display="'Aqua Regia'!$A$1100" xr:uid="{B61C5791-5E6B-4517-8B40-9E8DC4960B90}"/>
    <hyperlink ref="B127" location="'Aqua Regia'!$A$1118" display="'Aqua Regia'!$A$1118" xr:uid="{3BD391B0-F0CC-4B2F-AF4B-DB8F574BF36A}"/>
    <hyperlink ref="B128" location="'Aqua Regia'!$A$1137" display="'Aqua Regia'!$A$1137" xr:uid="{7D356568-27FD-4182-9BE2-A08B3E422930}"/>
    <hyperlink ref="B129" location="'Aqua Regia'!$A$1155" display="'Aqua Regia'!$A$1155" xr:uid="{6B91323D-BC9D-4969-BC32-37CE37E05117}"/>
    <hyperlink ref="B131" location="'IRC'!$A$22" display="'IRC'!$A$22" xr:uid="{C52344FA-D2AB-4ED7-A66C-DD8B6CD07BF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629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63"/>
    </row>
    <row r="10" spans="2:10" ht="15" customHeight="1">
      <c r="B10" s="43" t="s">
        <v>271</v>
      </c>
      <c r="C10" s="43" t="s">
        <v>321</v>
      </c>
    </row>
    <row r="11" spans="2:10" ht="15" customHeight="1">
      <c r="B11" s="43" t="s">
        <v>272</v>
      </c>
      <c r="C11" s="43" t="s">
        <v>322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114</v>
      </c>
      <c r="C12" s="43" t="s">
        <v>323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115</v>
      </c>
      <c r="C13" s="43" t="s">
        <v>324</v>
      </c>
    </row>
    <row r="14" spans="2:10" ht="15" customHeight="1">
      <c r="B14" s="43" t="s">
        <v>273</v>
      </c>
      <c r="C14" s="43" t="s">
        <v>325</v>
      </c>
    </row>
    <row r="15" spans="2:10" ht="15" customHeight="1">
      <c r="B15" s="43" t="s">
        <v>320</v>
      </c>
      <c r="C15" s="43" t="s">
        <v>326</v>
      </c>
    </row>
    <row r="16" spans="2:10" ht="15" customHeight="1">
      <c r="B16" s="43" t="s">
        <v>269</v>
      </c>
      <c r="C16" s="43" t="s">
        <v>327</v>
      </c>
    </row>
    <row r="17" spans="2:3" ht="15" customHeight="1">
      <c r="B17" s="43" t="s">
        <v>268</v>
      </c>
      <c r="C17" s="43" t="s">
        <v>328</v>
      </c>
    </row>
    <row r="18" spans="2:3" ht="15" customHeight="1">
      <c r="B18" s="43" t="s">
        <v>291</v>
      </c>
      <c r="C18" s="43" t="s">
        <v>329</v>
      </c>
    </row>
    <row r="19" spans="2:3" ht="15" customHeight="1">
      <c r="B19" s="43" t="s">
        <v>293</v>
      </c>
      <c r="C19" s="43" t="s">
        <v>330</v>
      </c>
    </row>
    <row r="20" spans="2:3" ht="15" customHeight="1">
      <c r="B20" s="43" t="s">
        <v>292</v>
      </c>
      <c r="C20" s="43" t="s">
        <v>331</v>
      </c>
    </row>
    <row r="21" spans="2:3" ht="15" customHeight="1">
      <c r="B21" s="43" t="s">
        <v>99</v>
      </c>
      <c r="C21" s="43" t="s">
        <v>332</v>
      </c>
    </row>
    <row r="22" spans="2:3" ht="15" customHeight="1">
      <c r="B22" s="43" t="s">
        <v>253</v>
      </c>
      <c r="C22" s="43" t="s">
        <v>333</v>
      </c>
    </row>
    <row r="23" spans="2:3" ht="15" customHeight="1">
      <c r="B23" s="43" t="s">
        <v>254</v>
      </c>
      <c r="C23" s="43" t="s">
        <v>334</v>
      </c>
    </row>
    <row r="24" spans="2:3" ht="15" customHeight="1">
      <c r="B24" s="43" t="s">
        <v>255</v>
      </c>
      <c r="C24" s="43" t="s">
        <v>335</v>
      </c>
    </row>
    <row r="25" spans="2:3" ht="15" customHeight="1">
      <c r="B25" s="43" t="s">
        <v>113</v>
      </c>
      <c r="C25" s="43" t="s">
        <v>336</v>
      </c>
    </row>
    <row r="26" spans="2:3" ht="15" customHeight="1">
      <c r="B26" s="43" t="s">
        <v>100</v>
      </c>
      <c r="C26" s="43" t="s">
        <v>337</v>
      </c>
    </row>
    <row r="27" spans="2:3" ht="15" customHeight="1">
      <c r="B27" s="43" t="s">
        <v>319</v>
      </c>
      <c r="C27" s="43" t="s">
        <v>338</v>
      </c>
    </row>
    <row r="28" spans="2:3" ht="15" customHeight="1">
      <c r="B28" s="161" t="s">
        <v>339</v>
      </c>
      <c r="C28" s="162"/>
    </row>
    <row r="29" spans="2:3" ht="15" customHeight="1">
      <c r="B29" s="44" t="s">
        <v>259</v>
      </c>
      <c r="C29" s="44" t="s">
        <v>340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628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9"/>
      <c r="C3" s="42" t="s">
        <v>129</v>
      </c>
    </row>
    <row r="4" spans="2:9" ht="15" customHeight="1">
      <c r="B4" s="160"/>
      <c r="C4" s="43" t="s">
        <v>341</v>
      </c>
    </row>
    <row r="5" spans="2:9" ht="15" customHeight="1">
      <c r="B5" s="160"/>
      <c r="C5" s="43" t="s">
        <v>342</v>
      </c>
    </row>
    <row r="6" spans="2:9" ht="15" customHeight="1">
      <c r="B6" s="160"/>
      <c r="C6" s="43" t="s">
        <v>343</v>
      </c>
    </row>
    <row r="7" spans="2:9" ht="15" customHeight="1">
      <c r="B7" s="160"/>
      <c r="C7" s="43" t="s">
        <v>344</v>
      </c>
    </row>
    <row r="8" spans="2:9" ht="15" customHeight="1">
      <c r="B8" s="160"/>
      <c r="C8" s="43" t="s">
        <v>345</v>
      </c>
    </row>
    <row r="9" spans="2:9" ht="15" customHeight="1">
      <c r="B9" s="160"/>
      <c r="C9" s="43" t="s">
        <v>130</v>
      </c>
      <c r="D9" s="5"/>
      <c r="E9" s="5"/>
      <c r="G9" s="5"/>
      <c r="H9" s="5"/>
      <c r="I9" s="5"/>
    </row>
    <row r="10" spans="2:9" ht="15" customHeight="1">
      <c r="B10" s="160"/>
      <c r="C10" s="43" t="s">
        <v>346</v>
      </c>
      <c r="D10" s="5"/>
      <c r="E10" s="5"/>
      <c r="G10" s="5"/>
      <c r="H10" s="5"/>
      <c r="I10" s="5"/>
    </row>
    <row r="11" spans="2:9" ht="15" customHeight="1">
      <c r="B11" s="160"/>
      <c r="C11" s="43" t="s">
        <v>347</v>
      </c>
    </row>
    <row r="12" spans="2:9" ht="15" customHeight="1">
      <c r="B12" s="160"/>
      <c r="C12" s="43" t="s">
        <v>348</v>
      </c>
    </row>
    <row r="13" spans="2:9" ht="15" customHeight="1">
      <c r="B13" s="160"/>
      <c r="C13" s="43" t="s">
        <v>349</v>
      </c>
    </row>
    <row r="14" spans="2:9" ht="15" customHeight="1">
      <c r="B14" s="160"/>
      <c r="C14" s="43" t="s">
        <v>350</v>
      </c>
    </row>
    <row r="15" spans="2:9" ht="15" customHeight="1">
      <c r="B15" s="160"/>
      <c r="C15" s="43" t="s">
        <v>351</v>
      </c>
    </row>
    <row r="16" spans="2:9" ht="15" customHeight="1">
      <c r="B16" s="160"/>
      <c r="C16" s="43" t="s">
        <v>352</v>
      </c>
    </row>
    <row r="17" spans="2:3" ht="15" customHeight="1">
      <c r="B17" s="160"/>
      <c r="C17" s="43" t="s">
        <v>353</v>
      </c>
    </row>
    <row r="18" spans="2:3" ht="15" customHeight="1">
      <c r="B18" s="160"/>
      <c r="C18" s="43" t="s">
        <v>354</v>
      </c>
    </row>
    <row r="19" spans="2:3" ht="15" customHeight="1">
      <c r="B19" s="160"/>
      <c r="C19" s="43" t="s">
        <v>355</v>
      </c>
    </row>
    <row r="20" spans="2:3" ht="15" customHeight="1">
      <c r="B20" s="160"/>
      <c r="C20" s="43" t="s">
        <v>356</v>
      </c>
    </row>
    <row r="21" spans="2:3" ht="15" customHeight="1">
      <c r="B21" s="160"/>
      <c r="C21" s="43" t="s">
        <v>357</v>
      </c>
    </row>
    <row r="22" spans="2:3" ht="15" customHeight="1">
      <c r="B22" s="160"/>
      <c r="C22" s="43" t="s">
        <v>358</v>
      </c>
    </row>
    <row r="23" spans="2:3" ht="15" customHeight="1">
      <c r="B23" s="160"/>
      <c r="C23" s="43" t="s">
        <v>359</v>
      </c>
    </row>
    <row r="24" spans="2:3" ht="15" customHeight="1">
      <c r="B24" s="160"/>
      <c r="C24" s="43" t="s">
        <v>360</v>
      </c>
    </row>
    <row r="25" spans="2:3" ht="15" customHeight="1">
      <c r="B25" s="160"/>
      <c r="C25" s="43" t="s">
        <v>361</v>
      </c>
    </row>
    <row r="26" spans="2:3" ht="15" customHeight="1">
      <c r="B26" s="160"/>
      <c r="C26" s="43" t="s">
        <v>362</v>
      </c>
    </row>
    <row r="27" spans="2:3" ht="15" customHeight="1">
      <c r="B27" s="160"/>
      <c r="C27" s="43" t="s">
        <v>363</v>
      </c>
    </row>
    <row r="28" spans="2:3" ht="15" customHeight="1">
      <c r="B28" s="198"/>
      <c r="C28" s="44" t="s">
        <v>364</v>
      </c>
    </row>
  </sheetData>
  <conditionalFormatting sqref="B3:C28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4" customWidth="1"/>
    <col min="2" max="3" width="13.28515625" style="94" customWidth="1"/>
    <col min="4" max="6" width="10.28515625" style="94" customWidth="1"/>
    <col min="7" max="14" width="13.28515625" style="94" customWidth="1"/>
    <col min="15" max="16384" width="10.28515625" style="94"/>
  </cols>
  <sheetData>
    <row r="1" spans="1:14" ht="45" customHeight="1" thickBot="1">
      <c r="A1" s="141"/>
      <c r="B1" s="144" t="s">
        <v>635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4" ht="36.75" customHeight="1" thickBot="1">
      <c r="A2" s="136" t="s">
        <v>197</v>
      </c>
      <c r="B2" s="137" t="s">
        <v>196</v>
      </c>
      <c r="C2" s="138" t="s">
        <v>195</v>
      </c>
      <c r="D2" s="137" t="s">
        <v>110</v>
      </c>
      <c r="E2" s="137" t="s">
        <v>198</v>
      </c>
      <c r="F2" s="139" t="s">
        <v>194</v>
      </c>
      <c r="G2" s="137" t="s">
        <v>193</v>
      </c>
      <c r="H2" s="140" t="s">
        <v>192</v>
      </c>
      <c r="I2" s="149" t="s">
        <v>200</v>
      </c>
      <c r="J2" s="95" t="s">
        <v>201</v>
      </c>
      <c r="K2" s="96"/>
      <c r="L2" s="96"/>
      <c r="M2" s="96"/>
      <c r="N2" s="97"/>
    </row>
    <row r="3" spans="1:14" ht="18" customHeight="1">
      <c r="A3" s="98">
        <v>2</v>
      </c>
      <c r="B3" s="99">
        <v>1</v>
      </c>
      <c r="C3" s="100" t="s">
        <v>202</v>
      </c>
      <c r="D3" s="99">
        <v>1</v>
      </c>
      <c r="E3" s="99">
        <v>13</v>
      </c>
      <c r="F3" s="99">
        <v>7</v>
      </c>
      <c r="G3" s="99">
        <v>307398</v>
      </c>
      <c r="H3" s="101">
        <v>8.695E-2</v>
      </c>
      <c r="I3" s="102">
        <v>1.6013865470644471</v>
      </c>
      <c r="J3" s="103">
        <f>IF(ISNUMBER($I3),(($I3-$I$23)*$I$27)+$I$23,"-     ")</f>
        <v>1.621035394312933</v>
      </c>
      <c r="K3" s="104"/>
      <c r="L3" s="104"/>
      <c r="M3" s="100"/>
      <c r="N3" s="105"/>
    </row>
    <row r="4" spans="1:14" ht="18" customHeight="1">
      <c r="A4" s="106">
        <v>2</v>
      </c>
      <c r="B4" s="107">
        <v>1</v>
      </c>
      <c r="C4" s="94" t="s">
        <v>202</v>
      </c>
      <c r="D4" s="107">
        <v>1</v>
      </c>
      <c r="E4" s="107">
        <v>2</v>
      </c>
      <c r="F4" s="107">
        <v>1</v>
      </c>
      <c r="G4" s="107">
        <v>307399</v>
      </c>
      <c r="H4" s="108">
        <v>8.5735000000000006E-2</v>
      </c>
      <c r="I4" s="109">
        <v>1.555051265137392</v>
      </c>
      <c r="J4" s="110">
        <f t="shared" ref="J4:J21" si="0">IF(ISNUMBER($I4),(($I4-$I$23)*$I$27)+$I$23,"-     ")</f>
        <v>1.6185567302818735</v>
      </c>
      <c r="K4" s="111"/>
      <c r="L4" s="111"/>
      <c r="M4" s="111"/>
      <c r="N4" s="112"/>
    </row>
    <row r="5" spans="1:14" ht="18" customHeight="1">
      <c r="A5" s="106">
        <v>2</v>
      </c>
      <c r="B5" s="107">
        <v>1</v>
      </c>
      <c r="C5" s="94" t="s">
        <v>202</v>
      </c>
      <c r="D5" s="107">
        <v>1</v>
      </c>
      <c r="E5" s="107">
        <v>18</v>
      </c>
      <c r="F5" s="107">
        <v>5</v>
      </c>
      <c r="G5" s="107">
        <v>307400</v>
      </c>
      <c r="H5" s="108">
        <v>8.5691000000000003E-2</v>
      </c>
      <c r="I5" s="109">
        <v>1.9754036185202861</v>
      </c>
      <c r="J5" s="110">
        <f t="shared" si="0"/>
        <v>1.6410430995315877</v>
      </c>
      <c r="K5" s="111"/>
      <c r="L5" s="111"/>
      <c r="M5" s="111"/>
      <c r="N5" s="112"/>
    </row>
    <row r="6" spans="1:14" ht="18" customHeight="1">
      <c r="A6" s="106">
        <v>2</v>
      </c>
      <c r="B6" s="107">
        <v>1</v>
      </c>
      <c r="C6" s="94" t="s">
        <v>202</v>
      </c>
      <c r="D6" s="107">
        <v>1</v>
      </c>
      <c r="E6" s="107">
        <v>17</v>
      </c>
      <c r="F6" s="107">
        <v>5</v>
      </c>
      <c r="G6" s="107">
        <v>307401</v>
      </c>
      <c r="H6" s="108">
        <v>8.7326000000000001E-2</v>
      </c>
      <c r="I6" s="109">
        <v>1.6021668878577762</v>
      </c>
      <c r="J6" s="110">
        <f t="shared" si="0"/>
        <v>1.6210771379384372</v>
      </c>
      <c r="K6" s="111"/>
      <c r="L6" s="111"/>
      <c r="M6" s="111"/>
      <c r="N6" s="112"/>
    </row>
    <row r="7" spans="1:14" ht="18" customHeight="1">
      <c r="A7" s="106">
        <v>2</v>
      </c>
      <c r="B7" s="107">
        <v>1</v>
      </c>
      <c r="C7" s="94" t="s">
        <v>202</v>
      </c>
      <c r="D7" s="107">
        <v>1</v>
      </c>
      <c r="E7" s="107">
        <v>12</v>
      </c>
      <c r="F7" s="107">
        <v>2</v>
      </c>
      <c r="G7" s="107">
        <v>307402</v>
      </c>
      <c r="H7" s="108">
        <v>8.4138000000000004E-2</v>
      </c>
      <c r="I7" s="109">
        <v>1.645760651668539</v>
      </c>
      <c r="J7" s="110">
        <f t="shared" si="0"/>
        <v>1.6234091469355196</v>
      </c>
      <c r="K7" s="111"/>
      <c r="L7" s="111"/>
      <c r="M7" s="111"/>
      <c r="N7" s="112"/>
    </row>
    <row r="8" spans="1:14" ht="18" customHeight="1">
      <c r="A8" s="106">
        <v>2</v>
      </c>
      <c r="B8" s="107">
        <v>1</v>
      </c>
      <c r="C8" s="94" t="s">
        <v>202</v>
      </c>
      <c r="D8" s="107">
        <v>1</v>
      </c>
      <c r="E8" s="107">
        <v>15</v>
      </c>
      <c r="F8" s="107">
        <v>12</v>
      </c>
      <c r="G8" s="107">
        <v>307403</v>
      </c>
      <c r="H8" s="108">
        <v>8.6948999999999999E-2</v>
      </c>
      <c r="I8" s="109">
        <v>1.6265623109984173</v>
      </c>
      <c r="J8" s="110">
        <f t="shared" si="0"/>
        <v>1.6223821490519204</v>
      </c>
      <c r="K8" s="111"/>
      <c r="L8" s="111"/>
      <c r="M8" s="111"/>
      <c r="N8" s="112"/>
    </row>
    <row r="9" spans="1:14" ht="18" customHeight="1">
      <c r="A9" s="106">
        <v>2</v>
      </c>
      <c r="B9" s="107">
        <v>1</v>
      </c>
      <c r="C9" s="94" t="s">
        <v>202</v>
      </c>
      <c r="D9" s="107">
        <v>1</v>
      </c>
      <c r="E9" s="107">
        <v>19</v>
      </c>
      <c r="F9" s="107">
        <v>10</v>
      </c>
      <c r="G9" s="107">
        <v>307404</v>
      </c>
      <c r="H9" s="108">
        <v>8.8541999999999996E-2</v>
      </c>
      <c r="I9" s="109">
        <v>1.6223892146267267</v>
      </c>
      <c r="J9" s="110">
        <f t="shared" si="0"/>
        <v>1.6221589130329632</v>
      </c>
      <c r="K9" s="111"/>
      <c r="L9" s="111"/>
      <c r="M9" s="111"/>
      <c r="N9" s="112"/>
    </row>
    <row r="10" spans="1:14" ht="18" customHeight="1">
      <c r="A10" s="106">
        <v>2</v>
      </c>
      <c r="B10" s="107">
        <v>1</v>
      </c>
      <c r="C10" s="94" t="s">
        <v>202</v>
      </c>
      <c r="D10" s="107">
        <v>1</v>
      </c>
      <c r="E10" s="107">
        <v>11</v>
      </c>
      <c r="F10" s="107">
        <v>2</v>
      </c>
      <c r="G10" s="107">
        <v>307405</v>
      </c>
      <c r="H10" s="108">
        <v>8.5493E-2</v>
      </c>
      <c r="I10" s="109">
        <v>1.6949463806386564</v>
      </c>
      <c r="J10" s="110">
        <f t="shared" si="0"/>
        <v>1.6260402930550488</v>
      </c>
      <c r="K10" s="111"/>
      <c r="L10" s="111"/>
      <c r="M10" s="111"/>
      <c r="N10" s="112"/>
    </row>
    <row r="11" spans="1:14" ht="18" customHeight="1">
      <c r="A11" s="106">
        <v>2</v>
      </c>
      <c r="B11" s="107">
        <v>1</v>
      </c>
      <c r="C11" s="94" t="s">
        <v>202</v>
      </c>
      <c r="D11" s="107">
        <v>1</v>
      </c>
      <c r="E11" s="107">
        <v>16</v>
      </c>
      <c r="F11" s="107">
        <v>12</v>
      </c>
      <c r="G11" s="107">
        <v>307406</v>
      </c>
      <c r="H11" s="108">
        <v>8.6572999999999997E-2</v>
      </c>
      <c r="I11" s="109">
        <v>1.5952447288083396</v>
      </c>
      <c r="J11" s="110">
        <f t="shared" si="0"/>
        <v>1.6207068432960063</v>
      </c>
      <c r="K11" s="111"/>
      <c r="L11" s="111"/>
      <c r="M11" s="111"/>
      <c r="N11" s="112"/>
    </row>
    <row r="12" spans="1:14" ht="18" customHeight="1">
      <c r="A12" s="106">
        <v>2</v>
      </c>
      <c r="B12" s="107">
        <v>1</v>
      </c>
      <c r="C12" s="94" t="s">
        <v>202</v>
      </c>
      <c r="D12" s="107">
        <v>1</v>
      </c>
      <c r="E12" s="107">
        <v>5</v>
      </c>
      <c r="F12" s="107">
        <v>11</v>
      </c>
      <c r="G12" s="107">
        <v>307407</v>
      </c>
      <c r="H12" s="108">
        <v>8.2180000000000003E-2</v>
      </c>
      <c r="I12" s="109">
        <v>1.5433678694257478</v>
      </c>
      <c r="J12" s="110">
        <f t="shared" si="0"/>
        <v>1.6179317375871776</v>
      </c>
      <c r="K12" s="111"/>
      <c r="L12" s="111"/>
      <c r="M12" s="111"/>
      <c r="N12" s="112"/>
    </row>
    <row r="13" spans="1:14" ht="18" customHeight="1">
      <c r="A13" s="106">
        <v>2</v>
      </c>
      <c r="B13" s="107">
        <v>1</v>
      </c>
      <c r="C13" s="94" t="s">
        <v>202</v>
      </c>
      <c r="D13" s="107">
        <v>1</v>
      </c>
      <c r="E13" s="107">
        <v>4</v>
      </c>
      <c r="F13" s="107">
        <v>6</v>
      </c>
      <c r="G13" s="107">
        <v>307408</v>
      </c>
      <c r="H13" s="108">
        <v>8.3518999999999996E-2</v>
      </c>
      <c r="I13" s="109">
        <v>1.6079226772524438</v>
      </c>
      <c r="J13" s="110">
        <f t="shared" si="0"/>
        <v>1.6213850386902957</v>
      </c>
      <c r="K13" s="111"/>
      <c r="L13" s="111"/>
      <c r="M13" s="111"/>
      <c r="N13" s="112"/>
    </row>
    <row r="14" spans="1:14" ht="18" customHeight="1">
      <c r="A14" s="106">
        <v>2</v>
      </c>
      <c r="B14" s="107">
        <v>1</v>
      </c>
      <c r="C14" s="94" t="s">
        <v>202</v>
      </c>
      <c r="D14" s="107">
        <v>1</v>
      </c>
      <c r="E14" s="107">
        <v>14</v>
      </c>
      <c r="F14" s="107">
        <v>7</v>
      </c>
      <c r="G14" s="107">
        <v>307409</v>
      </c>
      <c r="H14" s="108">
        <v>8.6843000000000004E-2</v>
      </c>
      <c r="I14" s="109">
        <v>1.6053091686941905</v>
      </c>
      <c r="J14" s="110">
        <f t="shared" si="0"/>
        <v>1.621245231411937</v>
      </c>
      <c r="K14" s="111"/>
      <c r="L14" s="111"/>
      <c r="M14" s="111"/>
      <c r="N14" s="112"/>
    </row>
    <row r="15" spans="1:14" ht="18" customHeight="1">
      <c r="A15" s="106">
        <v>2</v>
      </c>
      <c r="B15" s="107">
        <v>1</v>
      </c>
      <c r="C15" s="94" t="s">
        <v>202</v>
      </c>
      <c r="D15" s="107">
        <v>1</v>
      </c>
      <c r="E15" s="107">
        <v>6</v>
      </c>
      <c r="F15" s="107">
        <v>11</v>
      </c>
      <c r="G15" s="107">
        <v>307410</v>
      </c>
      <c r="H15" s="108">
        <v>8.3968000000000001E-2</v>
      </c>
      <c r="I15" s="109">
        <v>1.6567159929027369</v>
      </c>
      <c r="J15" s="110">
        <f t="shared" si="0"/>
        <v>1.6239951930139256</v>
      </c>
      <c r="K15" s="111"/>
      <c r="L15" s="111"/>
      <c r="M15" s="111"/>
      <c r="N15" s="112"/>
    </row>
    <row r="16" spans="1:14" ht="18" customHeight="1">
      <c r="A16" s="106">
        <v>2</v>
      </c>
      <c r="B16" s="107">
        <v>1</v>
      </c>
      <c r="C16" s="94" t="s">
        <v>202</v>
      </c>
      <c r="D16" s="107">
        <v>1</v>
      </c>
      <c r="E16" s="107">
        <v>20</v>
      </c>
      <c r="F16" s="107">
        <v>10</v>
      </c>
      <c r="G16" s="107">
        <v>307411</v>
      </c>
      <c r="H16" s="108">
        <v>8.6556999999999995E-2</v>
      </c>
      <c r="I16" s="109">
        <v>1.5732364631152704</v>
      </c>
      <c r="J16" s="110">
        <f t="shared" si="0"/>
        <v>1.6195295310127815</v>
      </c>
      <c r="K16" s="111"/>
      <c r="L16" s="111"/>
      <c r="M16" s="111"/>
      <c r="N16" s="112"/>
    </row>
    <row r="17" spans="1:14" ht="18" customHeight="1">
      <c r="A17" s="106">
        <v>2</v>
      </c>
      <c r="B17" s="107">
        <v>1</v>
      </c>
      <c r="C17" s="94" t="s">
        <v>202</v>
      </c>
      <c r="D17" s="107">
        <v>1</v>
      </c>
      <c r="E17" s="107">
        <v>8</v>
      </c>
      <c r="F17" s="107">
        <v>4</v>
      </c>
      <c r="G17" s="107">
        <v>307412</v>
      </c>
      <c r="H17" s="108">
        <v>8.7453000000000003E-2</v>
      </c>
      <c r="I17" s="109">
        <v>1.6326545775668542</v>
      </c>
      <c r="J17" s="110">
        <f t="shared" si="0"/>
        <v>1.6227080493460975</v>
      </c>
      <c r="K17" s="111"/>
      <c r="L17" s="111"/>
      <c r="M17" s="111"/>
      <c r="N17" s="112"/>
    </row>
    <row r="18" spans="1:14" ht="18" customHeight="1">
      <c r="A18" s="106">
        <v>2</v>
      </c>
      <c r="B18" s="107">
        <v>1</v>
      </c>
      <c r="C18" s="94" t="s">
        <v>202</v>
      </c>
      <c r="D18" s="107">
        <v>1</v>
      </c>
      <c r="E18" s="107">
        <v>10</v>
      </c>
      <c r="F18" s="107">
        <v>9</v>
      </c>
      <c r="G18" s="107">
        <v>307413</v>
      </c>
      <c r="H18" s="108">
        <v>8.6180000000000007E-2</v>
      </c>
      <c r="I18" s="109">
        <v>1.5640537170848912</v>
      </c>
      <c r="J18" s="110">
        <f t="shared" si="0"/>
        <v>1.6190383083128164</v>
      </c>
      <c r="K18" s="111"/>
      <c r="L18" s="111"/>
      <c r="M18" s="111"/>
      <c r="N18" s="112"/>
    </row>
    <row r="19" spans="1:14" ht="18" customHeight="1">
      <c r="A19" s="106">
        <v>2</v>
      </c>
      <c r="B19" s="107">
        <v>1</v>
      </c>
      <c r="C19" s="94" t="s">
        <v>202</v>
      </c>
      <c r="D19" s="107">
        <v>1</v>
      </c>
      <c r="E19" s="107">
        <v>7</v>
      </c>
      <c r="F19" s="107">
        <v>4</v>
      </c>
      <c r="G19" s="107">
        <v>307414</v>
      </c>
      <c r="H19" s="108">
        <v>8.4859000000000004E-2</v>
      </c>
      <c r="I19" s="109">
        <v>1.611714226273973</v>
      </c>
      <c r="J19" s="110">
        <f t="shared" si="0"/>
        <v>1.6215878641785804</v>
      </c>
      <c r="K19" s="111"/>
      <c r="L19" s="111"/>
      <c r="M19" s="111"/>
      <c r="N19" s="112"/>
    </row>
    <row r="20" spans="1:14" ht="18" customHeight="1">
      <c r="A20" s="106">
        <v>2</v>
      </c>
      <c r="B20" s="107">
        <v>1</v>
      </c>
      <c r="C20" s="94" t="s">
        <v>202</v>
      </c>
      <c r="D20" s="107">
        <v>1</v>
      </c>
      <c r="E20" s="107">
        <v>1</v>
      </c>
      <c r="F20" s="107">
        <v>1</v>
      </c>
      <c r="G20" s="107">
        <v>307415</v>
      </c>
      <c r="H20" s="108">
        <v>8.6657999999999999E-2</v>
      </c>
      <c r="I20" s="109">
        <v>1.6053048582380589</v>
      </c>
      <c r="J20" s="110">
        <f t="shared" si="0"/>
        <v>1.6212450008279817</v>
      </c>
      <c r="K20" s="111"/>
      <c r="L20" s="111"/>
      <c r="M20" s="111"/>
      <c r="N20" s="112"/>
    </row>
    <row r="21" spans="1:14" ht="18" customHeight="1">
      <c r="A21" s="106">
        <v>2</v>
      </c>
      <c r="B21" s="107">
        <v>1</v>
      </c>
      <c r="C21" s="94" t="s">
        <v>202</v>
      </c>
      <c r="D21" s="107">
        <v>1</v>
      </c>
      <c r="E21" s="107">
        <v>9</v>
      </c>
      <c r="F21" s="107">
        <v>9</v>
      </c>
      <c r="G21" s="107">
        <v>307416</v>
      </c>
      <c r="H21" s="108">
        <v>8.4403000000000006E-2</v>
      </c>
      <c r="I21" s="109">
        <v>1.5597413675540293</v>
      </c>
      <c r="J21" s="110">
        <f t="shared" si="0"/>
        <v>1.6188076230719597</v>
      </c>
      <c r="K21" s="111"/>
      <c r="L21" s="111"/>
      <c r="M21" s="111"/>
      <c r="N21" s="112"/>
    </row>
    <row r="22" spans="1:14" ht="18" customHeight="1" thickBot="1">
      <c r="A22" s="106">
        <v>2</v>
      </c>
      <c r="B22" s="107">
        <v>1</v>
      </c>
      <c r="C22" s="94" t="s">
        <v>202</v>
      </c>
      <c r="D22" s="107">
        <v>1</v>
      </c>
      <c r="E22" s="107">
        <v>3</v>
      </c>
      <c r="F22" s="107">
        <v>6</v>
      </c>
      <c r="G22" s="107">
        <v>307417</v>
      </c>
      <c r="H22" s="108">
        <v>8.6954000000000004E-2</v>
      </c>
      <c r="I22" s="109">
        <v>1.5639854160729751</v>
      </c>
      <c r="J22" s="110">
        <f>IF(ISNUMBER($I22),(($I22-$I$23)*$I$27)+$I$23,"-     ")</f>
        <v>1.619034654611911</v>
      </c>
      <c r="K22" s="111"/>
      <c r="L22" s="111"/>
      <c r="M22" s="111"/>
      <c r="N22" s="112"/>
    </row>
    <row r="23" spans="1:14" ht="18" customHeight="1">
      <c r="A23" s="145" t="s">
        <v>191</v>
      </c>
      <c r="B23" s="129"/>
      <c r="C23" s="130"/>
      <c r="D23" s="129"/>
      <c r="E23" s="129"/>
      <c r="F23" s="131"/>
      <c r="G23" s="129"/>
      <c r="H23" s="132">
        <f>AVERAGE(H$3:H$22)</f>
        <v>8.5848549999999996E-2</v>
      </c>
      <c r="I23" s="113">
        <f>AVERAGE(I$3:I$22)</f>
        <v>1.6221458969750877</v>
      </c>
      <c r="J23" s="114">
        <f>AVERAGE(J$3:J$22)</f>
        <v>1.6221458969750877</v>
      </c>
      <c r="K23" s="130"/>
      <c r="L23" s="130"/>
      <c r="M23" s="130"/>
      <c r="N23" s="133"/>
    </row>
    <row r="24" spans="1:14" ht="18" customHeight="1">
      <c r="A24" s="146" t="s">
        <v>190</v>
      </c>
      <c r="B24" s="128"/>
      <c r="C24" s="127"/>
      <c r="D24" s="128"/>
      <c r="E24" s="128"/>
      <c r="F24" s="128"/>
      <c r="G24" s="128"/>
      <c r="H24" s="134"/>
      <c r="I24" s="115">
        <f>MEDIAN(I$3:I$22)</f>
        <v>1.6053070134661247</v>
      </c>
      <c r="J24" s="116">
        <f>MEDIAN(J$3:J$22)</f>
        <v>1.6212451161199595</v>
      </c>
      <c r="K24" s="127"/>
      <c r="L24" s="127"/>
      <c r="M24" s="127"/>
      <c r="N24" s="135"/>
    </row>
    <row r="25" spans="1:14" ht="18" customHeight="1">
      <c r="A25" s="146" t="s">
        <v>189</v>
      </c>
      <c r="B25" s="128"/>
      <c r="C25" s="127"/>
      <c r="D25" s="128"/>
      <c r="E25" s="128"/>
      <c r="F25" s="128"/>
      <c r="G25" s="128"/>
      <c r="H25" s="134"/>
      <c r="I25" s="115">
        <f>STDEV(I$3:I$22)</f>
        <v>9.1236286892081478E-2</v>
      </c>
      <c r="J25" s="116">
        <f>STDEV(J$3:J$22)</f>
        <v>4.8806027122665855E-3</v>
      </c>
      <c r="K25" s="127"/>
      <c r="L25" s="127"/>
      <c r="M25" s="127"/>
      <c r="N25" s="135"/>
    </row>
    <row r="26" spans="1:14" ht="18" customHeight="1" thickBot="1">
      <c r="A26" s="146" t="s">
        <v>188</v>
      </c>
      <c r="B26" s="128"/>
      <c r="C26" s="127"/>
      <c r="D26" s="128"/>
      <c r="E26" s="128"/>
      <c r="F26" s="128"/>
      <c r="G26" s="128"/>
      <c r="H26" s="134"/>
      <c r="I26" s="117">
        <f>I25/I23</f>
        <v>5.6244192992883829E-2</v>
      </c>
      <c r="J26" s="118">
        <f>J25/J23</f>
        <v>3.008732273322478E-3</v>
      </c>
      <c r="K26" s="127"/>
      <c r="L26" s="127"/>
      <c r="M26" s="127"/>
      <c r="N26" s="135"/>
    </row>
    <row r="27" spans="1:14" ht="18" customHeight="1" thickBot="1">
      <c r="A27" s="147" t="s">
        <v>187</v>
      </c>
      <c r="B27" s="119"/>
      <c r="C27" s="120"/>
      <c r="D27" s="119"/>
      <c r="E27" s="119"/>
      <c r="F27" s="119"/>
      <c r="G27" s="119"/>
      <c r="H27" s="121"/>
      <c r="I27" s="148">
        <f>SQRT(I26*I26*H23/$C$31)/I26</f>
        <v>5.3494096247467662E-2</v>
      </c>
      <c r="J27" s="122"/>
      <c r="K27" s="122"/>
      <c r="L27" s="122"/>
      <c r="M27" s="122"/>
      <c r="N27" s="123"/>
    </row>
    <row r="28" spans="1:14" ht="18" customHeight="1">
      <c r="H28" s="124"/>
    </row>
    <row r="29" spans="1:14" ht="18" customHeight="1">
      <c r="H29" s="124"/>
    </row>
    <row r="30" spans="1:14" ht="18" customHeight="1">
      <c r="A30" s="125" t="s">
        <v>186</v>
      </c>
      <c r="B30" s="126" t="s">
        <v>199</v>
      </c>
      <c r="H30" s="124"/>
    </row>
    <row r="31" spans="1:14" ht="18" customHeight="1">
      <c r="A31" s="94" t="s">
        <v>185</v>
      </c>
      <c r="C31" s="128">
        <v>30</v>
      </c>
      <c r="D31" s="127" t="s">
        <v>184</v>
      </c>
      <c r="H31" s="124"/>
    </row>
    <row r="32" spans="1:14" ht="18" customHeight="1">
      <c r="H32" s="12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2026-05-21 12:28.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E881-1D94-469B-AD0C-55BDB2D81F69}">
  <sheetPr codeName="Sheet6"/>
  <dimension ref="A1:BN101"/>
  <sheetViews>
    <sheetView zoomScale="82" zoomScaleNormal="8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436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5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2" t="s">
        <v>228</v>
      </c>
      <c r="E3" s="153" t="s">
        <v>229</v>
      </c>
      <c r="F3" s="154" t="s">
        <v>230</v>
      </c>
      <c r="G3" s="154" t="s">
        <v>231</v>
      </c>
      <c r="H3" s="154" t="s">
        <v>232</v>
      </c>
      <c r="I3" s="154" t="s">
        <v>233</v>
      </c>
      <c r="J3" s="154" t="s">
        <v>234</v>
      </c>
      <c r="K3" s="154" t="s">
        <v>235</v>
      </c>
      <c r="L3" s="154" t="s">
        <v>236</v>
      </c>
      <c r="M3" s="154" t="s">
        <v>237</v>
      </c>
      <c r="N3" s="154" t="s">
        <v>238</v>
      </c>
      <c r="O3" s="154" t="s">
        <v>239</v>
      </c>
      <c r="P3" s="154" t="s">
        <v>240</v>
      </c>
      <c r="Q3" s="154" t="s">
        <v>241</v>
      </c>
      <c r="R3" s="154" t="s">
        <v>242</v>
      </c>
      <c r="S3" s="154" t="s">
        <v>243</v>
      </c>
      <c r="T3" s="154" t="s">
        <v>244</v>
      </c>
      <c r="U3" s="154" t="s">
        <v>245</v>
      </c>
      <c r="V3" s="154" t="s">
        <v>246</v>
      </c>
      <c r="W3" s="154" t="s">
        <v>247</v>
      </c>
      <c r="X3" s="154" t="s">
        <v>248</v>
      </c>
      <c r="Y3" s="154" t="s">
        <v>249</v>
      </c>
      <c r="Z3" s="154" t="s">
        <v>250</v>
      </c>
      <c r="AA3" s="154" t="s">
        <v>251</v>
      </c>
      <c r="AB3" s="154" t="s">
        <v>252</v>
      </c>
      <c r="AC3" s="155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253</v>
      </c>
      <c r="F4" s="11" t="s">
        <v>253</v>
      </c>
      <c r="G4" s="11" t="s">
        <v>254</v>
      </c>
      <c r="H4" s="11" t="s">
        <v>253</v>
      </c>
      <c r="I4" s="11" t="s">
        <v>253</v>
      </c>
      <c r="J4" s="11" t="s">
        <v>253</v>
      </c>
      <c r="K4" s="11" t="s">
        <v>253</v>
      </c>
      <c r="L4" s="11" t="s">
        <v>253</v>
      </c>
      <c r="M4" s="11" t="s">
        <v>255</v>
      </c>
      <c r="N4" s="11" t="s">
        <v>253</v>
      </c>
      <c r="O4" s="11" t="s">
        <v>255</v>
      </c>
      <c r="P4" s="11" t="s">
        <v>253</v>
      </c>
      <c r="Q4" s="11" t="s">
        <v>255</v>
      </c>
      <c r="R4" s="11" t="s">
        <v>253</v>
      </c>
      <c r="S4" s="11" t="s">
        <v>253</v>
      </c>
      <c r="T4" s="11" t="s">
        <v>253</v>
      </c>
      <c r="U4" s="11" t="s">
        <v>253</v>
      </c>
      <c r="V4" s="11" t="s">
        <v>253</v>
      </c>
      <c r="W4" s="11" t="s">
        <v>254</v>
      </c>
      <c r="X4" s="11" t="s">
        <v>253</v>
      </c>
      <c r="Y4" s="11" t="s">
        <v>253</v>
      </c>
      <c r="Z4" s="11" t="s">
        <v>255</v>
      </c>
      <c r="AA4" s="11" t="s">
        <v>253</v>
      </c>
      <c r="AB4" s="11" t="s">
        <v>253</v>
      </c>
      <c r="AC4" s="155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256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117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257</v>
      </c>
      <c r="T5" s="26" t="s">
        <v>116</v>
      </c>
      <c r="U5" s="26" t="s">
        <v>116</v>
      </c>
      <c r="V5" s="26" t="s">
        <v>116</v>
      </c>
      <c r="W5" s="26" t="s">
        <v>116</v>
      </c>
      <c r="X5" s="26" t="s">
        <v>116</v>
      </c>
      <c r="Y5" s="26" t="s">
        <v>258</v>
      </c>
      <c r="Z5" s="26" t="s">
        <v>258</v>
      </c>
      <c r="AA5" s="26" t="s">
        <v>116</v>
      </c>
      <c r="AB5" s="26" t="s">
        <v>116</v>
      </c>
      <c r="AC5" s="15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1.6053048582380589</v>
      </c>
      <c r="E6" s="22">
        <v>1.5</v>
      </c>
      <c r="F6" s="22">
        <v>1.5089999999999999</v>
      </c>
      <c r="G6" s="22" t="s">
        <v>259</v>
      </c>
      <c r="H6" s="22">
        <v>1.51</v>
      </c>
      <c r="I6" s="22">
        <v>1.48</v>
      </c>
      <c r="J6" s="22">
        <v>1.6</v>
      </c>
      <c r="K6" s="22">
        <v>1.49</v>
      </c>
      <c r="L6" s="22">
        <v>1.54</v>
      </c>
      <c r="M6" s="22">
        <v>1.536</v>
      </c>
      <c r="N6" s="22">
        <v>1.5</v>
      </c>
      <c r="O6" s="22">
        <v>1.5799999999999998</v>
      </c>
      <c r="P6" s="22">
        <v>1.4721145714285713</v>
      </c>
      <c r="Q6" s="22">
        <v>1.43</v>
      </c>
      <c r="R6" s="22">
        <v>1.45</v>
      </c>
      <c r="S6" s="22">
        <v>1.49</v>
      </c>
      <c r="T6" s="22">
        <v>1.59</v>
      </c>
      <c r="U6" s="22">
        <v>1.5820000000000001</v>
      </c>
      <c r="V6" s="150">
        <v>1.5880000000000001</v>
      </c>
      <c r="W6" s="22">
        <v>1.53</v>
      </c>
      <c r="X6" s="22">
        <v>1.4610000000000001</v>
      </c>
      <c r="Y6" s="22">
        <v>1.48</v>
      </c>
      <c r="Z6" s="22">
        <v>1.4890000000000001</v>
      </c>
      <c r="AA6" s="22">
        <v>1.538</v>
      </c>
      <c r="AB6" s="22">
        <v>1.4619999999999997</v>
      </c>
      <c r="AC6" s="155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1.555051265137392</v>
      </c>
      <c r="E7" s="11">
        <v>1.52</v>
      </c>
      <c r="F7" s="11">
        <v>1.4930000000000001</v>
      </c>
      <c r="G7" s="11" t="s">
        <v>259</v>
      </c>
      <c r="H7" s="11">
        <v>1.57</v>
      </c>
      <c r="I7" s="11">
        <v>1.49</v>
      </c>
      <c r="J7" s="11">
        <v>1.51</v>
      </c>
      <c r="K7" s="11">
        <v>1.45</v>
      </c>
      <c r="L7" s="11">
        <v>1.53</v>
      </c>
      <c r="M7" s="11">
        <v>1.53</v>
      </c>
      <c r="N7" s="11">
        <v>1.55</v>
      </c>
      <c r="O7" s="11">
        <v>1.53</v>
      </c>
      <c r="P7" s="11">
        <v>1.4938800000000001</v>
      </c>
      <c r="Q7" s="11">
        <v>1.44</v>
      </c>
      <c r="R7" s="11">
        <v>1.49</v>
      </c>
      <c r="S7" s="11">
        <v>1.46</v>
      </c>
      <c r="T7" s="11">
        <v>1.59</v>
      </c>
      <c r="U7" s="11">
        <v>1.554</v>
      </c>
      <c r="V7" s="151">
        <v>1.593</v>
      </c>
      <c r="W7" s="11">
        <v>1.52</v>
      </c>
      <c r="X7" s="11">
        <v>1.4590000000000001</v>
      </c>
      <c r="Y7" s="11">
        <v>1.51</v>
      </c>
      <c r="Z7" s="11">
        <v>1.5529999999999999</v>
      </c>
      <c r="AA7" s="11">
        <v>1.5189999999999999</v>
      </c>
      <c r="AB7" s="11">
        <v>1.45183333333333</v>
      </c>
      <c r="AC7" s="15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1.5639854160729751</v>
      </c>
      <c r="E8" s="11">
        <v>1.54</v>
      </c>
      <c r="F8" s="11">
        <v>1.49</v>
      </c>
      <c r="G8" s="11" t="s">
        <v>259</v>
      </c>
      <c r="H8" s="11">
        <v>1.47</v>
      </c>
      <c r="I8" s="11">
        <v>1.52</v>
      </c>
      <c r="J8" s="11">
        <v>1.56</v>
      </c>
      <c r="K8" s="11">
        <v>1.55</v>
      </c>
      <c r="L8" s="11">
        <v>1.59</v>
      </c>
      <c r="M8" s="11">
        <v>1.5449999999999999</v>
      </c>
      <c r="N8" s="11">
        <v>1.53</v>
      </c>
      <c r="O8" s="11">
        <v>1.59</v>
      </c>
      <c r="P8" s="11">
        <v>1.4702638750000001</v>
      </c>
      <c r="Q8" s="11">
        <v>1.45</v>
      </c>
      <c r="R8" s="11">
        <v>1.55</v>
      </c>
      <c r="S8" s="11">
        <v>1.5</v>
      </c>
      <c r="T8" s="11">
        <v>1.6</v>
      </c>
      <c r="U8" s="11">
        <v>1.5449999999999999</v>
      </c>
      <c r="V8" s="151">
        <v>1.6639999999999999</v>
      </c>
      <c r="W8" s="11">
        <v>1.53</v>
      </c>
      <c r="X8" s="11">
        <v>1.496</v>
      </c>
      <c r="Y8" s="11">
        <v>1.51</v>
      </c>
      <c r="Z8" s="11">
        <v>1.4870000000000001</v>
      </c>
      <c r="AA8" s="11">
        <v>1.5149999999999999</v>
      </c>
      <c r="AB8" s="11">
        <v>1.4856666666666665</v>
      </c>
      <c r="AC8" s="155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1.6079226772524438</v>
      </c>
      <c r="E9" s="11">
        <v>1.47</v>
      </c>
      <c r="F9" s="11">
        <v>1.4850000000000001</v>
      </c>
      <c r="G9" s="11" t="s">
        <v>259</v>
      </c>
      <c r="H9" s="11">
        <v>1.51</v>
      </c>
      <c r="I9" s="11">
        <v>1.54</v>
      </c>
      <c r="J9" s="11">
        <v>1.51</v>
      </c>
      <c r="K9" s="11">
        <v>1.49</v>
      </c>
      <c r="L9" s="11">
        <v>1.5</v>
      </c>
      <c r="M9" s="11">
        <v>1.5569999999999999</v>
      </c>
      <c r="N9" s="11">
        <v>1.52</v>
      </c>
      <c r="O9" s="11">
        <v>1.46</v>
      </c>
      <c r="P9" s="11">
        <v>1.4591034999999997</v>
      </c>
      <c r="Q9" s="11">
        <v>1.43</v>
      </c>
      <c r="R9" s="11">
        <v>1.41</v>
      </c>
      <c r="S9" s="11">
        <v>1.51</v>
      </c>
      <c r="T9" s="11">
        <v>1.6</v>
      </c>
      <c r="U9" s="11">
        <v>1.5109999999999999</v>
      </c>
      <c r="V9" s="151">
        <v>1.6419999999999999</v>
      </c>
      <c r="W9" s="11">
        <v>1.56</v>
      </c>
      <c r="X9" s="11">
        <v>1.3919999999999999</v>
      </c>
      <c r="Y9" s="11">
        <v>1.49</v>
      </c>
      <c r="Z9" s="11">
        <v>1.4850000000000001</v>
      </c>
      <c r="AA9" s="11">
        <v>1.52</v>
      </c>
      <c r="AB9" s="11">
        <v>1.4218333333333333</v>
      </c>
      <c r="AC9" s="155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1.503545483495671</v>
      </c>
      <c r="BN9" s="28"/>
    </row>
    <row r="10" spans="1:66">
      <c r="A10" s="30"/>
      <c r="B10" s="19">
        <v>1</v>
      </c>
      <c r="C10" s="9">
        <v>5</v>
      </c>
      <c r="D10" s="10">
        <v>1.5433678694257478</v>
      </c>
      <c r="E10" s="11">
        <v>1.41</v>
      </c>
      <c r="F10" s="11">
        <v>1.476</v>
      </c>
      <c r="G10" s="11" t="s">
        <v>259</v>
      </c>
      <c r="H10" s="11">
        <v>1.47</v>
      </c>
      <c r="I10" s="11">
        <v>1.48</v>
      </c>
      <c r="J10" s="11">
        <v>1.45</v>
      </c>
      <c r="K10" s="11">
        <v>1.55</v>
      </c>
      <c r="L10" s="11">
        <v>1.55</v>
      </c>
      <c r="M10" s="11">
        <v>1.54</v>
      </c>
      <c r="N10" s="11">
        <v>1.54</v>
      </c>
      <c r="O10" s="11">
        <v>1.5999999999999999</v>
      </c>
      <c r="P10" s="11">
        <v>1.4893011249999999</v>
      </c>
      <c r="Q10" s="11">
        <v>1.4</v>
      </c>
      <c r="R10" s="11">
        <v>1.49</v>
      </c>
      <c r="S10" s="11">
        <v>1.47</v>
      </c>
      <c r="T10" s="11">
        <v>1.59</v>
      </c>
      <c r="U10" s="11">
        <v>1.512</v>
      </c>
      <c r="V10" s="151">
        <v>1.6859999999999999</v>
      </c>
      <c r="W10" s="11">
        <v>1.52</v>
      </c>
      <c r="X10" s="11">
        <v>1.389</v>
      </c>
      <c r="Y10" s="11">
        <v>1.43</v>
      </c>
      <c r="Z10" s="11">
        <v>1.5</v>
      </c>
      <c r="AA10" s="11">
        <v>1.468</v>
      </c>
      <c r="AB10" s="11">
        <v>1.4375</v>
      </c>
      <c r="AC10" s="155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1.6567159929027369</v>
      </c>
      <c r="E11" s="11">
        <v>1.49</v>
      </c>
      <c r="F11" s="11">
        <v>1.5409999999999999</v>
      </c>
      <c r="G11" s="11" t="s">
        <v>259</v>
      </c>
      <c r="H11" s="11">
        <v>1.44</v>
      </c>
      <c r="I11" s="11">
        <v>1.4</v>
      </c>
      <c r="J11" s="11">
        <v>1.49</v>
      </c>
      <c r="K11" s="11">
        <v>1.49</v>
      </c>
      <c r="L11" s="11">
        <v>1.53</v>
      </c>
      <c r="M11" s="11">
        <v>1.5189999999999999</v>
      </c>
      <c r="N11" s="11">
        <v>1.51</v>
      </c>
      <c r="O11" s="11">
        <v>1.53</v>
      </c>
      <c r="P11" s="11">
        <v>1.4598407499999999</v>
      </c>
      <c r="Q11" s="11">
        <v>1.43</v>
      </c>
      <c r="R11" s="11">
        <v>1.52</v>
      </c>
      <c r="S11" s="11">
        <v>1.51</v>
      </c>
      <c r="T11" s="11">
        <v>1.6</v>
      </c>
      <c r="U11" s="11">
        <v>1.575</v>
      </c>
      <c r="V11" s="151">
        <v>1.64</v>
      </c>
      <c r="W11" s="11">
        <v>1.56</v>
      </c>
      <c r="X11" s="11">
        <v>1.3979999999999999</v>
      </c>
      <c r="Y11" s="11">
        <v>1.42</v>
      </c>
      <c r="Z11" s="11">
        <v>1.5369999999999999</v>
      </c>
      <c r="AA11" s="11">
        <v>1.5169999999999999</v>
      </c>
      <c r="AB11" s="11">
        <v>1.4516666666666667</v>
      </c>
      <c r="AC11" s="155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1.611714226273973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55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1.6326545775668542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5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1.5597413675540293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5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1.5640537170848912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55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1.6949463806386564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55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1.645760651668539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55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1.6013865470644471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1.6053091686941905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55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1.6265623109984173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55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1.5952447288083396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5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1.6021668878577762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5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1.9754036185202861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1.6223892146267267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55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1.5732364631152704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55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1.6221458969750873</v>
      </c>
      <c r="E26" s="23">
        <v>1.4883333333333333</v>
      </c>
      <c r="F26" s="23">
        <v>1.4989999999999999</v>
      </c>
      <c r="G26" s="23" t="s">
        <v>627</v>
      </c>
      <c r="H26" s="23">
        <v>1.4949999999999999</v>
      </c>
      <c r="I26" s="23">
        <v>1.4850000000000001</v>
      </c>
      <c r="J26" s="23">
        <v>1.5199999999999998</v>
      </c>
      <c r="K26" s="23">
        <v>1.5033333333333332</v>
      </c>
      <c r="L26" s="23">
        <v>1.54</v>
      </c>
      <c r="M26" s="23">
        <v>1.5378333333333332</v>
      </c>
      <c r="N26" s="23">
        <v>1.5250000000000001</v>
      </c>
      <c r="O26" s="23">
        <v>1.5483333333333331</v>
      </c>
      <c r="P26" s="23">
        <v>1.4740839702380952</v>
      </c>
      <c r="Q26" s="23">
        <v>1.43</v>
      </c>
      <c r="R26" s="23">
        <v>1.4850000000000001</v>
      </c>
      <c r="S26" s="23">
        <v>1.49</v>
      </c>
      <c r="T26" s="23">
        <v>1.595</v>
      </c>
      <c r="U26" s="23">
        <v>1.5465</v>
      </c>
      <c r="V26" s="23">
        <v>1.6355000000000002</v>
      </c>
      <c r="W26" s="23">
        <v>1.5366666666666668</v>
      </c>
      <c r="X26" s="23">
        <v>1.4325000000000001</v>
      </c>
      <c r="Y26" s="23">
        <v>1.4733333333333334</v>
      </c>
      <c r="Z26" s="23">
        <v>1.5085</v>
      </c>
      <c r="AA26" s="23">
        <v>1.5128333333333333</v>
      </c>
      <c r="AB26" s="23">
        <v>1.4517499999999994</v>
      </c>
      <c r="AC26" s="155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1.6053070134661247</v>
      </c>
      <c r="E27" s="11">
        <v>1.4950000000000001</v>
      </c>
      <c r="F27" s="11">
        <v>1.4915</v>
      </c>
      <c r="G27" s="11" t="s">
        <v>627</v>
      </c>
      <c r="H27" s="11">
        <v>1.49</v>
      </c>
      <c r="I27" s="11">
        <v>1.4849999999999999</v>
      </c>
      <c r="J27" s="11">
        <v>1.51</v>
      </c>
      <c r="K27" s="11">
        <v>1.49</v>
      </c>
      <c r="L27" s="11">
        <v>1.5350000000000001</v>
      </c>
      <c r="M27" s="11">
        <v>1.538</v>
      </c>
      <c r="N27" s="11">
        <v>1.5249999999999999</v>
      </c>
      <c r="O27" s="11">
        <v>1.5549999999999999</v>
      </c>
      <c r="P27" s="11">
        <v>1.4711892232142856</v>
      </c>
      <c r="Q27" s="11">
        <v>1.43</v>
      </c>
      <c r="R27" s="11">
        <v>1.49</v>
      </c>
      <c r="S27" s="11">
        <v>1.4950000000000001</v>
      </c>
      <c r="T27" s="11">
        <v>1.5950000000000002</v>
      </c>
      <c r="U27" s="11">
        <v>1.5495000000000001</v>
      </c>
      <c r="V27" s="11">
        <v>1.641</v>
      </c>
      <c r="W27" s="11">
        <v>1.53</v>
      </c>
      <c r="X27" s="11">
        <v>1.4285000000000001</v>
      </c>
      <c r="Y27" s="11">
        <v>1.4849999999999999</v>
      </c>
      <c r="Z27" s="11">
        <v>1.4944999999999999</v>
      </c>
      <c r="AA27" s="11">
        <v>1.5179999999999998</v>
      </c>
      <c r="AB27" s="11">
        <v>1.4517499999999983</v>
      </c>
      <c r="AC27" s="155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9.1236286892081478E-2</v>
      </c>
      <c r="E28" s="24">
        <v>4.5350486950711685E-2</v>
      </c>
      <c r="F28" s="24">
        <v>2.3263705637752506E-2</v>
      </c>
      <c r="G28" s="24" t="s">
        <v>627</v>
      </c>
      <c r="H28" s="24">
        <v>4.5497252664309346E-2</v>
      </c>
      <c r="I28" s="24">
        <v>4.8062459362791708E-2</v>
      </c>
      <c r="J28" s="24">
        <v>5.2915026221291857E-2</v>
      </c>
      <c r="K28" s="24">
        <v>3.9327683210007035E-2</v>
      </c>
      <c r="L28" s="24">
        <v>2.966479394838268E-2</v>
      </c>
      <c r="M28" s="24">
        <v>1.298332263585353E-2</v>
      </c>
      <c r="N28" s="24">
        <v>1.8708286933869726E-2</v>
      </c>
      <c r="O28" s="24">
        <v>5.2694085689635649E-2</v>
      </c>
      <c r="P28" s="24">
        <v>1.4623269565910405E-2</v>
      </c>
      <c r="Q28" s="24">
        <v>1.6733200530681523E-2</v>
      </c>
      <c r="R28" s="24">
        <v>4.9699094559156755E-2</v>
      </c>
      <c r="S28" s="24">
        <v>2.0976176963403047E-2</v>
      </c>
      <c r="T28" s="24">
        <v>5.4772255750516656E-3</v>
      </c>
      <c r="U28" s="24">
        <v>3.027044763461555E-2</v>
      </c>
      <c r="V28" s="24">
        <v>3.8697545141778651E-2</v>
      </c>
      <c r="W28" s="24">
        <v>1.8618986725025273E-2</v>
      </c>
      <c r="X28" s="24">
        <v>4.5319973521616319E-2</v>
      </c>
      <c r="Y28" s="24">
        <v>3.9327683210007035E-2</v>
      </c>
      <c r="Z28" s="24">
        <v>2.9187326016611996E-2</v>
      </c>
      <c r="AA28" s="24">
        <v>2.3472679154000871E-2</v>
      </c>
      <c r="AB28" s="24">
        <v>2.1695557661010213E-2</v>
      </c>
      <c r="AC28" s="216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56"/>
    </row>
    <row r="29" spans="1:65">
      <c r="A29" s="30"/>
      <c r="B29" s="3" t="s">
        <v>86</v>
      </c>
      <c r="C29" s="29"/>
      <c r="D29" s="13">
        <v>5.6244192992883843E-2</v>
      </c>
      <c r="E29" s="13">
        <v>3.0470651926570003E-2</v>
      </c>
      <c r="F29" s="13">
        <v>1.5519483414111079E-2</v>
      </c>
      <c r="G29" s="13" t="s">
        <v>627</v>
      </c>
      <c r="H29" s="13">
        <v>3.0432944925959431E-2</v>
      </c>
      <c r="I29" s="13">
        <v>3.2365292500196437E-2</v>
      </c>
      <c r="J29" s="13">
        <v>3.4812517250849911E-2</v>
      </c>
      <c r="K29" s="13">
        <v>2.6160321425725303E-2</v>
      </c>
      <c r="L29" s="13">
        <v>1.9262853213235506E-2</v>
      </c>
      <c r="M29" s="13">
        <v>8.4426071112085384E-3</v>
      </c>
      <c r="N29" s="13">
        <v>1.2267729136963753E-2</v>
      </c>
      <c r="O29" s="13">
        <v>3.4032778701594608E-2</v>
      </c>
      <c r="P29" s="13">
        <v>9.9202419001601667E-3</v>
      </c>
      <c r="Q29" s="13">
        <v>1.1701538832644423E-2</v>
      </c>
      <c r="R29" s="13">
        <v>3.3467403743539903E-2</v>
      </c>
      <c r="S29" s="13">
        <v>1.4077971116377885E-2</v>
      </c>
      <c r="T29" s="13">
        <v>3.4339972257377213E-3</v>
      </c>
      <c r="U29" s="13">
        <v>1.9573519324032042E-2</v>
      </c>
      <c r="V29" s="13">
        <v>2.3660987552295107E-2</v>
      </c>
      <c r="W29" s="13">
        <v>1.2116477261404732E-2</v>
      </c>
      <c r="X29" s="13">
        <v>3.1636979770761825E-2</v>
      </c>
      <c r="Y29" s="13">
        <v>2.6692997653850928E-2</v>
      </c>
      <c r="Z29" s="13">
        <v>1.9348575417044746E-2</v>
      </c>
      <c r="AA29" s="13">
        <v>1.5515707273769443E-2</v>
      </c>
      <c r="AB29" s="13">
        <v>1.4944417193738744E-2</v>
      </c>
      <c r="AC29" s="15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7.8880495988505883E-2</v>
      </c>
      <c r="E30" s="13">
        <v>-1.0117519110210194E-2</v>
      </c>
      <c r="F30" s="13">
        <v>-3.0231765819966894E-3</v>
      </c>
      <c r="G30" s="13" t="s">
        <v>627</v>
      </c>
      <c r="H30" s="13">
        <v>-5.6835550300767812E-3</v>
      </c>
      <c r="I30" s="13">
        <v>-1.2334501150276789E-2</v>
      </c>
      <c r="J30" s="13">
        <v>1.0943810270423571E-2</v>
      </c>
      <c r="K30" s="13">
        <v>-1.4109992991007125E-4</v>
      </c>
      <c r="L30" s="13">
        <v>2.424570251082403E-2</v>
      </c>
      <c r="M30" s="13">
        <v>2.2804664184780554E-2</v>
      </c>
      <c r="N30" s="13">
        <v>1.4269283330523796E-2</v>
      </c>
      <c r="O30" s="13">
        <v>2.9788157610990629E-2</v>
      </c>
      <c r="P30" s="13">
        <v>-1.9594693729569901E-2</v>
      </c>
      <c r="Q30" s="13">
        <v>-4.8914704811377829E-2</v>
      </c>
      <c r="R30" s="13">
        <v>-1.2334501150276789E-2</v>
      </c>
      <c r="S30" s="13">
        <v>-9.009028090176785E-3</v>
      </c>
      <c r="T30" s="13">
        <v>6.0825906171924737E-2</v>
      </c>
      <c r="U30" s="13">
        <v>2.8568817488954013E-2</v>
      </c>
      <c r="V30" s="13">
        <v>8.7762237958735501E-2</v>
      </c>
      <c r="W30" s="13">
        <v>2.2028720470757435E-2</v>
      </c>
      <c r="X30" s="13">
        <v>-4.7251968281327605E-2</v>
      </c>
      <c r="Y30" s="13">
        <v>-2.0093938290510316E-2</v>
      </c>
      <c r="Z30" s="13">
        <v>3.2952222321933622E-3</v>
      </c>
      <c r="AA30" s="13">
        <v>6.1772988842800913E-3</v>
      </c>
      <c r="AB30" s="13">
        <v>-3.4448896999942802E-2</v>
      </c>
      <c r="AC30" s="155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0.35</v>
      </c>
      <c r="F31" s="45">
        <v>0.1</v>
      </c>
      <c r="G31" s="45" t="s">
        <v>265</v>
      </c>
      <c r="H31" s="45">
        <v>0.19</v>
      </c>
      <c r="I31" s="45">
        <v>0.42</v>
      </c>
      <c r="J31" s="45">
        <v>0.38</v>
      </c>
      <c r="K31" s="45">
        <v>0</v>
      </c>
      <c r="L31" s="45">
        <v>0.85</v>
      </c>
      <c r="M31" s="45">
        <v>0.8</v>
      </c>
      <c r="N31" s="45">
        <v>0.5</v>
      </c>
      <c r="O31" s="45">
        <v>1.04</v>
      </c>
      <c r="P31" s="45">
        <v>0.67</v>
      </c>
      <c r="Q31" s="45">
        <v>1.69</v>
      </c>
      <c r="R31" s="45">
        <v>0.42</v>
      </c>
      <c r="S31" s="45">
        <v>0.31</v>
      </c>
      <c r="T31" s="45">
        <v>2.11</v>
      </c>
      <c r="U31" s="45">
        <v>1</v>
      </c>
      <c r="V31" s="45">
        <v>3.05</v>
      </c>
      <c r="W31" s="45">
        <v>0.77</v>
      </c>
      <c r="X31" s="45">
        <v>1.63</v>
      </c>
      <c r="Y31" s="45">
        <v>0.69</v>
      </c>
      <c r="Z31" s="45">
        <v>0.12</v>
      </c>
      <c r="AA31" s="45">
        <v>0.22</v>
      </c>
      <c r="AB31" s="45">
        <v>1.19</v>
      </c>
      <c r="AC31" s="155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B25">
    <cfRule type="expression" dxfId="26" priority="3">
      <formula>AND($B6&lt;&gt;$B5,NOT(ISBLANK(INDIRECT(Anlyt_LabRefThisCol))))</formula>
    </cfRule>
  </conditionalFormatting>
  <conditionalFormatting sqref="C2:AB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51C7-8230-4143-AEB9-FD5F579DD61D}">
  <sheetPr codeName="Sheet12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437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5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3" t="s">
        <v>229</v>
      </c>
      <c r="E3" s="154" t="s">
        <v>230</v>
      </c>
      <c r="F3" s="154" t="s">
        <v>231</v>
      </c>
      <c r="G3" s="154" t="s">
        <v>233</v>
      </c>
      <c r="H3" s="154" t="s">
        <v>234</v>
      </c>
      <c r="I3" s="154" t="s">
        <v>235</v>
      </c>
      <c r="J3" s="154" t="s">
        <v>238</v>
      </c>
      <c r="K3" s="154" t="s">
        <v>239</v>
      </c>
      <c r="L3" s="154" t="s">
        <v>241</v>
      </c>
      <c r="M3" s="154" t="s">
        <v>244</v>
      </c>
      <c r="N3" s="154" t="s">
        <v>245</v>
      </c>
      <c r="O3" s="154" t="s">
        <v>246</v>
      </c>
      <c r="P3" s="154" t="s">
        <v>247</v>
      </c>
      <c r="Q3" s="154" t="s">
        <v>248</v>
      </c>
      <c r="R3" s="154" t="s">
        <v>251</v>
      </c>
      <c r="S3" s="154" t="s">
        <v>252</v>
      </c>
      <c r="T3" s="15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254</v>
      </c>
      <c r="E4" s="11" t="s">
        <v>254</v>
      </c>
      <c r="F4" s="11" t="s">
        <v>254</v>
      </c>
      <c r="G4" s="11" t="s">
        <v>254</v>
      </c>
      <c r="H4" s="11" t="s">
        <v>254</v>
      </c>
      <c r="I4" s="11" t="s">
        <v>254</v>
      </c>
      <c r="J4" s="11" t="s">
        <v>254</v>
      </c>
      <c r="K4" s="11" t="s">
        <v>254</v>
      </c>
      <c r="L4" s="11" t="s">
        <v>254</v>
      </c>
      <c r="M4" s="11" t="s">
        <v>254</v>
      </c>
      <c r="N4" s="11" t="s">
        <v>254</v>
      </c>
      <c r="O4" s="11" t="s">
        <v>254</v>
      </c>
      <c r="P4" s="11" t="s">
        <v>254</v>
      </c>
      <c r="Q4" s="11" t="s">
        <v>254</v>
      </c>
      <c r="R4" s="11" t="s">
        <v>254</v>
      </c>
      <c r="S4" s="11" t="s">
        <v>254</v>
      </c>
      <c r="T4" s="15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116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266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15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521.76</v>
      </c>
      <c r="E6" s="219">
        <v>500</v>
      </c>
      <c r="F6" s="218">
        <v>527.16554269999995</v>
      </c>
      <c r="G6" s="218">
        <v>444</v>
      </c>
      <c r="H6" s="218">
        <v>488.99999999999994</v>
      </c>
      <c r="I6" s="218">
        <v>480</v>
      </c>
      <c r="J6" s="218">
        <v>506.99999999999994</v>
      </c>
      <c r="K6" s="218">
        <v>487</v>
      </c>
      <c r="L6" s="218">
        <v>513</v>
      </c>
      <c r="M6" s="218">
        <v>499</v>
      </c>
      <c r="N6" s="218">
        <v>479</v>
      </c>
      <c r="O6" s="218">
        <v>525.68534485921202</v>
      </c>
      <c r="P6" s="218">
        <v>485</v>
      </c>
      <c r="Q6" s="218">
        <v>498.5</v>
      </c>
      <c r="R6" s="218">
        <v>508</v>
      </c>
      <c r="S6" s="218">
        <v>504.02100246345901</v>
      </c>
      <c r="T6" s="220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523.76</v>
      </c>
      <c r="E7" s="224">
        <v>500</v>
      </c>
      <c r="F7" s="223">
        <v>520.84617979999996</v>
      </c>
      <c r="G7" s="223">
        <v>440</v>
      </c>
      <c r="H7" s="223">
        <v>488.99999999999994</v>
      </c>
      <c r="I7" s="223">
        <v>470</v>
      </c>
      <c r="J7" s="223">
        <v>504</v>
      </c>
      <c r="K7" s="223">
        <v>466</v>
      </c>
      <c r="L7" s="223">
        <v>471</v>
      </c>
      <c r="M7" s="223">
        <v>497.99999999999994</v>
      </c>
      <c r="N7" s="223">
        <v>457</v>
      </c>
      <c r="O7" s="223">
        <v>524.11343766679295</v>
      </c>
      <c r="P7" s="223">
        <v>483</v>
      </c>
      <c r="Q7" s="223">
        <v>499.05</v>
      </c>
      <c r="R7" s="223">
        <v>504</v>
      </c>
      <c r="S7" s="223">
        <v>508.57688528494015</v>
      </c>
      <c r="T7" s="220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521.44000000000005</v>
      </c>
      <c r="E8" s="224">
        <v>500</v>
      </c>
      <c r="F8" s="223">
        <v>498.58957749999996</v>
      </c>
      <c r="G8" s="223">
        <v>436</v>
      </c>
      <c r="H8" s="223">
        <v>488</v>
      </c>
      <c r="I8" s="223">
        <v>473</v>
      </c>
      <c r="J8" s="223">
        <v>506.00000000000006</v>
      </c>
      <c r="K8" s="223">
        <v>494</v>
      </c>
      <c r="L8" s="223">
        <v>486</v>
      </c>
      <c r="M8" s="223">
        <v>497.00000000000006</v>
      </c>
      <c r="N8" s="223">
        <v>471</v>
      </c>
      <c r="O8" s="223">
        <v>524.74920132433454</v>
      </c>
      <c r="P8" s="223">
        <v>487</v>
      </c>
      <c r="Q8" s="223">
        <v>501.5</v>
      </c>
      <c r="R8" s="223">
        <v>508</v>
      </c>
      <c r="S8" s="223">
        <v>505.99605567416654</v>
      </c>
      <c r="T8" s="220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526.08000000000004</v>
      </c>
      <c r="E9" s="224">
        <v>500</v>
      </c>
      <c r="F9" s="223">
        <v>559.72218640000006</v>
      </c>
      <c r="G9" s="223">
        <v>515</v>
      </c>
      <c r="H9" s="223">
        <v>488</v>
      </c>
      <c r="I9" s="223">
        <v>482</v>
      </c>
      <c r="J9" s="223">
        <v>510.99999999999994</v>
      </c>
      <c r="K9" s="223">
        <v>454</v>
      </c>
      <c r="L9" s="223">
        <v>485</v>
      </c>
      <c r="M9" s="223">
        <v>496</v>
      </c>
      <c r="N9" s="223">
        <v>461</v>
      </c>
      <c r="O9" s="223">
        <v>525.25085364317079</v>
      </c>
      <c r="P9" s="223">
        <v>497.00000000000006</v>
      </c>
      <c r="Q9" s="223">
        <v>503.67</v>
      </c>
      <c r="R9" s="223">
        <v>509</v>
      </c>
      <c r="S9" s="223">
        <v>493.75800533749384</v>
      </c>
      <c r="T9" s="220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494.37254555839132</v>
      </c>
      <c r="BN9" s="28"/>
    </row>
    <row r="10" spans="1:66">
      <c r="A10" s="30"/>
      <c r="B10" s="19">
        <v>1</v>
      </c>
      <c r="C10" s="9">
        <v>5</v>
      </c>
      <c r="D10" s="223">
        <v>526.04</v>
      </c>
      <c r="E10" s="224">
        <v>500</v>
      </c>
      <c r="F10" s="223">
        <v>533.69682750000004</v>
      </c>
      <c r="G10" s="223">
        <v>449</v>
      </c>
      <c r="H10" s="223">
        <v>481</v>
      </c>
      <c r="I10" s="223">
        <v>487</v>
      </c>
      <c r="J10" s="223">
        <v>487</v>
      </c>
      <c r="K10" s="223">
        <v>480</v>
      </c>
      <c r="L10" s="223">
        <v>479</v>
      </c>
      <c r="M10" s="223">
        <v>501.99999999999994</v>
      </c>
      <c r="N10" s="223">
        <v>469</v>
      </c>
      <c r="O10" s="223">
        <v>525.94956106581219</v>
      </c>
      <c r="P10" s="223">
        <v>482</v>
      </c>
      <c r="Q10" s="223">
        <v>503.56</v>
      </c>
      <c r="R10" s="223">
        <v>503</v>
      </c>
      <c r="S10" s="223">
        <v>503.14044793890622</v>
      </c>
      <c r="T10" s="220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9</v>
      </c>
    </row>
    <row r="11" spans="1:66">
      <c r="A11" s="30"/>
      <c r="B11" s="19">
        <v>1</v>
      </c>
      <c r="C11" s="9">
        <v>6</v>
      </c>
      <c r="D11" s="223">
        <v>523.64</v>
      </c>
      <c r="E11" s="224">
        <v>500</v>
      </c>
      <c r="F11" s="223">
        <v>517.46588629999997</v>
      </c>
      <c r="G11" s="223">
        <v>439</v>
      </c>
      <c r="H11" s="223">
        <v>486</v>
      </c>
      <c r="I11" s="223">
        <v>474</v>
      </c>
      <c r="J11" s="223">
        <v>517</v>
      </c>
      <c r="K11" s="223">
        <v>442</v>
      </c>
      <c r="L11" s="223">
        <v>477</v>
      </c>
      <c r="M11" s="223">
        <v>496</v>
      </c>
      <c r="N11" s="223">
        <v>465</v>
      </c>
      <c r="O11" s="223">
        <v>524.70744968115264</v>
      </c>
      <c r="P11" s="223">
        <v>488</v>
      </c>
      <c r="Q11" s="223">
        <v>502.29000000000008</v>
      </c>
      <c r="R11" s="223">
        <v>506.00000000000006</v>
      </c>
      <c r="S11" s="223">
        <v>492.80465511578257</v>
      </c>
      <c r="T11" s="220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260</v>
      </c>
      <c r="C12" s="12"/>
      <c r="D12" s="226">
        <v>523.78666666666663</v>
      </c>
      <c r="E12" s="226">
        <v>500</v>
      </c>
      <c r="F12" s="226">
        <v>526.24770003333322</v>
      </c>
      <c r="G12" s="226">
        <v>453.83333333333331</v>
      </c>
      <c r="H12" s="226">
        <v>486.83333333333331</v>
      </c>
      <c r="I12" s="226">
        <v>477.66666666666669</v>
      </c>
      <c r="J12" s="226">
        <v>505.33333333333331</v>
      </c>
      <c r="K12" s="226">
        <v>470.5</v>
      </c>
      <c r="L12" s="226">
        <v>485.16666666666669</v>
      </c>
      <c r="M12" s="226">
        <v>498</v>
      </c>
      <c r="N12" s="226">
        <v>467</v>
      </c>
      <c r="O12" s="226">
        <v>525.07597470674591</v>
      </c>
      <c r="P12" s="226">
        <v>487</v>
      </c>
      <c r="Q12" s="226">
        <v>501.42833333333334</v>
      </c>
      <c r="R12" s="226">
        <v>506.33333333333331</v>
      </c>
      <c r="S12" s="226">
        <v>501.38284196912474</v>
      </c>
      <c r="T12" s="220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261</v>
      </c>
      <c r="C13" s="29"/>
      <c r="D13" s="223">
        <v>523.70000000000005</v>
      </c>
      <c r="E13" s="223">
        <v>500</v>
      </c>
      <c r="F13" s="223">
        <v>524.00586124999995</v>
      </c>
      <c r="G13" s="223">
        <v>442</v>
      </c>
      <c r="H13" s="223">
        <v>488</v>
      </c>
      <c r="I13" s="223">
        <v>477</v>
      </c>
      <c r="J13" s="223">
        <v>506.5</v>
      </c>
      <c r="K13" s="223">
        <v>473</v>
      </c>
      <c r="L13" s="223">
        <v>482</v>
      </c>
      <c r="M13" s="223">
        <v>497.5</v>
      </c>
      <c r="N13" s="223">
        <v>467</v>
      </c>
      <c r="O13" s="223">
        <v>525.00002748375266</v>
      </c>
      <c r="P13" s="223">
        <v>486</v>
      </c>
      <c r="Q13" s="223">
        <v>501.89500000000004</v>
      </c>
      <c r="R13" s="223">
        <v>507</v>
      </c>
      <c r="S13" s="223">
        <v>503.58072520118264</v>
      </c>
      <c r="T13" s="220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262</v>
      </c>
      <c r="C14" s="29"/>
      <c r="D14" s="223">
        <v>1.9986662219256695</v>
      </c>
      <c r="E14" s="223">
        <v>0</v>
      </c>
      <c r="F14" s="223">
        <v>20.239276607796604</v>
      </c>
      <c r="G14" s="223">
        <v>30.301265100102121</v>
      </c>
      <c r="H14" s="223">
        <v>3.0605010483034585</v>
      </c>
      <c r="I14" s="223">
        <v>6.4083279150388881</v>
      </c>
      <c r="J14" s="223">
        <v>10.092901796146959</v>
      </c>
      <c r="K14" s="223">
        <v>20.097263495311992</v>
      </c>
      <c r="L14" s="223">
        <v>14.702607478493965</v>
      </c>
      <c r="M14" s="223">
        <v>2.2803508501982512</v>
      </c>
      <c r="N14" s="223">
        <v>7.7974354758471707</v>
      </c>
      <c r="O14" s="223">
        <v>0.68324766272426463</v>
      </c>
      <c r="P14" s="223">
        <v>5.4037024344425397</v>
      </c>
      <c r="Q14" s="223">
        <v>2.2157745071795323</v>
      </c>
      <c r="R14" s="223">
        <v>2.4221202832779918</v>
      </c>
      <c r="S14" s="223">
        <v>6.5545174163626161</v>
      </c>
      <c r="T14" s="220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3.815802022309979E-3</v>
      </c>
      <c r="E15" s="13">
        <v>0</v>
      </c>
      <c r="F15" s="13">
        <v>3.8459601070968331E-2</v>
      </c>
      <c r="G15" s="13">
        <v>6.6767385457441333E-2</v>
      </c>
      <c r="H15" s="13">
        <v>6.2865478568369573E-3</v>
      </c>
      <c r="I15" s="13">
        <v>1.3415899333647358E-2</v>
      </c>
      <c r="J15" s="13">
        <v>1.9972760810317201E-2</v>
      </c>
      <c r="K15" s="13">
        <v>4.2714693932650358E-2</v>
      </c>
      <c r="L15" s="13">
        <v>3.0304240766390857E-2</v>
      </c>
      <c r="M15" s="13">
        <v>4.5790177714824321E-3</v>
      </c>
      <c r="N15" s="13">
        <v>1.6696863973976812E-2</v>
      </c>
      <c r="O15" s="13">
        <v>1.3012358127904393E-3</v>
      </c>
      <c r="P15" s="13">
        <v>1.109589822267462E-2</v>
      </c>
      <c r="Q15" s="13">
        <v>4.4189256168469387E-3</v>
      </c>
      <c r="R15" s="13">
        <v>4.7836476957432358E-3</v>
      </c>
      <c r="S15" s="13">
        <v>1.307287938019675E-2</v>
      </c>
      <c r="T15" s="15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5.9497885496558434E-2</v>
      </c>
      <c r="E16" s="13">
        <v>1.1383023778661627E-2</v>
      </c>
      <c r="F16" s="13">
        <v>6.4475980232557406E-2</v>
      </c>
      <c r="G16" s="13">
        <v>-8.2001342083568129E-2</v>
      </c>
      <c r="H16" s="13">
        <v>-1.5250062514176488E-2</v>
      </c>
      <c r="I16" s="13">
        <v>-3.3792084616785178E-2</v>
      </c>
      <c r="J16" s="13">
        <v>2.2171109365634045E-2</v>
      </c>
      <c r="K16" s="13">
        <v>-4.8288574624279379E-2</v>
      </c>
      <c r="L16" s="13">
        <v>-1.862133926010523E-2</v>
      </c>
      <c r="M16" s="13">
        <v>7.3374916835471371E-3</v>
      </c>
      <c r="N16" s="13">
        <v>-5.5368255790730014E-2</v>
      </c>
      <c r="O16" s="13">
        <v>6.2105854024873564E-2</v>
      </c>
      <c r="P16" s="13">
        <v>-1.4912934839583558E-2</v>
      </c>
      <c r="Q16" s="13">
        <v>1.4272207949922677E-2</v>
      </c>
      <c r="R16" s="13">
        <v>2.4193875413191401E-2</v>
      </c>
      <c r="S16" s="13">
        <v>1.4180189562944534E-2</v>
      </c>
      <c r="T16" s="15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1.35</v>
      </c>
      <c r="E17" s="45" t="s">
        <v>265</v>
      </c>
      <c r="F17" s="45">
        <v>1.48</v>
      </c>
      <c r="G17" s="45">
        <v>2.3199999999999998</v>
      </c>
      <c r="H17" s="45">
        <v>0.59</v>
      </c>
      <c r="I17" s="45">
        <v>1.07</v>
      </c>
      <c r="J17" s="45">
        <v>0.39</v>
      </c>
      <c r="K17" s="45">
        <v>1.44</v>
      </c>
      <c r="L17" s="45">
        <v>0.67</v>
      </c>
      <c r="M17" s="45">
        <v>0</v>
      </c>
      <c r="N17" s="45">
        <v>1.63</v>
      </c>
      <c r="O17" s="45">
        <v>1.42</v>
      </c>
      <c r="P17" s="45">
        <v>0.57999999999999996</v>
      </c>
      <c r="Q17" s="45">
        <v>0.18</v>
      </c>
      <c r="R17" s="45">
        <v>0.44</v>
      </c>
      <c r="S17" s="45">
        <v>0.18</v>
      </c>
      <c r="T17" s="15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267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S11">
    <cfRule type="expression" dxfId="23" priority="3">
      <formula>AND($B6&lt;&gt;$B5,NOT(ISBLANK(INDIRECT(Anlyt_LabRefThisCol))))</formula>
    </cfRule>
  </conditionalFormatting>
  <conditionalFormatting sqref="C2:S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477F-BC3E-4B56-8293-B33BD48640A6}">
  <sheetPr codeName="Sheet13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438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5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227</v>
      </c>
      <c r="C3" s="9" t="s">
        <v>227</v>
      </c>
      <c r="D3" s="152" t="s">
        <v>228</v>
      </c>
      <c r="E3" s="153" t="s">
        <v>233</v>
      </c>
      <c r="F3" s="154" t="s">
        <v>234</v>
      </c>
      <c r="G3" s="154" t="s">
        <v>235</v>
      </c>
      <c r="H3" s="154" t="s">
        <v>236</v>
      </c>
      <c r="I3" s="154" t="s">
        <v>237</v>
      </c>
      <c r="J3" s="154" t="s">
        <v>239</v>
      </c>
      <c r="K3" s="154" t="s">
        <v>241</v>
      </c>
      <c r="L3" s="154" t="s">
        <v>242</v>
      </c>
      <c r="M3" s="154" t="s">
        <v>243</v>
      </c>
      <c r="N3" s="154" t="s">
        <v>244</v>
      </c>
      <c r="O3" s="154" t="s">
        <v>245</v>
      </c>
      <c r="P3" s="154" t="s">
        <v>246</v>
      </c>
      <c r="Q3" s="154" t="s">
        <v>248</v>
      </c>
      <c r="R3" s="154" t="s">
        <v>249</v>
      </c>
      <c r="S3" s="154" t="s">
        <v>252</v>
      </c>
      <c r="T3" s="15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268</v>
      </c>
      <c r="F4" s="11" t="s">
        <v>268</v>
      </c>
      <c r="G4" s="11" t="s">
        <v>268</v>
      </c>
      <c r="H4" s="11" t="s">
        <v>268</v>
      </c>
      <c r="I4" s="11" t="s">
        <v>268</v>
      </c>
      <c r="J4" s="11" t="s">
        <v>268</v>
      </c>
      <c r="K4" s="11" t="s">
        <v>268</v>
      </c>
      <c r="L4" s="11" t="s">
        <v>268</v>
      </c>
      <c r="M4" s="11" t="s">
        <v>269</v>
      </c>
      <c r="N4" s="11" t="s">
        <v>269</v>
      </c>
      <c r="O4" s="11" t="s">
        <v>268</v>
      </c>
      <c r="P4" s="11" t="s">
        <v>269</v>
      </c>
      <c r="Q4" s="11" t="s">
        <v>268</v>
      </c>
      <c r="R4" s="11" t="s">
        <v>269</v>
      </c>
      <c r="S4" s="11" t="s">
        <v>269</v>
      </c>
      <c r="T4" s="15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256</v>
      </c>
      <c r="E5" s="26" t="s">
        <v>117</v>
      </c>
      <c r="F5" s="26" t="s">
        <v>117</v>
      </c>
      <c r="G5" s="26" t="s">
        <v>117</v>
      </c>
      <c r="H5" s="26" t="s">
        <v>117</v>
      </c>
      <c r="I5" s="26" t="s">
        <v>117</v>
      </c>
      <c r="J5" s="26" t="s">
        <v>116</v>
      </c>
      <c r="K5" s="26" t="s">
        <v>266</v>
      </c>
      <c r="L5" s="26" t="s">
        <v>117</v>
      </c>
      <c r="M5" s="26" t="s">
        <v>116</v>
      </c>
      <c r="N5" s="26" t="s">
        <v>116</v>
      </c>
      <c r="O5" s="26" t="s">
        <v>270</v>
      </c>
      <c r="P5" s="26" t="s">
        <v>116</v>
      </c>
      <c r="Q5" s="26" t="s">
        <v>117</v>
      </c>
      <c r="R5" s="26" t="s">
        <v>258</v>
      </c>
      <c r="S5" s="26" t="s">
        <v>266</v>
      </c>
      <c r="T5" s="15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1.6053048582380589</v>
      </c>
      <c r="E6" s="22">
        <v>1.46</v>
      </c>
      <c r="F6" s="22">
        <v>1.45</v>
      </c>
      <c r="G6" s="22">
        <v>1.5</v>
      </c>
      <c r="H6" s="22">
        <v>1.54</v>
      </c>
      <c r="I6" s="22">
        <v>1.54</v>
      </c>
      <c r="J6" s="22">
        <v>1.66</v>
      </c>
      <c r="K6" s="150">
        <v>0.22</v>
      </c>
      <c r="L6" s="22">
        <v>1.34</v>
      </c>
      <c r="M6" s="22">
        <v>1.39</v>
      </c>
      <c r="N6" s="22">
        <v>1.36</v>
      </c>
      <c r="O6" s="22">
        <v>1.538</v>
      </c>
      <c r="P6" s="22">
        <v>1.4330000000000001</v>
      </c>
      <c r="Q6" s="22">
        <v>1.4300000000000002</v>
      </c>
      <c r="R6" s="22">
        <v>1.44</v>
      </c>
      <c r="S6" s="22">
        <v>1.3448990578788633</v>
      </c>
      <c r="T6" s="15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1.555051265137392</v>
      </c>
      <c r="E7" s="11">
        <v>1.46</v>
      </c>
      <c r="F7" s="11">
        <v>1.34</v>
      </c>
      <c r="G7" s="11">
        <v>1.51</v>
      </c>
      <c r="H7" s="11">
        <v>1.55</v>
      </c>
      <c r="I7" s="11">
        <v>1.55</v>
      </c>
      <c r="J7" s="11">
        <v>1.66</v>
      </c>
      <c r="K7" s="151">
        <v>0.22</v>
      </c>
      <c r="L7" s="11">
        <v>1.46</v>
      </c>
      <c r="M7" s="11">
        <v>1.4</v>
      </c>
      <c r="N7" s="11">
        <v>1.35</v>
      </c>
      <c r="O7" s="11">
        <v>1.5609999999999999</v>
      </c>
      <c r="P7" s="11">
        <v>1.4430000000000001</v>
      </c>
      <c r="Q7" s="11">
        <v>1.4440000000000002</v>
      </c>
      <c r="R7" s="11">
        <v>1.44</v>
      </c>
      <c r="S7" s="11">
        <v>1.3199076065995197</v>
      </c>
      <c r="T7" s="15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1.5639854160729751</v>
      </c>
      <c r="E8" s="11">
        <v>1.43</v>
      </c>
      <c r="F8" s="11">
        <v>1.34</v>
      </c>
      <c r="G8" s="11">
        <v>1.58</v>
      </c>
      <c r="H8" s="11">
        <v>1.56</v>
      </c>
      <c r="I8" s="11">
        <v>1.53</v>
      </c>
      <c r="J8" s="11">
        <v>1.5799999999999998</v>
      </c>
      <c r="K8" s="151">
        <v>0.33</v>
      </c>
      <c r="L8" s="11">
        <v>1.5</v>
      </c>
      <c r="M8" s="11">
        <v>1.42</v>
      </c>
      <c r="N8" s="11">
        <v>1.37</v>
      </c>
      <c r="O8" s="11">
        <v>1.548</v>
      </c>
      <c r="P8" s="11">
        <v>1.4159999999999999</v>
      </c>
      <c r="Q8" s="11">
        <v>1.44</v>
      </c>
      <c r="R8" s="11">
        <v>1.5</v>
      </c>
      <c r="S8" s="11">
        <v>1.3549182561509827</v>
      </c>
      <c r="T8" s="155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1.6079226772524438</v>
      </c>
      <c r="E9" s="11">
        <v>1.54</v>
      </c>
      <c r="F9" s="11">
        <v>1.32</v>
      </c>
      <c r="G9" s="11">
        <v>1.46</v>
      </c>
      <c r="H9" s="11">
        <v>1.56</v>
      </c>
      <c r="I9" s="11">
        <v>1.56</v>
      </c>
      <c r="J9" s="11">
        <v>1.54</v>
      </c>
      <c r="K9" s="151">
        <v>0.32</v>
      </c>
      <c r="L9" s="11">
        <v>1.46</v>
      </c>
      <c r="M9" s="11">
        <v>1.41</v>
      </c>
      <c r="N9" s="11">
        <v>1.32</v>
      </c>
      <c r="O9" s="11">
        <v>1.538</v>
      </c>
      <c r="P9" s="11">
        <v>1.4610000000000001</v>
      </c>
      <c r="Q9" s="11">
        <v>1.3900000000000001</v>
      </c>
      <c r="R9" s="11">
        <v>1.5</v>
      </c>
      <c r="S9" s="11">
        <v>1.3849240042047652</v>
      </c>
      <c r="T9" s="155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1.4612859206427113</v>
      </c>
      <c r="BN9" s="28"/>
    </row>
    <row r="10" spans="1:66">
      <c r="A10" s="30"/>
      <c r="B10" s="19">
        <v>1</v>
      </c>
      <c r="C10" s="9">
        <v>5</v>
      </c>
      <c r="D10" s="10">
        <v>1.5433678694257478</v>
      </c>
      <c r="E10" s="11">
        <v>1.58</v>
      </c>
      <c r="F10" s="11">
        <v>1.3</v>
      </c>
      <c r="G10" s="11">
        <v>1.43</v>
      </c>
      <c r="H10" s="11">
        <v>1.55</v>
      </c>
      <c r="I10" s="11">
        <v>1.55</v>
      </c>
      <c r="J10" s="11">
        <v>1.6700000000000002</v>
      </c>
      <c r="K10" s="151">
        <v>0.19</v>
      </c>
      <c r="L10" s="11">
        <v>1.47</v>
      </c>
      <c r="M10" s="11">
        <v>1.41</v>
      </c>
      <c r="N10" s="11">
        <v>1.3</v>
      </c>
      <c r="O10" s="11">
        <v>1.5269999999999999</v>
      </c>
      <c r="P10" s="11">
        <v>1.4530000000000001</v>
      </c>
      <c r="Q10" s="11">
        <v>1.38</v>
      </c>
      <c r="R10" s="11">
        <v>1.5</v>
      </c>
      <c r="S10" s="11">
        <v>1.3749657508874766</v>
      </c>
      <c r="T10" s="15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1.6567159929027369</v>
      </c>
      <c r="E11" s="11">
        <v>1.58</v>
      </c>
      <c r="F11" s="11">
        <v>1.34</v>
      </c>
      <c r="G11" s="11">
        <v>1.44</v>
      </c>
      <c r="H11" s="11">
        <v>1.55</v>
      </c>
      <c r="I11" s="11">
        <v>1.53</v>
      </c>
      <c r="J11" s="11">
        <v>1.53</v>
      </c>
      <c r="K11" s="151">
        <v>0.21</v>
      </c>
      <c r="L11" s="11">
        <v>1.45</v>
      </c>
      <c r="M11" s="11">
        <v>1.38</v>
      </c>
      <c r="N11" s="11">
        <v>1.29</v>
      </c>
      <c r="O11" s="11">
        <v>1.5469999999999999</v>
      </c>
      <c r="P11" s="11">
        <v>1.4350000000000001</v>
      </c>
      <c r="Q11" s="11">
        <v>1.395</v>
      </c>
      <c r="R11" s="11">
        <v>1.5</v>
      </c>
      <c r="S11" s="11">
        <v>1.3594026582661713</v>
      </c>
      <c r="T11" s="15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1.611714226273973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5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1.6326545775668542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5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1.5597413675540293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5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1.5640537170848912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5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1.6949463806386564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5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1.645760651668539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5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1.6013865470644471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55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1.6053091686941905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5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1.6265623109984173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5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1.5952447288083396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5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1.6021668878577762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5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1.9754036185202861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5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1.6223892146267267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5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1.5732364631152704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5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1.6221458969750873</v>
      </c>
      <c r="E26" s="23">
        <v>1.5083333333333335</v>
      </c>
      <c r="F26" s="23">
        <v>1.3483333333333334</v>
      </c>
      <c r="G26" s="23">
        <v>1.4866666666666666</v>
      </c>
      <c r="H26" s="23">
        <v>1.5516666666666667</v>
      </c>
      <c r="I26" s="23">
        <v>1.5433333333333332</v>
      </c>
      <c r="J26" s="23">
        <v>1.6066666666666665</v>
      </c>
      <c r="K26" s="23">
        <v>0.24833333333333332</v>
      </c>
      <c r="L26" s="23">
        <v>1.4466666666666665</v>
      </c>
      <c r="M26" s="23">
        <v>1.4016666666666666</v>
      </c>
      <c r="N26" s="23">
        <v>1.3316666666666668</v>
      </c>
      <c r="O26" s="23">
        <v>1.5431666666666668</v>
      </c>
      <c r="P26" s="23">
        <v>1.4401666666666666</v>
      </c>
      <c r="Q26" s="23">
        <v>1.4131666666666669</v>
      </c>
      <c r="R26" s="23">
        <v>1.4799999999999998</v>
      </c>
      <c r="S26" s="23">
        <v>1.3565028889979631</v>
      </c>
      <c r="T26" s="15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1.6053070134661247</v>
      </c>
      <c r="E27" s="11">
        <v>1.5</v>
      </c>
      <c r="F27" s="11">
        <v>1.34</v>
      </c>
      <c r="G27" s="11">
        <v>1.48</v>
      </c>
      <c r="H27" s="11">
        <v>1.55</v>
      </c>
      <c r="I27" s="11">
        <v>1.5449999999999999</v>
      </c>
      <c r="J27" s="11">
        <v>1.6199999999999999</v>
      </c>
      <c r="K27" s="11">
        <v>0.22</v>
      </c>
      <c r="L27" s="11">
        <v>1.46</v>
      </c>
      <c r="M27" s="11">
        <v>1.4049999999999998</v>
      </c>
      <c r="N27" s="11">
        <v>1.335</v>
      </c>
      <c r="O27" s="11">
        <v>1.5425</v>
      </c>
      <c r="P27" s="11">
        <v>1.4390000000000001</v>
      </c>
      <c r="Q27" s="11">
        <v>1.4125000000000001</v>
      </c>
      <c r="R27" s="11">
        <v>1.5</v>
      </c>
      <c r="S27" s="11">
        <v>1.3571604572085771</v>
      </c>
      <c r="T27" s="15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9.1236286892081478E-2</v>
      </c>
      <c r="E28" s="24">
        <v>6.6458006791256352E-2</v>
      </c>
      <c r="F28" s="24">
        <v>5.231315959361145E-2</v>
      </c>
      <c r="G28" s="24">
        <v>5.5737479909542663E-2</v>
      </c>
      <c r="H28" s="24">
        <v>7.5277265270908174E-3</v>
      </c>
      <c r="I28" s="24">
        <v>1.2110601416389977E-2</v>
      </c>
      <c r="J28" s="24">
        <v>6.4394616752230668E-2</v>
      </c>
      <c r="K28" s="24">
        <v>6.0470378423379025E-2</v>
      </c>
      <c r="L28" s="24">
        <v>5.5015149428740646E-2</v>
      </c>
      <c r="M28" s="24">
        <v>1.4719601443879758E-2</v>
      </c>
      <c r="N28" s="24">
        <v>3.3115957885386141E-2</v>
      </c>
      <c r="O28" s="24">
        <v>1.1583033569262702E-2</v>
      </c>
      <c r="P28" s="24">
        <v>1.5930055450834694E-2</v>
      </c>
      <c r="Q28" s="24">
        <v>2.8002976032319663E-2</v>
      </c>
      <c r="R28" s="24">
        <v>3.0983866769659366E-2</v>
      </c>
      <c r="S28" s="24">
        <v>2.2949598568517741E-2</v>
      </c>
      <c r="T28" s="216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56"/>
    </row>
    <row r="29" spans="1:65">
      <c r="A29" s="30"/>
      <c r="B29" s="3" t="s">
        <v>86</v>
      </c>
      <c r="C29" s="29"/>
      <c r="D29" s="13">
        <v>5.6244192992883843E-2</v>
      </c>
      <c r="E29" s="13">
        <v>4.4060556988678237E-2</v>
      </c>
      <c r="F29" s="13">
        <v>3.8798387832097492E-2</v>
      </c>
      <c r="G29" s="13">
        <v>3.7491578414490585E-2</v>
      </c>
      <c r="H29" s="13">
        <v>4.8513812204666919E-3</v>
      </c>
      <c r="I29" s="13">
        <v>7.8470419544643486E-3</v>
      </c>
      <c r="J29" s="13">
        <v>4.0079636982716188E-2</v>
      </c>
      <c r="K29" s="13">
        <v>0.24350487955723099</v>
      </c>
      <c r="L29" s="13">
        <v>3.8028905135074183E-2</v>
      </c>
      <c r="M29" s="13">
        <v>1.0501499246525393E-2</v>
      </c>
      <c r="N29" s="13">
        <v>2.4868053480890717E-2</v>
      </c>
      <c r="O29" s="13">
        <v>7.5060159213280273E-3</v>
      </c>
      <c r="P29" s="13">
        <v>1.106125826929848E-2</v>
      </c>
      <c r="Q29" s="13">
        <v>1.9815763202490618E-2</v>
      </c>
      <c r="R29" s="13">
        <v>2.0935045114634711E-2</v>
      </c>
      <c r="S29" s="13">
        <v>1.6918208397971354E-2</v>
      </c>
      <c r="T29" s="15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0.11008111010994037</v>
      </c>
      <c r="E30" s="13">
        <v>3.2195898164768089E-2</v>
      </c>
      <c r="F30" s="13">
        <v>-7.7296705397461474E-2</v>
      </c>
      <c r="G30" s="13">
        <v>1.7368774765716077E-2</v>
      </c>
      <c r="H30" s="13">
        <v>6.1850144962871889E-2</v>
      </c>
      <c r="I30" s="13">
        <v>5.6147405194005628E-2</v>
      </c>
      <c r="J30" s="13">
        <v>9.9488227437388055E-2</v>
      </c>
      <c r="K30" s="13">
        <v>-0.83005835488778956</v>
      </c>
      <c r="L30" s="13">
        <v>-1.0004376124841396E-2</v>
      </c>
      <c r="M30" s="13">
        <v>-4.079917087671836E-2</v>
      </c>
      <c r="N30" s="13">
        <v>-8.8702184935193662E-2</v>
      </c>
      <c r="O30" s="13">
        <v>5.6033350398628556E-2</v>
      </c>
      <c r="P30" s="13">
        <v>-1.4452513144556978E-2</v>
      </c>
      <c r="Q30" s="13">
        <v>-3.2929389995682956E-2</v>
      </c>
      <c r="R30" s="13">
        <v>1.280658295062298E-2</v>
      </c>
      <c r="S30" s="13">
        <v>-7.1706043399543562E-2</v>
      </c>
      <c r="T30" s="15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0.46</v>
      </c>
      <c r="F31" s="45">
        <v>0.74</v>
      </c>
      <c r="G31" s="45">
        <v>0.3</v>
      </c>
      <c r="H31" s="45">
        <v>0.79</v>
      </c>
      <c r="I31" s="45">
        <v>0.72</v>
      </c>
      <c r="J31" s="45">
        <v>1.2</v>
      </c>
      <c r="K31" s="45">
        <v>8.9600000000000009</v>
      </c>
      <c r="L31" s="45">
        <v>0</v>
      </c>
      <c r="M31" s="45">
        <v>0.34</v>
      </c>
      <c r="N31" s="45">
        <v>0.86</v>
      </c>
      <c r="O31" s="45">
        <v>0.72</v>
      </c>
      <c r="P31" s="45">
        <v>0.05</v>
      </c>
      <c r="Q31" s="45">
        <v>0.25</v>
      </c>
      <c r="R31" s="45">
        <v>0.25</v>
      </c>
      <c r="S31" s="45">
        <v>0.67</v>
      </c>
      <c r="T31" s="15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S25">
    <cfRule type="expression" dxfId="20" priority="3">
      <formula>AND($B6&lt;&gt;$B5,NOT(ISBLANK(INDIRECT(Anlyt_LabRefThisCol))))</formula>
    </cfRule>
  </conditionalFormatting>
  <conditionalFormatting sqref="C2:S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AR Digest 10-50g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2026-05-21T02:40:07Z</dcterms:modified>
</cp:coreProperties>
</file>