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Au PHASE11 265, 270, 238c, 240c, 243b JN2005\Results\SCC, SARs &amp; CCCs\"/>
    </mc:Choice>
  </mc:AlternateContent>
  <xr:revisionPtr revIDLastSave="0" documentId="13_ncr:1_{34022810-D6F8-4F77-93B6-FF2E699C02E8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IRC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Laser Ablation" sheetId="4790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9" i="47895" s="1"/>
  <c r="J12" i="47895"/>
  <c r="J5" i="47895"/>
  <c r="J6" i="47895"/>
  <c r="J7" i="47895"/>
  <c r="J8" i="47895"/>
  <c r="J22" i="47895"/>
  <c r="J11" i="47895" l="1"/>
  <c r="J10" i="47895"/>
  <c r="J13" i="47895"/>
  <c r="J14" i="47895"/>
  <c r="J3" i="47895"/>
  <c r="J4" i="47895"/>
  <c r="J16" i="47895"/>
  <c r="J15" i="47895"/>
  <c r="J21" i="47895"/>
  <c r="J18" i="47895"/>
  <c r="J17" i="47895"/>
  <c r="J19" i="47895"/>
  <c r="J20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85CEC58-2837-4E74-9708-9B6C9CA38F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627AE3A-B7E4-4E75-A875-8E9028FD99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2B3275A-5131-43BD-BAF3-EDA3D27C7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B8F7313-F1D8-444D-9511-2BABEAB3D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32FC20C-E49B-417E-A77A-4B3AE124E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D5C5BA5-C0FA-4A60-962B-5664ECDBD3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69B852C-280B-41E7-B8ED-F4024A0D8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2FA9FEA-4625-4FA0-A8AC-706C5CB5E8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AA45985-DA37-4333-95E4-7B8816A0D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CA85E00-0967-4037-A3AC-792E6A68C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52DB0BB-7FBF-4E6E-9933-076DF0946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B3CFD9D-A237-4532-A2CE-63BA604A9D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B118985C-6F7D-4763-8B5D-A26CF2D09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EBCC0FA8-E849-405A-B556-53466CE025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A711F4F-D031-49E8-8E85-98A88E41B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607EA0CF-130D-4A08-B9EA-61F5C1DE3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F0E52792-37A7-4B8E-93C7-EBFB4DE95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78F445AA-A842-43D2-B71D-DFC512E84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A7AD8165-AF4F-4BB1-AAD8-51B63985F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471E200F-FF3F-4E34-AECC-B275AA29E6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428B5A0-DCD3-45EC-8BD1-0B4ACD3DA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60E94A4E-04AD-40E2-9CE4-418BADC8C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BCB3F3D3-195E-4E18-9F86-BE6293046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DE09E88C-60A9-436A-8829-8A922380D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443B0603-7829-4761-A556-FC617D4ECB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BE292183-E4D2-45ED-826E-5879EDE59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252298AC-7853-4F2D-89A1-CA8301A60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F1D6CA97-BB8D-4C91-9E0A-47223E551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8C9498FC-324E-4E9D-9215-CF3DD45F5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FA888F6B-FCE1-450D-A01A-79582E6FE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3E6F5FA8-A504-4B36-BF01-9264945092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2D2A1D12-DCB3-4BF5-BBE0-82BE501B8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6D0DD3DD-4751-4ACC-906D-D285D17DE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438FCBF7-B57C-4B06-9942-5D02E76EA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05C40609-FCD8-4334-9305-E06A03BC7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B962223F-D398-4221-AA31-B5437EAFA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36A69163-7FDB-4295-BDF7-A59468B57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AEFD7885-CDCD-492F-B2C1-CA4587AE9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E3C50AA1-DA24-4D45-B0F2-B6AB38167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136F686B-F325-45A5-9983-1EE20A7E2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FC55A8F9-BCCE-460B-840A-AE486D242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D8C793B4-E39F-47B1-AA33-F5E1002E5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212BD1B7-68E2-45CB-B882-ADC25EDF7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327ACA72-57CE-4C4D-93E8-FC14851585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A4A12C95-004C-4F95-ACE4-20CD10D1E2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1F3A4B50-33C0-4381-ABAB-8788E6735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1DF3E707-FE46-42BE-B0C6-9B0A66FEE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18A70892-27A2-4017-A492-E7D66BE883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A57992E1-D148-4A56-AD12-813DB81B4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59622C71-D051-44B3-83E0-BF9850B686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DF87DD87-FAB2-47ED-9D2B-2B6A44084C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4B19042F-AFF1-45A2-9E92-F05541819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8ECA73A6-F205-4576-B0A0-2787983C8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E49B867F-2CCF-439E-A513-92ADFDBE9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90EA2163-F31C-4BDD-A104-7851D2B75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4FDA2007-1998-49C1-A3E7-E84CA0F32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5BB39977-2D6C-44A6-8AFE-73E80852F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878F8045-4E24-4FE7-B669-16A26E8FF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785F5D96-07E0-4B20-A27C-2DD923B10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1E5677E7-858F-4AED-98D6-7DB7B42C7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8AC542D3-21A0-4B7E-AB6B-9D71107B0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298C74E4-277D-4D1C-AB34-AE3289D373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DC4EABB2-B530-47BB-AEEA-611C143EE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512D30A8-0905-4CC8-8617-29772C5788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125529FC-B61F-4AFA-93E5-7CC349708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3961ECC1-437E-48AF-9630-108CDFE82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2E7375CA-3326-4D35-902D-CCDB1D422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C278056-C9F0-4FD1-8708-5860881E5B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738FC8F-D13F-4A53-B596-EF6DD6A1E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0BC4CED-F8D0-46CB-9991-E1AEF5B59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5AE4C19-4B8A-4B40-AC0D-69C72CD45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5C70014-D2E7-4987-B838-F73E16211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957476C-3990-4251-8D2E-180C9CEBB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710D323D-A54C-4CC5-850A-8FDFA5B42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FD04A581-0C7A-4CC6-9023-A9830A1C4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5BFE291A-2CA7-4B39-8D81-5BFF6CECF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9FB8368-9305-42E8-9D12-3174573E2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237241C-302A-4987-85AD-72DD6A673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6957F6A-0D7B-4752-97C3-EBC334615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80C646E-7AB9-4C6B-9424-46D8CE51A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AD58C546-C159-41B8-BF5D-116532F96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522D03EE-06A9-4790-84ED-D5CCE9D5FD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F372F700-8769-4890-B90A-D36463F19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05208F6E-B328-402F-8631-66D0A5FB4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FC66F7F6-47FE-4172-9B02-441EDB1216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14D6B7DD-0C1C-4FF1-B540-2067CCD7B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305553E5-4BF6-4976-9FB1-F70B6CBD1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CAF3D8E9-EA62-46C6-8C90-1216C1D94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DA61B429-D32F-4C19-968F-CF73D7A12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35FCD637-7FE0-4616-A593-1A49AC907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EAAAB0EB-C207-4C81-B0BD-5930E1589D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BBF23616-57C2-4C44-BFED-437071945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A06B2251-2155-4043-B223-29DE37B68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45035C70-188C-4380-ADBA-D506B157B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EB73F68A-8553-45BC-A6B7-2791FC79D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D03C53CC-2F81-46D8-B7BD-9E014CE766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74692B0F-5006-4397-86BA-F86D260A0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2531A72E-D4F0-494F-9393-6F472ECCC6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4C441685-34E3-4F90-9F5A-21DA08D52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1FB1EE3F-DB2C-40E3-835F-91FADAEBB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EF6A6DFC-FD1E-49BD-B3DF-34B1070D2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8408D7DA-952B-4B29-B777-E7D9657ACD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E7A531DF-AA36-4AE5-8BF5-1635CA8A53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0716CC4D-53D0-46A7-8CF1-276DF5F19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2394C665-886C-44AC-B712-DCEC83B1A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96655170-848D-4AAB-94A6-E8CE49F30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843264C8-7159-4924-A136-0B6D25CF7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13215D66-D8CF-447E-B4B7-65D84FC86F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C0A5B879-4060-449F-800C-B42A161E6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EACCB904-D84D-4A4D-A50A-F09566AD2C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6C3F8EA3-6646-4C77-8384-2FC1B4340B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DBF6CA48-8022-49BA-B5DA-C502F95517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336CB481-F2DF-4CC3-9C58-94AF0529E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3EF48317-CFAA-4230-B2F0-8EC8CCD567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DFF41C97-38D0-48A6-BA1D-D851C2C2E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A548989A-66D0-46EF-A58F-42CFED0D4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1253E86F-86EB-4649-AD33-3F35F0090F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835A9BF5-AAC5-46CC-BCD4-2C0C87F60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EEA4E368-6FF5-46CB-9551-CB9493AD4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A58DB03B-68C6-4493-B9E8-6CE8BD331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BFE889B3-80D7-4960-B604-92FB2B295D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0B21306A-9F73-449C-814F-A329956DE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8401E06E-E4EB-42A1-AC86-73EFAB413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11D1E73-6FD1-41E2-80BE-C8E394C8A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B5500F7-4BD2-4797-93E6-E08F1A7C58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A35AC7F3-F06D-459D-A6B6-8D2B53636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9D2D85E6-535E-40B0-AEC6-1ABDBA7C1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909658F6-EAA6-4AE0-BC14-304AC88E0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20D955AD-09E0-4FEE-B031-0EEB0943BC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340C6229-835A-4B12-B776-EFC82A6EE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D67FB818-BD9C-42CF-A8D5-F21AFE04E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F375CF8-5B3C-412E-9448-9396AA119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FBD2F36-54A8-457F-9AAB-12140D71D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554CAC0-3FA3-441E-94DF-A986F9CA7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6157074-2653-44A5-97B5-F43CB74F0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523D8F2C-A163-47FF-8E3C-A9212F24B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A0DD992-ECA4-4136-93DE-4D0DD2629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BB4C969-2684-4E3A-83A9-D4E1295DF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4AA9DD3-7761-4B92-B288-EC93B3620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40FB39C-60A9-48FA-BA4A-BF1BE56E6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54F28E6-7030-4DA3-A1AE-C3B39F17D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C2671AF-D2AA-4EF7-936D-A9079479C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880FC92-14BB-41CB-92E5-0E5ED6F406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9BA8CB5-7F02-4531-BB3A-80AFCB275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AFE26D8-4C9E-40F6-9254-EC5487A0C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26676A4-CD3E-4D88-95D2-17C9C2F2B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368427F-E8A2-4447-A46D-52F0EFAF4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C20D2C6-5C0A-4B50-9FB3-9F8F001591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03051F3-BA18-4EEF-8E2B-A12AE39BB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0618E5A-F17E-40EF-B61B-25EE550BD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EF6575A5-2AE9-4894-B2C1-226D47BE7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A2C4B240-270E-4E52-8285-AF2A3293E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4544BBB-38C4-49BD-9A1B-6B5AF7A3A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A2F68FC-4110-4351-AF6C-CB4755256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707E3017-14BE-4D37-9F2F-0DB008C6A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A2D8F16-C22F-4343-B4A8-73BE0CAF26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7C1DE84-73AE-4911-8193-FEB90FB8F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C5956F2-B5D5-4BBC-AD06-755EE7DB7D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F4A6DA3-AE07-42B5-B48C-9951CD8D6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2E3141B-ACB1-4A06-867D-94105661E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538817D-6F5F-4710-83D1-5ED13F77E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325FF49-ED17-453C-8381-63C1F79D3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4399A71-830E-47FA-AE80-8C05D8285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5A990FE-92B1-4A6D-9C7C-E65FB97425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DC0C7E5-5FA5-4855-BF47-7089C2377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213EEC3-C173-44A0-8FB0-C62B3A524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E82BC5C-6DD7-44D4-9825-324660ABA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A82821D6-2E71-46E0-9BD2-E30DB3E8F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71E6FBE-605C-41A2-8D23-97F34534C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6D53F5E0-F672-49C3-98D8-B6BFE4BB25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0FDFB13-D2DC-40BC-9D2B-42A23E515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C53B2C75-62D7-4317-A446-423B3FBFB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4E05A96-35B4-4C13-90D4-E35D4CFF4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0306062-D1EC-4332-8E19-410FC68544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94FE4F3-EDFD-4221-AA69-9F065F992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DC4328DE-CC7F-4CEC-8F53-22C85501F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6876F82-F7CE-4B49-8F7D-0575B82EF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7BE6DE4-FE30-4786-AAFE-7C0ADEACF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FFB8A06E-B9D3-4540-9C1C-AF45224A91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C37B1A3-EC4B-4FAA-AFDC-BE5FB80B8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6B63503-CE8F-4EE9-A165-629F3C5BE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85ADD92-EFDF-4FA1-A9EE-BDA466345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8F0219B-35F9-4024-95F9-9E023D7152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105C7AA-C062-4810-90C2-E5577E4A5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A8766A6-AB41-4EE2-80DA-91B32D275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BBF955F-36BF-426E-9CC2-3F1F5EDEB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6C10BBC-E30F-4CC7-98FF-7F60F932B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BD62B9C0-6E11-47E0-A54E-0372C0A72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5610537-5C12-4C4D-9C93-D34F7B659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53B1328-2F42-4273-9B32-672A1C1F1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2B868DC0-E875-4B54-99F9-ADDA71CB7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2D75F40-8944-4095-89A6-7F511130C1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46B368F-52F4-4989-84F8-A683D18E5C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C21D6DF-C24F-4B29-98B4-D94246D49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2DE8903-B4F2-439B-9892-9B596A2E6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EF768BC-E480-4CA1-9919-F4142D64E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B10B76E-64DD-4360-BDDB-76CC4245B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47ED3CD-920A-46DC-858C-FC7C7FE55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BB2A1EF-6183-43FB-BE07-A79FED4062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1B34375-CE12-4B27-9FFD-DBA509F74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40FA1CC-773E-4299-9C4E-0AF06C78E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65C6992-9929-4D29-A28B-BE9A74A5F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FFC0AF7-3E6C-421D-AB9F-36E00B1EB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18057AC-1CC2-483B-94A2-C49D21002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AA31BE1-3602-4C8B-AD7B-E075C0433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A4FFFB3B-2F98-4A4A-9692-5678B9DC68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<sst xmlns="http://schemas.openxmlformats.org/spreadsheetml/2006/main" count="15375" uniqueCount="677">
  <si>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</si>
  <si>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</si>
  <si>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</si>
  <si>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</si>
  <si>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</si>
  <si>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</si>
  <si>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</si>
  <si>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</si>
  <si>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</si>
  <si>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</si>
  <si>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</si>
  <si>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</si>
  <si>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</si>
  <si>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</si>
  <si>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</si>
  <si>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</si>
  <si>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</si>
  <si>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</si>
  <si>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</si>
  <si>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</si>
  <si>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</si>
  <si>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</si>
  <si>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</si>
  <si>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</si>
  <si>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</si>
  <si>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</si>
  <si>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</si>
  <si>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</si>
  <si>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</si>
  <si>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</si>
  <si>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</si>
  <si>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</si>
  <si>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</si>
  <si>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</si>
  <si>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</si>
  <si>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</si>
  <si>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</si>
  <si>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</si>
  <si>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</si>
  <si>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</si>
  <si>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</si>
  <si>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</si>
  <si>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</si>
  <si>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</si>
  <si>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</si>
  <si>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</si>
  <si>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</si>
  <si>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</si>
  <si>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</si>
  <si>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</si>
  <si>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</si>
  <si>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</si>
  <si>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</si>
  <si>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</si>
  <si>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</si>
  <si>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</si>
  <si>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</si>
  <si>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</si>
  <si>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</si>
  <si>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</si>
  <si>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</si>
  <si>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</si>
  <si>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</si>
  <si>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</si>
  <si>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</si>
  <si>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</si>
  <si>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</si>
  <si>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</si>
  <si>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</si>
  <si>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</si>
  <si>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</si>
  <si>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</si>
  <si>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</si>
  <si>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</si>
  <si>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</si>
  <si>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</si>
  <si>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</si>
  <si>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</si>
  <si>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</si>
  <si>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</si>
  <si>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</si>
  <si>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</si>
  <si>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</si>
  <si>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</si>
  <si>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</si>
  <si>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</si>
  <si>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</si>
  <si>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</si>
  <si>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</si>
  <si>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</si>
  <si>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</si>
  <si>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</si>
  <si>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</si>
  <si>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</si>
  <si>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</si>
  <si>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</si>
  <si>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</si>
  <si>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</si>
  <si>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</si>
  <si>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</si>
  <si>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</si>
  <si>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</si>
  <si>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</si>
  <si>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</si>
  <si>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</si>
  <si>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</si>
  <si>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</si>
  <si>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</si>
  <si>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</si>
  <si>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</si>
  <si>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</si>
  <si>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</si>
  <si>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</si>
  <si>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</si>
  <si>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</si>
  <si>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</si>
  <si>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</si>
  <si>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</si>
  <si>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</si>
  <si>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</si>
  <si>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</si>
  <si>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</si>
  <si>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</si>
  <si>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</si>
  <si>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</si>
  <si>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</si>
  <si>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</si>
  <si>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</si>
  <si>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</si>
  <si>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</si>
  <si>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</si>
  <si>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</si>
  <si>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</si>
  <si>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</si>
  <si>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</si>
  <si>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</si>
  <si>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</si>
  <si>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</si>
  <si>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</si>
  <si>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</si>
  <si>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</si>
  <si>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</si>
  <si>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</si>
  <si>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</si>
  <si>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</si>
  <si>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</si>
  <si>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</si>
  <si>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</si>
  <si>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</si>
  <si>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</si>
  <si>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</si>
  <si>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</si>
  <si>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</si>
  <si>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</si>
  <si>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</si>
  <si>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</si>
  <si>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</si>
  <si>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</si>
  <si>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</si>
  <si>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</si>
  <si>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</si>
  <si>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</si>
  <si>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</si>
  <si>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</si>
  <si>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</si>
  <si>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</si>
  <si>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</si>
  <si>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</si>
  <si>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</si>
  <si>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</si>
  <si>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</si>
  <si>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</si>
  <si>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</si>
  <si>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</si>
  <si>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</si>
  <si>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</si>
  <si>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</si>
  <si>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</si>
  <si>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</si>
  <si>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</si>
  <si>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</si>
  <si>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</si>
  <si>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</si>
  <si>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</si>
  <si>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</si>
  <si>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</si>
  <si>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</si>
  <si>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</si>
  <si>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</si>
  <si>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</si>
  <si>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</si>
  <si>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</si>
  <si>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</si>
  <si>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</si>
  <si>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</si>
  <si>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</si>
  <si>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</si>
  <si>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</si>
  <si>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</si>
  <si>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</si>
  <si>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</si>
  <si>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</si>
  <si>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</si>
  <si>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</si>
  <si>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</si>
  <si>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</si>
  <si>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ANSLu</t>
  </si>
  <si>
    <t>Aqua Regia Digestion</t>
  </si>
  <si>
    <t>Cl</t>
  </si>
  <si>
    <t>Laser Ablation ICP-MS</t>
  </si>
  <si>
    <t>Pb Fire Assay</t>
  </si>
  <si>
    <t>Aqua Regia Digestion (sample weights 10-50g)</t>
  </si>
  <si>
    <t>Cyanide Leach</t>
  </si>
  <si>
    <t>&lt; 0.002</t>
  </si>
  <si>
    <t>&lt; 0.05</t>
  </si>
  <si>
    <t>&lt; 0.001</t>
  </si>
  <si>
    <t>&lt; 0.02</t>
  </si>
  <si>
    <t>Au, ppb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</si>
  <si>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</si>
  <si>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</si>
  <si>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</si>
  <si>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</si>
  <si>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</si>
  <si>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</si>
  <si>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</si>
  <si>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</si>
  <si>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</si>
  <si>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</si>
  <si>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</si>
  <si>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</si>
  <si>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</si>
  <si>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</si>
  <si>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</si>
  <si>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</si>
  <si>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</si>
  <si>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</si>
  <si>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</si>
  <si>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</si>
  <si>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</si>
  <si>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</si>
  <si>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</si>
  <si>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</si>
  <si>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</si>
  <si>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</si>
  <si>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</si>
  <si>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</si>
  <si>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</si>
  <si>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</si>
  <si>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</si>
  <si>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</si>
  <si>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</si>
  <si>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</si>
  <si>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</si>
  <si>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</si>
  <si>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</si>
  <si>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</si>
  <si>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</si>
  <si>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</si>
  <si>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</si>
  <si>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1.26</t>
  </si>
  <si>
    <t>1.27</t>
  </si>
  <si>
    <t>1.28</t>
  </si>
  <si>
    <t>1.29</t>
  </si>
  <si>
    <t>1.30</t>
  </si>
  <si>
    <t>FA*AAS</t>
  </si>
  <si>
    <t>FA*OES</t>
  </si>
  <si>
    <t>0.085g</t>
  </si>
  <si>
    <t>50g</t>
  </si>
  <si>
    <t>40g</t>
  </si>
  <si>
    <t>&lt; 40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</si>
  <si>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</si>
  <si>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</si>
  <si>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</si>
  <si>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</si>
  <si>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</si>
  <si>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</si>
  <si>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</si>
  <si>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</si>
  <si>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</si>
  <si>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10g</t>
  </si>
  <si>
    <t>15g</t>
  </si>
  <si>
    <t>20g</t>
  </si>
  <si>
    <t>&lt; 20</t>
  </si>
  <si>
    <t>Results from laboratories 1.02, 1.03, 1.08, 1.10, 1.11 and 1.18 were removed due to their 10 ppb reading resolution.</t>
  </si>
  <si>
    <t>CNL*AAS</t>
  </si>
  <si>
    <t>CNL*MS</t>
  </si>
  <si>
    <t>CNL*OES</t>
  </si>
  <si>
    <t>200g</t>
  </si>
  <si>
    <t>500g</t>
  </si>
  <si>
    <t>05g</t>
  </si>
  <si>
    <t>100g</t>
  </si>
  <si>
    <t>--</t>
  </si>
  <si>
    <t>BV Geo</t>
  </si>
  <si>
    <t>Indicative</t>
  </si>
  <si>
    <t>4A*OES/MS</t>
  </si>
  <si>
    <t>4A*MS</t>
  </si>
  <si>
    <t>&lt; 0.5</t>
  </si>
  <si>
    <t>Results from laboratories 1.12, 1.13 and 1.21 were removed due to their 1 ppm reading resolution.</t>
  </si>
  <si>
    <t>Results from laboratories 1.20 and 1.21 were removed due to their 0.1 ppm reading resolution.</t>
  </si>
  <si>
    <t>&lt; 0.4</t>
  </si>
  <si>
    <t>Results from laboratory 1.03 were removed due to their 1 ppm reading resolution.</t>
  </si>
  <si>
    <t>Results from laboratory 1.01 were removed due to their 1 ppm reading resolution.</t>
  </si>
  <si>
    <t>Results from laboratories 1.03 and 1.05 were removed due to their 1 ppm reading resolution.</t>
  </si>
  <si>
    <t>Results from laboratories 1.12 and 1.13 were removed due to their 0.1 ppm reading resolution.</t>
  </si>
  <si>
    <t>Results from laboratory 1.21 were removed due to their 1 ppm reading resolution.</t>
  </si>
  <si>
    <t>Results from laboratories 1.03, 1.05 and 1.06 were removed due to their 1 ppm reading resolution.</t>
  </si>
  <si>
    <t>Results from laboratories 1.03 and 1.18 were removed due to their 1 ppm reading resolution.</t>
  </si>
  <si>
    <t>&lt; 0.005</t>
  </si>
  <si>
    <t>&lt; 0.003</t>
  </si>
  <si>
    <t>&lt; 0.04</t>
  </si>
  <si>
    <t>&lt; 0.3</t>
  </si>
  <si>
    <t>&lt; 1.5</t>
  </si>
  <si>
    <t>Results from laboratory 1.23 were removed due to their 0.0001 ppm reading resolution.</t>
  </si>
  <si>
    <t>Results from laboratories 1.12, 1.13 and 1.21 were removed due to their 0.1 ppm reading resolution.</t>
  </si>
  <si>
    <t>&lt; 0.03</t>
  </si>
  <si>
    <t>AR*OES</t>
  </si>
  <si>
    <t>0.25g</t>
  </si>
  <si>
    <t>0.5g</t>
  </si>
  <si>
    <t>01g</t>
  </si>
  <si>
    <t>0.2g</t>
  </si>
  <si>
    <t>Results from laboratories 1.01, 1.12 and 1.15 were removed due to their 0.1 ppm reading resolution.</t>
  </si>
  <si>
    <t>Results from laboratory 1.21 were removed due to their 0.1 ppm reading resolution.</t>
  </si>
  <si>
    <t>Results from laboratory 1.18 were removed due to their 1 ppm reading resolution.</t>
  </si>
  <si>
    <t>Results from laboratory 1.16 were removed due to their 0.1 ppm reading resolution.</t>
  </si>
  <si>
    <t>Results from laboratories 1.01, 1.06, 1.15 and 1.20 were removed due to their 1 ppm reading resolution.</t>
  </si>
  <si>
    <t>Results from laboratories 1.12 and 1.21 were removed due to their 0.01 wt.% reading resolution.</t>
  </si>
  <si>
    <t>Results from laboratories 1.03, 1.05, 1.09, 1.18 and 1.21 were removed due to their 0.1 ppm reading resolution.</t>
  </si>
  <si>
    <t>Results from laboratory 1.06 were removed due to their 1 ppm reading resolution.</t>
  </si>
  <si>
    <t>Results from laboratories 1.20 and 1.21 were removed due to their 1 ppm reading resolution.</t>
  </si>
  <si>
    <t>Results from laboratory 1.03 were removed due to their 0.01 ppm reading resolution.</t>
  </si>
  <si>
    <t>Results from laboratories 1.01, 1.12, 1.15 and 1.21 were removed due to their 0.1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</si>
  <si>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</si>
  <si>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</si>
  <si>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</si>
  <si>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</si>
  <si>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</si>
  <si>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</si>
  <si>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</si>
  <si>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</si>
  <si>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</si>
  <si>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</si>
  <si>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</si>
  <si>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</si>
  <si>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</si>
  <si>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</si>
  <si>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</si>
  <si>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</si>
  <si>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</si>
  <si>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</si>
  <si>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</si>
  <si>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</si>
  <si>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</si>
  <si>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</si>
  <si>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</si>
  <si>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</si>
  <si>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</si>
  <si>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</si>
  <si>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</si>
  <si>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</si>
  <si>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Element Not Determined (Lab 1.15)</t>
  </si>
  <si>
    <t>Not Applicable (Lab 1.03)</t>
  </si>
  <si>
    <t>Accura Geomysore Labs Private Limited, Jonnagiri, Kurnool, India</t>
  </si>
  <si>
    <t>Accura Gold Minerals Testing, Namakkal, Tamilnadu, India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</si>
  <si>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</si>
  <si>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</si>
  <si>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</si>
  <si>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</si>
  <si>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</si>
  <si>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</si>
  <si>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</si>
  <si>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</si>
  <si>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Perth, WA, Australia</t>
  </si>
  <si>
    <t>Bureau Veritas Minerals, Ankara, Central Anatolia, Turkey</t>
  </si>
  <si>
    <t>BV Quito, Quito, Pichincha, Ecuador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</si>
  <si>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</si>
  <si>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</si>
  <si>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</si>
  <si>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</si>
  <si>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 Burkina Faso SAS, Ouagadougou, Zoundwéogo, Burkina Faso</t>
  </si>
  <si>
    <t>Intertek Genalysis, Adelaide, SA,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</si>
  <si>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</si>
  <si>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</si>
  <si>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</si>
  <si>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</si>
  <si>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 Canada Inc., Vancouver, BC, Canada</t>
  </si>
  <si>
    <t>SGS del Peru, Lima, Peru</t>
  </si>
  <si>
    <t>SGS Geosol Laboratorios Ltda, Vespasiano, Minas Gerais, Brazil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</si>
  <si>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</si>
  <si>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</si>
  <si>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</si>
  <si>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</si>
  <si>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</si>
  <si>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</si>
  <si>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</si>
  <si>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</si>
  <si>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</si>
  <si>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</si>
  <si>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</si>
  <si>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</si>
  <si>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</si>
  <si>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</si>
  <si>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</si>
  <si>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</si>
  <si>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</si>
  <si>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</si>
  <si>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</si>
  <si>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</si>
  <si>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</si>
  <si>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</si>
  <si>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</si>
  <si>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</si>
  <si>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</si>
  <si>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</si>
  <si>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</si>
  <si>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</si>
  <si>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</si>
  <si>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</si>
  <si>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</si>
  <si>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</si>
  <si>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</si>
  <si>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</si>
  <si>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</si>
  <si>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</si>
  <si>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</si>
  <si>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</si>
  <si>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</si>
  <si>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</si>
  <si>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</si>
  <si>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</si>
  <si>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</si>
  <si>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</si>
  <si>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</si>
  <si>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</si>
  <si>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</si>
  <si>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</si>
  <si>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</si>
  <si>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</si>
  <si>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</si>
  <si>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</si>
  <si>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</si>
  <si>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</si>
  <si>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</si>
  <si>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</si>
  <si>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</si>
  <si>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</si>
  <si>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</si>
  <si>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</si>
  <si>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</si>
  <si>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</si>
  <si>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</si>
  <si>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</si>
  <si>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</si>
  <si>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</si>
  <si>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</si>
  <si>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</si>
  <si>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</si>
  <si>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</si>
  <si>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</si>
  <si>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</si>
  <si>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</si>
  <si>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</si>
  <si>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</si>
  <si>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</si>
  <si>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270 (Certified Value 14.9 ppb)</t>
  </si>
  <si>
    <t>Analytical results for Au in OREAS 270 (Certified Value 15.1 ppb)</t>
  </si>
  <si>
    <t>Analytical results for Au in OREAS 270 (Certified Value 9.6 ppb)</t>
  </si>
  <si>
    <t>Analytical results for C in OREAS 270 (Indicative Value 0.05 wt.%)</t>
  </si>
  <si>
    <t>Analytical results for S in OREAS 270 (Indicative Value 0.03 wt.%)</t>
  </si>
  <si>
    <t>Analytical results for Ag in OREAS 270 (Certified Value 0.054 ppm)</t>
  </si>
  <si>
    <t>Analytical results for Al in OREAS 270 (Certified Value 6.55 wt.%)</t>
  </si>
  <si>
    <t>Analytical results for As in OREAS 270 (Certified Value 22.3 ppm)</t>
  </si>
  <si>
    <t>Analytical results for B in OREAS 270 (Indicative Value 16.7 ppm)</t>
  </si>
  <si>
    <t>Analytical results for Ba in OREAS 270 (Certified Value 596 ppm)</t>
  </si>
  <si>
    <t>Analytical results for Be in OREAS 270 (Certified Value 1.83 ppm)</t>
  </si>
  <si>
    <t>Analytical results for Bi in OREAS 270 (Certified Value 0.22 ppm)</t>
  </si>
  <si>
    <t>Analytical results for Ca in OREAS 270 (Certified Value 0.337 wt.%)</t>
  </si>
  <si>
    <t>Analytical results for Cd in OREAS 270 (Certified Value 0.087 ppm)</t>
  </si>
  <si>
    <t>Analytical results for Ce in OREAS 270 (Certified Value 39.8 ppm)</t>
  </si>
  <si>
    <t>Analytical results for Co in OREAS 270 (Certified Value 4.37 ppm)</t>
  </si>
  <si>
    <t>Analytical results for Cr in OREAS 270 (Certified Value 26.5 ppm)</t>
  </si>
  <si>
    <t>Analytical results for Cs in OREAS 270 (Certified Value 9.04 ppm)</t>
  </si>
  <si>
    <t>Analytical results for Cu in OREAS 270 (Certified Value 9.8 ppm)</t>
  </si>
  <si>
    <t>Analytical results for Dy in OREAS 270 (Certified Value 2.39 ppm)</t>
  </si>
  <si>
    <t>Analytical results for Er in OREAS 270 (Certified Value 1.1 ppm)</t>
  </si>
  <si>
    <t>Analytical results for Eu in OREAS 270 (Certified Value 0.78 ppm)</t>
  </si>
  <si>
    <t>Analytical results for Fe in OREAS 270 (Certified Value 1.76 wt.%)</t>
  </si>
  <si>
    <t>Analytical results for Ga in OREAS 270 (Certified Value 15.3 ppm)</t>
  </si>
  <si>
    <t>Analytical results for Gd in OREAS 270 (Certified Value 3.14 ppm)</t>
  </si>
  <si>
    <t>Analytical results for Ge in OREAS 270 (Indicative Value 0.12 ppm)</t>
  </si>
  <si>
    <t>Analytical results for Hf in OREAS 270 (Certified Value 1.71 ppm)</t>
  </si>
  <si>
    <t>Analytical results for Hg in OREAS 270 (Indicative Value 0.053 ppm)</t>
  </si>
  <si>
    <t>Analytical results for Ho in OREAS 270 (Certified Value 0.4 ppm)</t>
  </si>
  <si>
    <t>Analytical results for In in OREAS 270 (Certified Value 0.051 ppm)</t>
  </si>
  <si>
    <t>Analytical results for K in OREAS 270 (Certified Value 3.53 wt.%)</t>
  </si>
  <si>
    <t>Analytical results for La in OREAS 270 (Certified Value 19.4 ppm)</t>
  </si>
  <si>
    <t>Analytical results for Li in OREAS 270 (Certified Value 31.9 ppm)</t>
  </si>
  <si>
    <t>Analytical results for Lu in OREAS 270 (Certified Value 0.17 ppm)</t>
  </si>
  <si>
    <t>Analytical results for Mg in OREAS 270 (Certified Value 0.252 wt.%)</t>
  </si>
  <si>
    <t>Analytical results for Mn in OREAS 270 (Certified Value 0.019 wt.%)</t>
  </si>
  <si>
    <t>Analytical results for Mo in OREAS 270 (Certified Value 1.04 ppm)</t>
  </si>
  <si>
    <t>Analytical results for Na in OREAS 270 (Certified Value 1.85 wt.%)</t>
  </si>
  <si>
    <t>Analytical results for Nb in OREAS 270 (Certified Value 7.17 ppm)</t>
  </si>
  <si>
    <t>Analytical results for Nd in OREAS 270 (Certified Value 18.1 ppm)</t>
  </si>
  <si>
    <t>Analytical results for Ni in OREAS 270 (Certified Value 12 ppm)</t>
  </si>
  <si>
    <t>Analytical results for P in OREAS 270 (Certified Value 0.05 wt.%)</t>
  </si>
  <si>
    <t>Analytical results for Pb in OREAS 270 (Certified Value 22.4 ppm)</t>
  </si>
  <si>
    <t>Analytical results for Pr in OREAS 270 (Certified Value 4.69 ppm)</t>
  </si>
  <si>
    <t>Analytical results for Rb in OREAS 270 (Certified Value 213 ppm)</t>
  </si>
  <si>
    <t>Analytical results for Re in OREAS 270 (Certified Value &lt; 0.002 ppm)</t>
  </si>
  <si>
    <t>Analytical results for S in OREAS 270 (Certified Value 0.018 wt.%)</t>
  </si>
  <si>
    <t>Analytical results for Sb in OREAS 270 (Certified Value 3.03 ppm)</t>
  </si>
  <si>
    <t>Analytical results for Sc in OREAS 270 (Certified Value 4.79 ppm)</t>
  </si>
  <si>
    <t>Analytical results for Se in OREAS 270 (Indicative Value &lt; 1 ppm)</t>
  </si>
  <si>
    <t>Analytical results for Sm in OREAS 270 (Certified Value 3.78 ppm)</t>
  </si>
  <si>
    <t>Analytical results for Sn in OREAS 270 (Certified Value 5.84 ppm)</t>
  </si>
  <si>
    <t>Analytical results for Sr in OREAS 270 (Certified Value 73 ppm)</t>
  </si>
  <si>
    <t>Analytical results for Ta in OREAS 270 (Certified Value 0.82 ppm)</t>
  </si>
  <si>
    <t>Analytical results for Tb in OREAS 270 (Certified Value 0.45 ppm)</t>
  </si>
  <si>
    <t>Analytical results for Te in OREAS 270 (Certified Value &lt; 0.05 ppm)</t>
  </si>
  <si>
    <t>Analytical results for Th in OREAS 270 (Certified Value 8.2 ppm)</t>
  </si>
  <si>
    <t>Analytical results for Ti in OREAS 270 (Certified Value 0.149 wt.%)</t>
  </si>
  <si>
    <t>Analytical results for Tl in OREAS 270 (Certified Value 1.13 ppm)</t>
  </si>
  <si>
    <t>Analytical results for Tm in OREAS 270 (Certified Value 0.16 ppm)</t>
  </si>
  <si>
    <t>Analytical results for U in OREAS 270 (Certified Value 2.7 ppm)</t>
  </si>
  <si>
    <t>Analytical results for V in OREAS 270 (Certified Value 24.6 ppm)</t>
  </si>
  <si>
    <t>Analytical results for W in OREAS 270 (Certified Value 2.86 ppm)</t>
  </si>
  <si>
    <t>Analytical results for Y in OREAS 270 (Certified Value 11 ppm)</t>
  </si>
  <si>
    <t>Analytical results for Yb in OREAS 270 (Certified Value 1.08 ppm)</t>
  </si>
  <si>
    <t>Analytical results for Zn in OREAS 270 (Certified Value 36.3 ppm)</t>
  </si>
  <si>
    <t>Analytical results for Zr in OREAS 270 (Certified Value 48.9 ppm)</t>
  </si>
  <si>
    <t>Analytical results for Ag in OREAS 270 (Certified Value 0.034 ppm)</t>
  </si>
  <si>
    <t>Analytical results for Al in OREAS 270 (Certified Value 0.401 wt.%)</t>
  </si>
  <si>
    <t>Analytical results for As in OREAS 270 (Certified Value 21.1 ppm)</t>
  </si>
  <si>
    <t>Analytical results for B in OREAS 270 (Certified Value &lt; 10 ppm)</t>
  </si>
  <si>
    <t>Analytical results for Ba in OREAS 270 (Certified Value 103 ppm)</t>
  </si>
  <si>
    <t>Analytical results for Be in OREAS 270 (Certified Value 0.64 ppm)</t>
  </si>
  <si>
    <t>Analytical results for Bi in OREAS 270 (Certified Value 0.21 ppm)</t>
  </si>
  <si>
    <t>Analytical results for Ca in OREAS 270 (Certified Value 0.129 wt.%)</t>
  </si>
  <si>
    <t>Analytical results for Cd in OREAS 270 (Certified Value 0.08 ppm)</t>
  </si>
  <si>
    <t>Analytical results for Ce in OREAS 270 (Certified Value 26.3 ppm)</t>
  </si>
  <si>
    <t>Analytical results for Co in OREAS 270 (Certified Value 3.67 ppm)</t>
  </si>
  <si>
    <t>Analytical results for Cr in OREAS 270 (Certified Value 17.1 ppm)</t>
  </si>
  <si>
    <t>Analytical results for Cs in OREAS 270 (Certified Value 2.86 ppm)</t>
  </si>
  <si>
    <t>Analytical results for Cu in OREAS 270 (Certified Value 9.62 ppm)</t>
  </si>
  <si>
    <t>Analytical results for Dy in OREAS 270 (Certified Value 1.75 ppm)</t>
  </si>
  <si>
    <t>Analytical results for Er in OREAS 270 (Certified Value 0.74 ppm)</t>
  </si>
  <si>
    <t>Analytical results for Eu in OREAS 270 (Certified Value 0.46 ppm)</t>
  </si>
  <si>
    <t>Analytical results for Fe in OREAS 270 (Certified Value 1.46 wt.%)</t>
  </si>
  <si>
    <t>Analytical results for Ga in OREAS 270 (Certified Value 1.56 ppm)</t>
  </si>
  <si>
    <t>Analytical results for Gd in OREAS 270 (Certified Value 2.42 ppm)</t>
  </si>
  <si>
    <t>Analytical results for Ge in OREAS 270 (Certified Value &lt; 0.05 ppm)</t>
  </si>
  <si>
    <t>Analytical results for Hf in OREAS 270 (Certified Value 0.35 ppm)</t>
  </si>
  <si>
    <t>Analytical results for Hg in OREAS 270 (Certified Value 0.041 ppm)</t>
  </si>
  <si>
    <t>Analytical results for Ho in OREAS 270 (Certified Value 0.28 ppm)</t>
  </si>
  <si>
    <t>Analytical results for In in OREAS 270 (Certified Value 0.029 ppm)</t>
  </si>
  <si>
    <t>Analytical results for K in OREAS 270 (Certified Value 0.159 wt.%)</t>
  </si>
  <si>
    <t>Analytical results for La in OREAS 270 (Certified Value 12.4 ppm)</t>
  </si>
  <si>
    <t>Analytical results for Li in OREAS 270 (Certified Value 4.79 ppm)</t>
  </si>
  <si>
    <t>Analytical results for Lu in OREAS 270 (Certified Value 0.088 ppm)</t>
  </si>
  <si>
    <t>Analytical results for Mg in OREAS 270 (Certified Value 0.095 wt.%)</t>
  </si>
  <si>
    <t>Analytical results for Mn in OREAS 270 (Certified Value 0.016 wt.%)</t>
  </si>
  <si>
    <t>Analytical results for Mo in OREAS 270 (Certified Value 0.91 ppm)</t>
  </si>
  <si>
    <t>Analytical results for Na in OREAS 270 (Certified Value 0.049 wt.%)</t>
  </si>
  <si>
    <t>Analytical results for Nb in OREAS 270 (Certified Value 0.1 ppm)</t>
  </si>
  <si>
    <t>Analytical results for Nd in OREAS 270 (Certified Value 13.4 ppm)</t>
  </si>
  <si>
    <t>Analytical results for Ni in OREAS 270 (Certified Value 9.53 ppm)</t>
  </si>
  <si>
    <t>Analytical results for P in OREAS 270 (Certified Value 0.033 wt.%)</t>
  </si>
  <si>
    <t>Analytical results for Pb in OREAS 270 (Certified Value 11.3 ppm)</t>
  </si>
  <si>
    <t>Analytical results for Pd in OREAS 270 (Indicative Value &lt; 10 ppb)</t>
  </si>
  <si>
    <t>Analytical results for Pr in OREAS 270 (Certified Value 3.59 ppm)</t>
  </si>
  <si>
    <t>Analytical results for Pt in OREAS 270 (Indicative Value &lt; 5 ppb)</t>
  </si>
  <si>
    <t>Analytical results for Rb in OREAS 270 (Certified Value 13.4 ppm)</t>
  </si>
  <si>
    <t>Analytical results for Re in OREAS 270 (Certified Value &lt; 0.001 ppm)</t>
  </si>
  <si>
    <t>Analytical results for S in OREAS 270 (Certified Value 0.016 wt.%)</t>
  </si>
  <si>
    <t>Analytical results for Sb in OREAS 270 (Certified Value 2.08 ppm)</t>
  </si>
  <si>
    <t>Analytical results for Sc in OREAS 270 (Certified Value 1.95 ppm)</t>
  </si>
  <si>
    <t>Analytical results for Se in OREAS 270 (Indicative Value 0.45 ppm)</t>
  </si>
  <si>
    <t>Analytical results for Sm in OREAS 270 (Certified Value 2.76 ppm)</t>
  </si>
  <si>
    <t>Analytical results for Sn in OREAS 270 (Certified Value 0.53 ppm)</t>
  </si>
  <si>
    <t>Analytical results for Sr in OREAS 270 (Certified Value 9.09 ppm)</t>
  </si>
  <si>
    <t>Analytical results for Ta in OREAS 270 (Certified Value &lt; 0.01 ppm)</t>
  </si>
  <si>
    <t>Analytical results for Tb in OREAS 270 (Certified Value 0.32 ppm)</t>
  </si>
  <si>
    <t>Analytical results for Te in OREAS 270 (Certified Value &lt; 0.02 ppm)</t>
  </si>
  <si>
    <t>Analytical results for Th in OREAS 270 (Certified Value 5.79 ppm)</t>
  </si>
  <si>
    <t>Analytical results for Ti in OREAS 270 (Certified Value 0.009 wt.%)</t>
  </si>
  <si>
    <t>Analytical results for Tl in OREAS 270 (Certified Value 0.08 ppm)</t>
  </si>
  <si>
    <t>Analytical results for Tm in OREAS 270 (Certified Value 0.094 ppm)</t>
  </si>
  <si>
    <t>Analytical results for U in OREAS 270 (Certified Value 2.14 ppm)</t>
  </si>
  <si>
    <t>Analytical results for V in OREAS 270 (Certified Value 5.71 ppm)</t>
  </si>
  <si>
    <t>Analytical results for W in OREAS 270 (Certified Value 0.22 ppm)</t>
  </si>
  <si>
    <t>Analytical results for Y in OREAS 270 (Certified Value 7.16 ppm)</t>
  </si>
  <si>
    <t>Analytical results for Yb in OREAS 270 (Certified Value 0.64 ppm)</t>
  </si>
  <si>
    <t>Analytical results for Zn in OREAS 270 (Certified Value 30.6 ppm)</t>
  </si>
  <si>
    <t>Analytical results for Zr in OREAS 270 (Certified Value 11.2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</si>
  <si>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270 (Indicative Value 12.78 wt.%)</t>
    </r>
  </si>
  <si>
    <t>Analytical results for As in OREAS 270 (Indicative Value 15 ppm)</t>
  </si>
  <si>
    <t>Analytical results for BaO in OREAS 270 (Indicative Value 650 ppm)</t>
  </si>
  <si>
    <t>Analytical results for CaO in OREAS 270 (Indicative Value 0.47 wt.%)</t>
  </si>
  <si>
    <t>Analytical results for Cl in OREAS 270 (Indicative Value 15 ppm)</t>
  </si>
  <si>
    <t>Analytical results for Co in OREAS 270 (Indicative Value 20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</si>
  <si>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270 (Indicative Value 60 ppm)</t>
    </r>
  </si>
  <si>
    <t>Analytical results for Cu in OREAS 270 (Indicative Value 15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</si>
  <si>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270 (Indicative Value 2.53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</si>
  <si>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270 (Indicative Value 4.31 wt.%)</t>
    </r>
  </si>
  <si>
    <t>Analytical results for MgO in OREAS 270 (Indicative Value 0.46 wt.%)</t>
  </si>
  <si>
    <t>Analytical results for MnO in OREAS 270 (Indicative Value 0.024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</si>
  <si>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270 (Indicative Value 2.54 wt.%)</t>
    </r>
  </si>
  <si>
    <t>Analytical results for Ni in OREAS 270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</si>
  <si>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270 (Indicative Value 0.115 wt.%)</t>
    </r>
  </si>
  <si>
    <t>Analytical results for Pb in OREAS 270 (Indicative Value 60 ppm)</t>
  </si>
  <si>
    <t>Analytical results for S in OREAS 270 (Indicative Value 0.016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</si>
  <si>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270 (Indicative Value 75.07 wt.%)</t>
    </r>
  </si>
  <si>
    <t>Analytical results for Sn in OREAS 270 (Indicative Value 30 ppm)</t>
  </si>
  <si>
    <t>Analytical results for Sr in OREAS 270 (Indicative Value 63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</si>
  <si>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270 (Indicative Value 0.274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</si>
  <si>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270 (Indicative Value 60 ppm)</t>
    </r>
  </si>
  <si>
    <t>Analytical results for Zn in OREAS 270 (Indicative Value 40 ppm)</t>
  </si>
  <si>
    <t>Analytical results for Zr in OREAS 270 (Indicative Value 115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</si>
  <si>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270 (Indicative Value 1.22 wt.%)</t>
    </r>
  </si>
  <si>
    <t>Analytical results for Ag in OREAS 270 (Indicative Value &lt; 0.1 ppm)</t>
  </si>
  <si>
    <t>Analytical results for As in OREAS 270 (Indicative Value 25.5 ppm)</t>
  </si>
  <si>
    <t>Analytical results for Ba in OREAS 270 (Indicative Value 621 ppm)</t>
  </si>
  <si>
    <t>Analytical results for Be in OREAS 270 (Indicative Value 2 ppm)</t>
  </si>
  <si>
    <t>Analytical results for Bi in OREAS 270 (Indicative Value 0.31 ppm)</t>
  </si>
  <si>
    <t>Analytical results for Cd in OREAS 270 (Indicative Value 0.15 ppm)</t>
  </si>
  <si>
    <t>Analytical results for Ce in OREAS 270 (Indicative Value 40.9 ppm)</t>
  </si>
  <si>
    <t>Analytical results for Co in OREAS 270 (Indicative Value 4.95 ppm)</t>
  </si>
  <si>
    <t>Analytical results for Cr in OREAS 270 (Indicative Value 33.5 ppm)</t>
  </si>
  <si>
    <t>Analytical results for Cs in OREAS 270 (Indicative Value 10.2 ppm)</t>
  </si>
  <si>
    <t>Analytical results for Cu in OREAS 270 (Indicative Value 13 ppm)</t>
  </si>
  <si>
    <t>Analytical results for Dy in OREAS 270 (Indicative Value 4.71 ppm)</t>
  </si>
  <si>
    <t>Analytical results for Er in OREAS 270 (Indicative Value 2.75 ppm)</t>
  </si>
  <si>
    <t>Analytical results for Eu in OREAS 270 (Indicative Value 0.82 ppm)</t>
  </si>
  <si>
    <t>Analytical results for Ga in OREAS 270 (Indicative Value 19 ppm)</t>
  </si>
  <si>
    <t>Analytical results for Gd in OREAS 270 (Indicative Value 4.24 ppm)</t>
  </si>
  <si>
    <t>Analytical results for Ge in OREAS 270 (Indicative Value 1.78 ppm)</t>
  </si>
  <si>
    <t>Analytical results for Hf in OREAS 270 (Indicative Value 3.49 ppm)</t>
  </si>
  <si>
    <t>Analytical results for Ho in OREAS 270 (Indicative Value 0.94 ppm)</t>
  </si>
  <si>
    <t>Analytical results for In in OREAS 270 (Indicative Value 0.05 ppm)</t>
  </si>
  <si>
    <t>Analytical results for La in OREAS 270 (Indicative Value 20.6 ppm)</t>
  </si>
  <si>
    <t>Analytical results for Lu in OREAS 270 (Indicative Value 0.39 ppm)</t>
  </si>
  <si>
    <t>Analytical results for Mn in OREAS 270 (Indicative Value 0.021 wt.%)</t>
  </si>
  <si>
    <t>Analytical results for Mo in OREAS 270 (Indicative Value 1 ppm)</t>
  </si>
  <si>
    <t>Analytical results for Nb in OREAS 270 (Indicative Value 8.83 ppm)</t>
  </si>
  <si>
    <t>Analytical results for Nd in OREAS 270 (Indicative Value 19.5 ppm)</t>
  </si>
  <si>
    <t>Analytical results for Ni in OREAS 270 (Indicative Value 14 ppm)</t>
  </si>
  <si>
    <t>Analytical results for Pb in OREAS 270 (Indicative Value 29 ppm)</t>
  </si>
  <si>
    <t>Analytical results for Pr in OREAS 270 (Indicative Value 5.24 ppm)</t>
  </si>
  <si>
    <t>Analytical results for Rb in OREAS 270 (Indicative Value 228 ppm)</t>
  </si>
  <si>
    <t>Analytical results for Re in OREAS 270 (Indicative Value 0.01 ppm)</t>
  </si>
  <si>
    <t>Analytical results for Sb in OREAS 270 (Indicative Value 3.95 ppm)</t>
  </si>
  <si>
    <t>Analytical results for Sc in OREAS 270 (Indicative Value 4.45 ppm)</t>
  </si>
  <si>
    <t>Analytical results for Sm in OREAS 270 (Indicative Value 4.4 ppm)</t>
  </si>
  <si>
    <t>Analytical results for Sn in OREAS 270 (Indicative Value 7.5 ppm)</t>
  </si>
  <si>
    <t>Analytical results for Sr in OREAS 270 (Indicative Value 71 ppm)</t>
  </si>
  <si>
    <t>Analytical results for Ta in OREAS 270 (Indicative Value 1.04 ppm)</t>
  </si>
  <si>
    <t>Analytical results for Tb in OREAS 270 (Indicative Value 0.75 ppm)</t>
  </si>
  <si>
    <t>Analytical results for Te in OREAS 270 (Indicative Value &lt; 0.2 ppm)</t>
  </si>
  <si>
    <t>Analytical results for Th in OREAS 270 (Indicative Value 8.88 ppm)</t>
  </si>
  <si>
    <t>Analytical results for Ti in OREAS 270 (Indicative Value 0.176 wt.%)</t>
  </si>
  <si>
    <t>Analytical results for Tl in OREAS 270 (Indicative Value 2 ppm)</t>
  </si>
  <si>
    <t>Analytical results for Tm in OREAS 270 (Indicative Value 0.41 ppm)</t>
  </si>
  <si>
    <t>Analytical results for U in OREAS 270 (Indicative Value 3.29 ppm)</t>
  </si>
  <si>
    <t>Analytical results for V in OREAS 270 (Indicative Value 27.3 ppm)</t>
  </si>
  <si>
    <t>Analytical results for W in OREAS 270 (Indicative Value 3.5 ppm)</t>
  </si>
  <si>
    <t>Analytical results for Y in OREAS 270 (Indicative Value 26.1 ppm)</t>
  </si>
  <si>
    <t>Analytical results for Yb in OREAS 270 (Indicative Value 2.82 ppm)</t>
  </si>
  <si>
    <t>Analytical results for Zn in OREAS 270 (Indicative Value 45 ppm)</t>
  </si>
  <si>
    <t>Analytical results for Zr in OREAS 270 (Indicative Value 111 ppm)</t>
  </si>
  <si>
    <t/>
  </si>
  <si>
    <t>Table 5. Participating Laboratory List used for OREAS 270</t>
  </si>
  <si>
    <t>Table 4. Abbreviations used for OREAS 270</t>
  </si>
  <si>
    <t>Table 3. Certified Values and Performance Gates for OREAS 270</t>
  </si>
  <si>
    <t>Table 2. Indicative Values for OREAS 270</t>
  </si>
  <si>
    <t>Table 1. Certified Values, Expanded Uncertainty and Tolerance Limits for OREAS 270</t>
  </si>
  <si>
    <t>SI unit equivalents: ppb (parts per billion; 1 x 10-⁹) ≡ µg/kg; ppm (parts per million; 1 x 10-⁶) ≡ mg/kg; wt.% (weight per cent) ≡ % (mass fraction)</t>
  </si>
  <si>
    <t>ORE - Lab-Upscaled RSD Results for CRM: OREAS 270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</si>
</sst>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64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64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353727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97B18D-A972-71BA-293B-ACCBD92C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403AA-3E4F-6C2B-9992-725DCB70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381181</xdr:colOff>
      <xdr:row>1138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586DE-5937-4208-2E68-AC483F7A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1916294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1172</xdr:row>
      <xdr:rowOff>0</xdr:rowOff>
    </xdr:from>
    <xdr:to>
      <xdr:col>9</xdr:col>
      <xdr:colOff>384684</xdr:colOff>
      <xdr:row>1177</xdr:row>
      <xdr:rowOff>50559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F60D3-47B3-58BA-B871-F7F4E4D4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198405750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C8BBE8-9ED1-7CEC-6F7A-19972AE21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2A8678-9DA2-BA2D-2591-46295140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142343-224B-1FE2-620D-8CA524CBD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401352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ED016-D25D-5749-124F-55BB4863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144177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4F7C56-AD46-4976-E616-2EB0B794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0F25D-4678-D2F8-493A-257094C21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A685F-59A1-0099-8500-4E146393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6CFE4-C460-1B6D-AC74-2DF3D2588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393188</xdr:colOff>
      <xdr:row>38</xdr:row>
      <xdr:rowOff>67568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DE290-B2C5-B51D-FD0F-FAC11FB58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442857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378272</xdr:colOff>
      <xdr:row>39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D01DE7-C00D-8B83-B2DC-3394BAD7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66004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381407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10934-FADD-B4BE-A2EE-34059955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674</v>
      </c>
      <c r="C1" s="86"/>
      <c r="D1" s="86"/>
      <c r="E1" s="86"/>
      <c r="F1" s="86"/>
      <c r="G1" s="86"/>
      <c r="H1" s="70"/>
    </row>
    <row r="2" spans="1:8" ht="15.75" customHeight="1">
      <c r="A2" s="268"/>
      <c r="B2" s="266" t="s">
        <v>2</v>
      </c>
      <c r="C2" s="71" t="s">
        <v>66</v>
      </c>
      <c r="D2" s="264" t="s">
        <v>187</v>
      </c>
      <c r="E2" s="265"/>
      <c r="F2" s="264" t="s">
        <v>93</v>
      </c>
      <c r="G2" s="265"/>
      <c r="H2" s="78"/>
    </row>
    <row r="3" spans="1:8" ht="12.75">
      <c r="A3" s="268"/>
      <c r="B3" s="267"/>
      <c r="C3" s="69" t="s">
        <v>47</v>
      </c>
      <c r="D3" s="175" t="s">
        <v>67</v>
      </c>
      <c r="E3" s="38" t="s">
        <v>68</v>
      </c>
      <c r="F3" s="175" t="s">
        <v>67</v>
      </c>
      <c r="G3" s="38" t="s">
        <v>68</v>
      </c>
      <c r="H3" s="79"/>
    </row>
    <row r="4" spans="1:8" ht="15.75" customHeight="1">
      <c r="A4" s="88"/>
      <c r="B4" s="39" t="s">
        <v>210</v>
      </c>
      <c r="C4" s="177"/>
      <c r="D4" s="177"/>
      <c r="E4" s="177"/>
      <c r="F4" s="177"/>
      <c r="G4" s="176"/>
      <c r="H4" s="80"/>
    </row>
    <row r="5" spans="1:8" ht="15.75" customHeight="1">
      <c r="A5" s="88"/>
      <c r="B5" s="178" t="s">
        <v>400</v>
      </c>
      <c r="C5" s="242">
        <v>14.910956896668145</v>
      </c>
      <c r="D5" s="243">
        <v>13.980481699924029</v>
      </c>
      <c r="E5" s="244">
        <v>15.841432093412264</v>
      </c>
      <c r="F5" s="243">
        <v>14.681540415813506</v>
      </c>
      <c r="G5" s="244">
        <v>15.140373377522785</v>
      </c>
      <c r="H5" s="80"/>
    </row>
    <row r="6" spans="1:8" ht="15.75" customHeight="1">
      <c r="A6" s="88"/>
      <c r="B6" s="246" t="s">
        <v>211</v>
      </c>
      <c r="C6" s="163"/>
      <c r="D6" s="163"/>
      <c r="E6" s="163"/>
      <c r="F6" s="163"/>
      <c r="G6" s="245"/>
      <c r="H6" s="80"/>
    </row>
    <row r="7" spans="1:8" ht="15.75" customHeight="1">
      <c r="A7" s="88"/>
      <c r="B7" s="178" t="s">
        <v>400</v>
      </c>
      <c r="C7" s="242">
        <v>15.067592592592593</v>
      </c>
      <c r="D7" s="243">
        <v>13.942634392859796</v>
      </c>
      <c r="E7" s="244">
        <v>16.192550792325388</v>
      </c>
      <c r="F7" s="243">
        <v>14.835766151707606</v>
      </c>
      <c r="G7" s="244">
        <v>15.299419033477578</v>
      </c>
      <c r="H7" s="80"/>
    </row>
    <row r="8" spans="1:8" ht="15.75" customHeight="1">
      <c r="A8" s="88"/>
      <c r="B8" s="246" t="s">
        <v>212</v>
      </c>
      <c r="C8" s="163"/>
      <c r="D8" s="163"/>
      <c r="E8" s="163"/>
      <c r="F8" s="163"/>
      <c r="G8" s="245"/>
      <c r="H8" s="80"/>
    </row>
    <row r="9" spans="1:8" ht="15.75" customHeight="1">
      <c r="A9" s="88"/>
      <c r="B9" s="178" t="s">
        <v>400</v>
      </c>
      <c r="C9" s="242">
        <v>9.569538888888891</v>
      </c>
      <c r="D9" s="243">
        <v>7.0939294064006528</v>
      </c>
      <c r="E9" s="244">
        <v>12.045148371377127</v>
      </c>
      <c r="F9" s="243">
        <v>9.5125151433546371</v>
      </c>
      <c r="G9" s="244">
        <v>9.626562634423145</v>
      </c>
      <c r="H9" s="80"/>
    </row>
    <row r="10" spans="1:8" ht="15.75" customHeight="1">
      <c r="A10" s="88"/>
      <c r="B10" s="246" t="s">
        <v>185</v>
      </c>
      <c r="C10" s="163"/>
      <c r="D10" s="163"/>
      <c r="E10" s="163"/>
      <c r="F10" s="163"/>
      <c r="G10" s="245"/>
      <c r="H10" s="80"/>
    </row>
    <row r="11" spans="1:8" ht="15.75" customHeight="1">
      <c r="A11" s="88"/>
      <c r="B11" s="178" t="s">
        <v>401</v>
      </c>
      <c r="C11" s="240">
        <v>5.4217948717948709E-2</v>
      </c>
      <c r="D11" s="247">
        <v>4.2047916447149197E-2</v>
      </c>
      <c r="E11" s="248">
        <v>6.6387980988748221E-2</v>
      </c>
      <c r="F11" s="247" t="s">
        <v>94</v>
      </c>
      <c r="G11" s="248" t="s">
        <v>94</v>
      </c>
      <c r="H11" s="80"/>
    </row>
    <row r="12" spans="1:8" ht="15.75" customHeight="1">
      <c r="A12" s="88"/>
      <c r="B12" s="178" t="s">
        <v>402</v>
      </c>
      <c r="C12" s="251">
        <v>6.5463953437231446</v>
      </c>
      <c r="D12" s="252">
        <v>6.3717962623136861</v>
      </c>
      <c r="E12" s="253">
        <v>6.720994425132603</v>
      </c>
      <c r="F12" s="252">
        <v>6.3968302690404544</v>
      </c>
      <c r="G12" s="253">
        <v>6.6959604184058348</v>
      </c>
      <c r="H12" s="80"/>
    </row>
    <row r="13" spans="1:8" ht="15.75" customHeight="1">
      <c r="A13" s="88"/>
      <c r="B13" s="178" t="s">
        <v>403</v>
      </c>
      <c r="C13" s="242">
        <v>22.286700345392585</v>
      </c>
      <c r="D13" s="243">
        <v>21.067533634235474</v>
      </c>
      <c r="E13" s="244">
        <v>23.505867056549697</v>
      </c>
      <c r="F13" s="243">
        <v>21.117438391097927</v>
      </c>
      <c r="G13" s="244">
        <v>23.455962299687243</v>
      </c>
      <c r="H13" s="80"/>
    </row>
    <row r="14" spans="1:8" ht="15.75" customHeight="1">
      <c r="A14" s="88"/>
      <c r="B14" s="178" t="s">
        <v>404</v>
      </c>
      <c r="C14" s="241">
        <v>595.91982968775062</v>
      </c>
      <c r="D14" s="255">
        <v>579.1512877677651</v>
      </c>
      <c r="E14" s="256">
        <v>612.68837160773614</v>
      </c>
      <c r="F14" s="255">
        <v>582.47182809820765</v>
      </c>
      <c r="G14" s="256">
        <v>609.36783127729359</v>
      </c>
      <c r="H14" s="80"/>
    </row>
    <row r="15" spans="1:8" ht="15.75" customHeight="1">
      <c r="A15" s="88"/>
      <c r="B15" s="178" t="s">
        <v>405</v>
      </c>
      <c r="C15" s="251">
        <v>1.8310508112085337</v>
      </c>
      <c r="D15" s="252">
        <v>1.7223278363484191</v>
      </c>
      <c r="E15" s="253">
        <v>1.9397737860686484</v>
      </c>
      <c r="F15" s="252">
        <v>1.7641424148808653</v>
      </c>
      <c r="G15" s="253">
        <v>1.8979592075362022</v>
      </c>
      <c r="H15" s="80"/>
    </row>
    <row r="16" spans="1:8" ht="15.75" customHeight="1">
      <c r="A16" s="88"/>
      <c r="B16" s="178" t="s">
        <v>406</v>
      </c>
      <c r="C16" s="251">
        <v>0.21713530927908284</v>
      </c>
      <c r="D16" s="252">
        <v>0.19358286400115438</v>
      </c>
      <c r="E16" s="253">
        <v>0.2406877545570113</v>
      </c>
      <c r="F16" s="252">
        <v>0.20191524695873914</v>
      </c>
      <c r="G16" s="253">
        <v>0.23235537159942654</v>
      </c>
      <c r="H16" s="80"/>
    </row>
    <row r="17" spans="1:8" ht="15.75" customHeight="1">
      <c r="A17" s="88"/>
      <c r="B17" s="178" t="s">
        <v>407</v>
      </c>
      <c r="C17" s="240">
        <v>0.33709688309753599</v>
      </c>
      <c r="D17" s="247">
        <v>0.32325136953900785</v>
      </c>
      <c r="E17" s="248">
        <v>0.35094239665606414</v>
      </c>
      <c r="F17" s="247">
        <v>0.32770804964361244</v>
      </c>
      <c r="G17" s="248">
        <v>0.34648571655145954</v>
      </c>
      <c r="H17" s="80"/>
    </row>
    <row r="18" spans="1:8" ht="15.75" customHeight="1">
      <c r="A18" s="88"/>
      <c r="B18" s="178" t="s">
        <v>408</v>
      </c>
      <c r="C18" s="240">
        <v>8.7377777777777763E-2</v>
      </c>
      <c r="D18" s="247">
        <v>6.7742512086700388E-2</v>
      </c>
      <c r="E18" s="248">
        <v>0.10701304346885514</v>
      </c>
      <c r="F18" s="247" t="s">
        <v>94</v>
      </c>
      <c r="G18" s="248" t="s">
        <v>94</v>
      </c>
      <c r="H18" s="80"/>
    </row>
    <row r="19" spans="1:8" ht="15.75" customHeight="1">
      <c r="A19" s="88"/>
      <c r="B19" s="178" t="s">
        <v>409</v>
      </c>
      <c r="C19" s="242">
        <v>39.800664692076253</v>
      </c>
      <c r="D19" s="243">
        <v>36.854437593213049</v>
      </c>
      <c r="E19" s="244">
        <v>42.746891790939458</v>
      </c>
      <c r="F19" s="243">
        <v>37.865676881707493</v>
      </c>
      <c r="G19" s="244">
        <v>41.735652502445014</v>
      </c>
      <c r="H19" s="80"/>
    </row>
    <row r="20" spans="1:8" ht="15.75" customHeight="1">
      <c r="A20" s="88"/>
      <c r="B20" s="178" t="s">
        <v>410</v>
      </c>
      <c r="C20" s="251">
        <v>4.3716320758649028</v>
      </c>
      <c r="D20" s="252">
        <v>4.185690731543259</v>
      </c>
      <c r="E20" s="253">
        <v>4.5575734201865465</v>
      </c>
      <c r="F20" s="252">
        <v>4.23438866062481</v>
      </c>
      <c r="G20" s="253">
        <v>4.5088754911049955</v>
      </c>
      <c r="H20" s="80"/>
    </row>
    <row r="21" spans="1:8" ht="15.75" customHeight="1">
      <c r="A21" s="88"/>
      <c r="B21" s="178" t="s">
        <v>411</v>
      </c>
      <c r="C21" s="242">
        <v>26.504339954101003</v>
      </c>
      <c r="D21" s="243">
        <v>23.651516396389994</v>
      </c>
      <c r="E21" s="244">
        <v>29.357163511812011</v>
      </c>
      <c r="F21" s="243">
        <v>25.212502808465818</v>
      </c>
      <c r="G21" s="244">
        <v>27.796177099736187</v>
      </c>
      <c r="H21" s="80"/>
    </row>
    <row r="22" spans="1:8" ht="15.75" customHeight="1">
      <c r="A22" s="88"/>
      <c r="B22" s="178" t="s">
        <v>412</v>
      </c>
      <c r="C22" s="251">
        <v>9.0414972983654209</v>
      </c>
      <c r="D22" s="252">
        <v>8.6727610480473647</v>
      </c>
      <c r="E22" s="253">
        <v>9.4102335486834772</v>
      </c>
      <c r="F22" s="252">
        <v>8.7930586781339954</v>
      </c>
      <c r="G22" s="253">
        <v>9.2899359185968464</v>
      </c>
      <c r="H22" s="80"/>
    </row>
    <row r="23" spans="1:8" ht="15.75" customHeight="1">
      <c r="A23" s="88"/>
      <c r="B23" s="178" t="s">
        <v>413</v>
      </c>
      <c r="C23" s="251">
        <v>9.8032887364028998</v>
      </c>
      <c r="D23" s="252">
        <v>8.9392156533385592</v>
      </c>
      <c r="E23" s="253">
        <v>10.66736181946724</v>
      </c>
      <c r="F23" s="252">
        <v>9.2906671902827132</v>
      </c>
      <c r="G23" s="253">
        <v>10.315910282523086</v>
      </c>
      <c r="H23" s="80"/>
    </row>
    <row r="24" spans="1:8" ht="15.75" customHeight="1">
      <c r="A24" s="88"/>
      <c r="B24" s="178" t="s">
        <v>414</v>
      </c>
      <c r="C24" s="251">
        <v>2.390062117908462</v>
      </c>
      <c r="D24" s="252">
        <v>2.2889114134055384</v>
      </c>
      <c r="E24" s="253">
        <v>2.4912128224113856</v>
      </c>
      <c r="F24" s="252">
        <v>2.3079802936689</v>
      </c>
      <c r="G24" s="253">
        <v>2.472143942148024</v>
      </c>
      <c r="H24" s="80"/>
    </row>
    <row r="25" spans="1:8" ht="15.75" customHeight="1">
      <c r="A25" s="88"/>
      <c r="B25" s="178" t="s">
        <v>415</v>
      </c>
      <c r="C25" s="251">
        <v>1.0999546218168843</v>
      </c>
      <c r="D25" s="252">
        <v>0.9962885258599008</v>
      </c>
      <c r="E25" s="253">
        <v>1.2036207177738678</v>
      </c>
      <c r="F25" s="252">
        <v>1.0442252227752218</v>
      </c>
      <c r="G25" s="253">
        <v>1.1556840208585468</v>
      </c>
      <c r="H25" s="80"/>
    </row>
    <row r="26" spans="1:8" ht="15.75" customHeight="1">
      <c r="A26" s="88"/>
      <c r="B26" s="178" t="s">
        <v>416</v>
      </c>
      <c r="C26" s="251">
        <v>0.78343747955728527</v>
      </c>
      <c r="D26" s="252">
        <v>0.72112349735721215</v>
      </c>
      <c r="E26" s="253">
        <v>0.84575146175735838</v>
      </c>
      <c r="F26" s="252">
        <v>0.74166101476287427</v>
      </c>
      <c r="G26" s="253">
        <v>0.82521394435169626</v>
      </c>
      <c r="H26" s="80"/>
    </row>
    <row r="27" spans="1:8" ht="15.75" customHeight="1">
      <c r="A27" s="88"/>
      <c r="B27" s="178" t="s">
        <v>417</v>
      </c>
      <c r="C27" s="251">
        <v>1.7560565880377357</v>
      </c>
      <c r="D27" s="252">
        <v>1.7001294667217064</v>
      </c>
      <c r="E27" s="253">
        <v>1.811983709353765</v>
      </c>
      <c r="F27" s="252">
        <v>1.7223577745439553</v>
      </c>
      <c r="G27" s="253">
        <v>1.789755401531516</v>
      </c>
      <c r="H27" s="80"/>
    </row>
    <row r="28" spans="1:8" ht="15.75" customHeight="1">
      <c r="A28" s="88"/>
      <c r="B28" s="178" t="s">
        <v>418</v>
      </c>
      <c r="C28" s="242">
        <v>15.250353250187137</v>
      </c>
      <c r="D28" s="243">
        <v>14.577977622726575</v>
      </c>
      <c r="E28" s="244">
        <v>15.9227288776477</v>
      </c>
      <c r="F28" s="243">
        <v>14.885867943563673</v>
      </c>
      <c r="G28" s="244">
        <v>15.614838556810602</v>
      </c>
      <c r="H28" s="80"/>
    </row>
    <row r="29" spans="1:8" ht="15.75" customHeight="1">
      <c r="A29" s="88"/>
      <c r="B29" s="178" t="s">
        <v>419</v>
      </c>
      <c r="C29" s="251">
        <v>3.1383906373272259</v>
      </c>
      <c r="D29" s="252">
        <v>2.9148998710678957</v>
      </c>
      <c r="E29" s="253">
        <v>3.3618814035865561</v>
      </c>
      <c r="F29" s="252">
        <v>3.0355739716607144</v>
      </c>
      <c r="G29" s="253">
        <v>3.2412073029937374</v>
      </c>
      <c r="H29" s="81"/>
    </row>
    <row r="30" spans="1:8" ht="15.75" customHeight="1">
      <c r="A30" s="88"/>
      <c r="B30" s="178" t="s">
        <v>420</v>
      </c>
      <c r="C30" s="251">
        <v>1.7057302782950221</v>
      </c>
      <c r="D30" s="252">
        <v>1.5827922718688079</v>
      </c>
      <c r="E30" s="253">
        <v>1.8286682847212363</v>
      </c>
      <c r="F30" s="252">
        <v>1.5926215874547058</v>
      </c>
      <c r="G30" s="253">
        <v>1.8188389691353384</v>
      </c>
      <c r="H30" s="80"/>
    </row>
    <row r="31" spans="1:8" ht="15.75" customHeight="1">
      <c r="A31" s="88"/>
      <c r="B31" s="178" t="s">
        <v>421</v>
      </c>
      <c r="C31" s="251">
        <v>0.40384918859890445</v>
      </c>
      <c r="D31" s="252">
        <v>0.37097689173499754</v>
      </c>
      <c r="E31" s="253">
        <v>0.43672148546281137</v>
      </c>
      <c r="F31" s="252">
        <v>0.38372967144534442</v>
      </c>
      <c r="G31" s="253">
        <v>0.42396870575246448</v>
      </c>
      <c r="H31" s="80"/>
    </row>
    <row r="32" spans="1:8" ht="15.75" customHeight="1">
      <c r="A32" s="88"/>
      <c r="B32" s="178" t="s">
        <v>422</v>
      </c>
      <c r="C32" s="240">
        <v>5.1401174650410449E-2</v>
      </c>
      <c r="D32" s="247">
        <v>4.529608605271155E-2</v>
      </c>
      <c r="E32" s="248">
        <v>5.7506263248109347E-2</v>
      </c>
      <c r="F32" s="247">
        <v>4.9233955735779808E-2</v>
      </c>
      <c r="G32" s="248">
        <v>5.3568393565041089E-2</v>
      </c>
      <c r="H32" s="80"/>
    </row>
    <row r="33" spans="1:8" ht="15.75" customHeight="1">
      <c r="A33" s="88"/>
      <c r="B33" s="178" t="s">
        <v>423</v>
      </c>
      <c r="C33" s="251">
        <v>3.5275090403766121</v>
      </c>
      <c r="D33" s="252">
        <v>3.4432027490424004</v>
      </c>
      <c r="E33" s="253">
        <v>3.6118153317108237</v>
      </c>
      <c r="F33" s="252">
        <v>3.450646269997363</v>
      </c>
      <c r="G33" s="253">
        <v>3.6043718107558611</v>
      </c>
      <c r="H33" s="80"/>
    </row>
    <row r="34" spans="1:8" ht="15.75" customHeight="1">
      <c r="A34" s="88"/>
      <c r="B34" s="178" t="s">
        <v>424</v>
      </c>
      <c r="C34" s="242">
        <v>19.413446076368356</v>
      </c>
      <c r="D34" s="243">
        <v>18.020429493695985</v>
      </c>
      <c r="E34" s="244">
        <v>20.806462659040726</v>
      </c>
      <c r="F34" s="243">
        <v>18.757444944684682</v>
      </c>
      <c r="G34" s="244">
        <v>20.069447208052029</v>
      </c>
      <c r="H34" s="80"/>
    </row>
    <row r="35" spans="1:8" ht="15.75" customHeight="1">
      <c r="A35" s="88"/>
      <c r="B35" s="178" t="s">
        <v>425</v>
      </c>
      <c r="C35" s="242">
        <v>31.850823296271223</v>
      </c>
      <c r="D35" s="243">
        <v>30.63664818010912</v>
      </c>
      <c r="E35" s="244">
        <v>33.064998412433326</v>
      </c>
      <c r="F35" s="243">
        <v>30.999438784575645</v>
      </c>
      <c r="G35" s="244">
        <v>32.702207807966801</v>
      </c>
      <c r="H35" s="80"/>
    </row>
    <row r="36" spans="1:8" ht="15.75" customHeight="1">
      <c r="A36" s="88"/>
      <c r="B36" s="178" t="s">
        <v>426</v>
      </c>
      <c r="C36" s="251">
        <v>0.17071680277655482</v>
      </c>
      <c r="D36" s="252">
        <v>0.14741569490695158</v>
      </c>
      <c r="E36" s="253">
        <v>0.19401791064615806</v>
      </c>
      <c r="F36" s="252" t="s">
        <v>94</v>
      </c>
      <c r="G36" s="253" t="s">
        <v>94</v>
      </c>
      <c r="H36" s="80"/>
    </row>
    <row r="37" spans="1:8" ht="15.75" customHeight="1">
      <c r="A37" s="88"/>
      <c r="B37" s="178" t="s">
        <v>427</v>
      </c>
      <c r="C37" s="240">
        <v>0.25178682486216458</v>
      </c>
      <c r="D37" s="247">
        <v>0.24227359524351808</v>
      </c>
      <c r="E37" s="248">
        <v>0.26130005448081106</v>
      </c>
      <c r="F37" s="247">
        <v>0.24469745302256413</v>
      </c>
      <c r="G37" s="248">
        <v>0.25887619670176504</v>
      </c>
      <c r="H37" s="80"/>
    </row>
    <row r="38" spans="1:8" ht="15.75" customHeight="1">
      <c r="A38" s="88"/>
      <c r="B38" s="178" t="s">
        <v>428</v>
      </c>
      <c r="C38" s="240">
        <v>1.8783835321051108E-2</v>
      </c>
      <c r="D38" s="247">
        <v>1.8113322946685211E-2</v>
      </c>
      <c r="E38" s="248">
        <v>1.9454347695417006E-2</v>
      </c>
      <c r="F38" s="247">
        <v>1.8348063848269102E-2</v>
      </c>
      <c r="G38" s="248">
        <v>1.9219606793833114E-2</v>
      </c>
      <c r="H38" s="80"/>
    </row>
    <row r="39" spans="1:8" ht="15.75" customHeight="1">
      <c r="A39" s="88"/>
      <c r="B39" s="178" t="s">
        <v>429</v>
      </c>
      <c r="C39" s="251">
        <v>1.0433504975668264</v>
      </c>
      <c r="D39" s="252">
        <v>0.94789344012472987</v>
      </c>
      <c r="E39" s="253">
        <v>1.1388075550089229</v>
      </c>
      <c r="F39" s="252">
        <v>0.98884519242348679</v>
      </c>
      <c r="G39" s="253">
        <v>1.0978558027101661</v>
      </c>
      <c r="H39" s="80"/>
    </row>
    <row r="40" spans="1:8" ht="15.75" customHeight="1">
      <c r="A40" s="88"/>
      <c r="B40" s="178" t="s">
        <v>430</v>
      </c>
      <c r="C40" s="251">
        <v>1.8503504619699205</v>
      </c>
      <c r="D40" s="252">
        <v>1.7939859741904129</v>
      </c>
      <c r="E40" s="253">
        <v>1.906714949749428</v>
      </c>
      <c r="F40" s="252">
        <v>1.816172407716915</v>
      </c>
      <c r="G40" s="253">
        <v>1.8845285162229259</v>
      </c>
      <c r="H40" s="80"/>
    </row>
    <row r="41" spans="1:8" ht="15.75" customHeight="1">
      <c r="A41" s="88"/>
      <c r="B41" s="178" t="s">
        <v>431</v>
      </c>
      <c r="C41" s="251">
        <v>7.1683720688477646</v>
      </c>
      <c r="D41" s="252">
        <v>6.7162966669040154</v>
      </c>
      <c r="E41" s="253">
        <v>7.6204474707915137</v>
      </c>
      <c r="F41" s="252">
        <v>6.8362709520065073</v>
      </c>
      <c r="G41" s="253">
        <v>7.5004731856890219</v>
      </c>
      <c r="H41" s="80"/>
    </row>
    <row r="42" spans="1:8" ht="15.75" customHeight="1">
      <c r="A42" s="88"/>
      <c r="B42" s="178" t="s">
        <v>432</v>
      </c>
      <c r="C42" s="242">
        <v>18.106112547708165</v>
      </c>
      <c r="D42" s="243">
        <v>16.926917891770159</v>
      </c>
      <c r="E42" s="244">
        <v>19.28530720364617</v>
      </c>
      <c r="F42" s="243">
        <v>17.506433358135865</v>
      </c>
      <c r="G42" s="244">
        <v>18.705791737280464</v>
      </c>
      <c r="H42" s="80"/>
    </row>
    <row r="43" spans="1:8" ht="15.75" customHeight="1">
      <c r="A43" s="88"/>
      <c r="B43" s="178" t="s">
        <v>433</v>
      </c>
      <c r="C43" s="242">
        <v>12.030890107757159</v>
      </c>
      <c r="D43" s="243">
        <v>11.460837663082698</v>
      </c>
      <c r="E43" s="244">
        <v>12.60094255243162</v>
      </c>
      <c r="F43" s="243">
        <v>11.636578088502294</v>
      </c>
      <c r="G43" s="244">
        <v>12.425202127012025</v>
      </c>
      <c r="H43" s="80"/>
    </row>
    <row r="44" spans="1:8" ht="15.75" customHeight="1">
      <c r="A44" s="88"/>
      <c r="B44" s="178" t="s">
        <v>434</v>
      </c>
      <c r="C44" s="240">
        <v>5.0246063702040218E-2</v>
      </c>
      <c r="D44" s="247">
        <v>4.8612740023230697E-2</v>
      </c>
      <c r="E44" s="248">
        <v>5.187938738084974E-2</v>
      </c>
      <c r="F44" s="247">
        <v>4.9270096520861333E-2</v>
      </c>
      <c r="G44" s="248">
        <v>5.1222030883219104E-2</v>
      </c>
      <c r="H44" s="80"/>
    </row>
    <row r="45" spans="1:8" ht="15.75" customHeight="1">
      <c r="A45" s="88"/>
      <c r="B45" s="178" t="s">
        <v>435</v>
      </c>
      <c r="C45" s="242">
        <v>22.41221722887158</v>
      </c>
      <c r="D45" s="243">
        <v>21.43678014997937</v>
      </c>
      <c r="E45" s="244">
        <v>23.387654307763789</v>
      </c>
      <c r="F45" s="243">
        <v>21.74111252136812</v>
      </c>
      <c r="G45" s="244">
        <v>23.083321936375039</v>
      </c>
      <c r="H45" s="80"/>
    </row>
    <row r="46" spans="1:8" ht="15.75" customHeight="1">
      <c r="A46" s="88"/>
      <c r="B46" s="178" t="s">
        <v>436</v>
      </c>
      <c r="C46" s="251">
        <v>4.6922177477737037</v>
      </c>
      <c r="D46" s="252">
        <v>4.3643551903028444</v>
      </c>
      <c r="E46" s="253">
        <v>5.0200803052445631</v>
      </c>
      <c r="F46" s="252">
        <v>4.4136538612926586</v>
      </c>
      <c r="G46" s="253">
        <v>4.9707816342547488</v>
      </c>
      <c r="H46" s="82"/>
    </row>
    <row r="47" spans="1:8" ht="15.75" customHeight="1">
      <c r="A47" s="88"/>
      <c r="B47" s="178" t="s">
        <v>437</v>
      </c>
      <c r="C47" s="241">
        <v>212.56689777625337</v>
      </c>
      <c r="D47" s="255">
        <v>205.90247198176633</v>
      </c>
      <c r="E47" s="256">
        <v>219.23132357074041</v>
      </c>
      <c r="F47" s="255">
        <v>208.31919819827689</v>
      </c>
      <c r="G47" s="256">
        <v>216.81459735422985</v>
      </c>
      <c r="H47" s="82"/>
    </row>
    <row r="48" spans="1:8" ht="15.75" customHeight="1">
      <c r="A48" s="88"/>
      <c r="B48" s="178" t="s">
        <v>438</v>
      </c>
      <c r="C48" s="240" t="s">
        <v>213</v>
      </c>
      <c r="D48" s="247" t="s">
        <v>94</v>
      </c>
      <c r="E48" s="248" t="s">
        <v>94</v>
      </c>
      <c r="F48" s="247" t="s">
        <v>94</v>
      </c>
      <c r="G48" s="248" t="s">
        <v>94</v>
      </c>
      <c r="H48" s="80"/>
    </row>
    <row r="49" spans="1:8" ht="15.75" customHeight="1">
      <c r="A49" s="88"/>
      <c r="B49" s="178" t="s">
        <v>439</v>
      </c>
      <c r="C49" s="240">
        <v>1.7734813207175168E-2</v>
      </c>
      <c r="D49" s="247">
        <v>1.6507452987961663E-2</v>
      </c>
      <c r="E49" s="248">
        <v>1.8962173426388673E-2</v>
      </c>
      <c r="F49" s="247">
        <v>1.7118409441240233E-2</v>
      </c>
      <c r="G49" s="248">
        <v>1.8351216973110103E-2</v>
      </c>
      <c r="H49" s="80"/>
    </row>
    <row r="50" spans="1:8" ht="15.75" customHeight="1">
      <c r="A50" s="88"/>
      <c r="B50" s="178" t="s">
        <v>440</v>
      </c>
      <c r="C50" s="251">
        <v>3.0269328350333122</v>
      </c>
      <c r="D50" s="252">
        <v>2.8473601799923998</v>
      </c>
      <c r="E50" s="253">
        <v>3.2065054900742247</v>
      </c>
      <c r="F50" s="252">
        <v>2.9062217859657795</v>
      </c>
      <c r="G50" s="253">
        <v>3.1476438841008449</v>
      </c>
      <c r="H50" s="80"/>
    </row>
    <row r="51" spans="1:8" ht="15.75" customHeight="1">
      <c r="A51" s="88"/>
      <c r="B51" s="178" t="s">
        <v>441</v>
      </c>
      <c r="C51" s="251">
        <v>4.7936466071587729</v>
      </c>
      <c r="D51" s="252">
        <v>4.5599644037965161</v>
      </c>
      <c r="E51" s="253">
        <v>5.0273288105210296</v>
      </c>
      <c r="F51" s="252">
        <v>4.6130012965512037</v>
      </c>
      <c r="G51" s="253">
        <v>4.9742919177663421</v>
      </c>
      <c r="H51" s="80"/>
    </row>
    <row r="52" spans="1:8" ht="15.75" customHeight="1">
      <c r="A52" s="88"/>
      <c r="B52" s="178" t="s">
        <v>442</v>
      </c>
      <c r="C52" s="251">
        <v>3.7775198478064178</v>
      </c>
      <c r="D52" s="252">
        <v>3.4792950892432395</v>
      </c>
      <c r="E52" s="253">
        <v>4.0757446063695966</v>
      </c>
      <c r="F52" s="252">
        <v>3.6040153076795804</v>
      </c>
      <c r="G52" s="253">
        <v>3.9510243879332552</v>
      </c>
      <c r="H52" s="80"/>
    </row>
    <row r="53" spans="1:8" ht="15.75" customHeight="1">
      <c r="A53" s="88"/>
      <c r="B53" s="178" t="s">
        <v>443</v>
      </c>
      <c r="C53" s="251">
        <v>5.8437129540129922</v>
      </c>
      <c r="D53" s="252">
        <v>5.5763900281438428</v>
      </c>
      <c r="E53" s="253">
        <v>6.1110358798821416</v>
      </c>
      <c r="F53" s="252">
        <v>5.5971977979340402</v>
      </c>
      <c r="G53" s="253">
        <v>6.0902281100919442</v>
      </c>
      <c r="H53" s="80"/>
    </row>
    <row r="54" spans="1:8" ht="15.75" customHeight="1">
      <c r="A54" s="88"/>
      <c r="B54" s="178" t="s">
        <v>444</v>
      </c>
      <c r="C54" s="241">
        <v>72.572748510311754</v>
      </c>
      <c r="D54" s="255">
        <v>69.788009363157215</v>
      </c>
      <c r="E54" s="256">
        <v>75.357487657466294</v>
      </c>
      <c r="F54" s="255">
        <v>70.619464689344127</v>
      </c>
      <c r="G54" s="256">
        <v>74.526032331279382</v>
      </c>
      <c r="H54" s="80"/>
    </row>
    <row r="55" spans="1:8" ht="15.75" customHeight="1">
      <c r="A55" s="88"/>
      <c r="B55" s="178" t="s">
        <v>445</v>
      </c>
      <c r="C55" s="251">
        <v>0.81960073261124489</v>
      </c>
      <c r="D55" s="252">
        <v>0.76249992839003566</v>
      </c>
      <c r="E55" s="253">
        <v>0.87670153683245411</v>
      </c>
      <c r="F55" s="252">
        <v>0.77498867180869546</v>
      </c>
      <c r="G55" s="253">
        <v>0.86421279341379431</v>
      </c>
      <c r="H55" s="80"/>
    </row>
    <row r="56" spans="1:8" ht="15.75" customHeight="1">
      <c r="A56" s="88"/>
      <c r="B56" s="178" t="s">
        <v>446</v>
      </c>
      <c r="C56" s="251">
        <v>0.45022041331975793</v>
      </c>
      <c r="D56" s="252">
        <v>0.41139724708738962</v>
      </c>
      <c r="E56" s="253">
        <v>0.48904357955212624</v>
      </c>
      <c r="F56" s="252">
        <v>0.42002079690273458</v>
      </c>
      <c r="G56" s="253">
        <v>0.48042002973678127</v>
      </c>
      <c r="H56" s="80"/>
    </row>
    <row r="57" spans="1:8" ht="15.75" customHeight="1">
      <c r="A57" s="88"/>
      <c r="B57" s="178" t="s">
        <v>447</v>
      </c>
      <c r="C57" s="240" t="s">
        <v>214</v>
      </c>
      <c r="D57" s="247" t="s">
        <v>94</v>
      </c>
      <c r="E57" s="248" t="s">
        <v>94</v>
      </c>
      <c r="F57" s="247" t="s">
        <v>94</v>
      </c>
      <c r="G57" s="248" t="s">
        <v>94</v>
      </c>
      <c r="H57" s="80"/>
    </row>
    <row r="58" spans="1:8" ht="15.75" customHeight="1">
      <c r="A58" s="88"/>
      <c r="B58" s="178" t="s">
        <v>448</v>
      </c>
      <c r="C58" s="251">
        <v>8.2040647526631059</v>
      </c>
      <c r="D58" s="252">
        <v>7.6862572222428529</v>
      </c>
      <c r="E58" s="253">
        <v>8.7218722830833588</v>
      </c>
      <c r="F58" s="252">
        <v>7.8385191001656551</v>
      </c>
      <c r="G58" s="253">
        <v>8.5696104051605566</v>
      </c>
      <c r="H58" s="80"/>
    </row>
    <row r="59" spans="1:8" ht="15.75" customHeight="1">
      <c r="A59" s="88"/>
      <c r="B59" s="178" t="s">
        <v>449</v>
      </c>
      <c r="C59" s="240">
        <v>0.1489352313754552</v>
      </c>
      <c r="D59" s="247">
        <v>0.14202775399427114</v>
      </c>
      <c r="E59" s="248">
        <v>0.15584270875663925</v>
      </c>
      <c r="F59" s="247">
        <v>0.14545033916105729</v>
      </c>
      <c r="G59" s="248">
        <v>0.1524201235898531</v>
      </c>
      <c r="H59" s="80"/>
    </row>
    <row r="60" spans="1:8" ht="15.75" customHeight="1">
      <c r="A60" s="88"/>
      <c r="B60" s="178" t="s">
        <v>450</v>
      </c>
      <c r="C60" s="251">
        <v>1.1322685541854418</v>
      </c>
      <c r="D60" s="252">
        <v>1.083314053813782</v>
      </c>
      <c r="E60" s="253">
        <v>1.1812230545571016</v>
      </c>
      <c r="F60" s="252">
        <v>1.0886039019203175</v>
      </c>
      <c r="G60" s="253">
        <v>1.1759332064505661</v>
      </c>
      <c r="H60" s="80"/>
    </row>
    <row r="61" spans="1:8" ht="15.75" customHeight="1">
      <c r="A61" s="88"/>
      <c r="B61" s="178" t="s">
        <v>451</v>
      </c>
      <c r="C61" s="251">
        <v>0.15670369666594228</v>
      </c>
      <c r="D61" s="252">
        <v>0.13639457229985052</v>
      </c>
      <c r="E61" s="253">
        <v>0.17701282103203403</v>
      </c>
      <c r="F61" s="252" t="s">
        <v>94</v>
      </c>
      <c r="G61" s="253" t="s">
        <v>94</v>
      </c>
      <c r="H61" s="80"/>
    </row>
    <row r="62" spans="1:8" ht="15.75" customHeight="1">
      <c r="A62" s="88"/>
      <c r="B62" s="178" t="s">
        <v>452</v>
      </c>
      <c r="C62" s="251">
        <v>2.7031576494702052</v>
      </c>
      <c r="D62" s="252">
        <v>2.5365336587746796</v>
      </c>
      <c r="E62" s="253">
        <v>2.8697816401657308</v>
      </c>
      <c r="F62" s="252">
        <v>2.5985476946498824</v>
      </c>
      <c r="G62" s="253">
        <v>2.807767604290528</v>
      </c>
      <c r="H62" s="80"/>
    </row>
    <row r="63" spans="1:8" ht="15.75" customHeight="1">
      <c r="A63" s="88"/>
      <c r="B63" s="178" t="s">
        <v>453</v>
      </c>
      <c r="C63" s="242">
        <v>24.618248491126543</v>
      </c>
      <c r="D63" s="243">
        <v>23.52472916349404</v>
      </c>
      <c r="E63" s="244">
        <v>25.711767818759046</v>
      </c>
      <c r="F63" s="243">
        <v>23.675520255636499</v>
      </c>
      <c r="G63" s="244">
        <v>25.560976726616587</v>
      </c>
      <c r="H63" s="80"/>
    </row>
    <row r="64" spans="1:8" ht="15.75" customHeight="1">
      <c r="A64" s="88"/>
      <c r="B64" s="178" t="s">
        <v>454</v>
      </c>
      <c r="C64" s="251">
        <v>2.8627344198293683</v>
      </c>
      <c r="D64" s="252">
        <v>2.6774604230881698</v>
      </c>
      <c r="E64" s="253">
        <v>3.0480084165705668</v>
      </c>
      <c r="F64" s="252">
        <v>2.7065397121146768</v>
      </c>
      <c r="G64" s="253">
        <v>3.0189291275440597</v>
      </c>
      <c r="H64" s="80"/>
    </row>
    <row r="65" spans="1:8" ht="15.75" customHeight="1">
      <c r="A65" s="88"/>
      <c r="B65" s="178" t="s">
        <v>455</v>
      </c>
      <c r="C65" s="242">
        <v>11.043365178847779</v>
      </c>
      <c r="D65" s="243">
        <v>10.365743089129635</v>
      </c>
      <c r="E65" s="244">
        <v>11.720987268565922</v>
      </c>
      <c r="F65" s="243">
        <v>10.626420642392603</v>
      </c>
      <c r="G65" s="244">
        <v>11.460309715302955</v>
      </c>
      <c r="H65" s="80"/>
    </row>
    <row r="66" spans="1:8" ht="15.75" customHeight="1">
      <c r="A66" s="88"/>
      <c r="B66" s="178" t="s">
        <v>456</v>
      </c>
      <c r="C66" s="251">
        <v>1.0818005160426329</v>
      </c>
      <c r="D66" s="252">
        <v>0.98819217441302132</v>
      </c>
      <c r="E66" s="253">
        <v>1.1754088576722446</v>
      </c>
      <c r="F66" s="252">
        <v>1.0118178791374335</v>
      </c>
      <c r="G66" s="253">
        <v>1.1517831529478324</v>
      </c>
      <c r="H66" s="80"/>
    </row>
    <row r="67" spans="1:8" ht="15.75" customHeight="1">
      <c r="A67" s="88"/>
      <c r="B67" s="178" t="s">
        <v>457</v>
      </c>
      <c r="C67" s="242">
        <v>36.310158843172587</v>
      </c>
      <c r="D67" s="243">
        <v>34.927246873044396</v>
      </c>
      <c r="E67" s="244">
        <v>37.693070813300778</v>
      </c>
      <c r="F67" s="243">
        <v>35.119251435853322</v>
      </c>
      <c r="G67" s="244">
        <v>37.501066250491853</v>
      </c>
      <c r="H67" s="80"/>
    </row>
    <row r="68" spans="1:8" ht="15.75" customHeight="1">
      <c r="A68" s="88"/>
      <c r="B68" s="178" t="s">
        <v>458</v>
      </c>
      <c r="C68" s="242">
        <v>48.860366448157244</v>
      </c>
      <c r="D68" s="243">
        <v>45.679597214283007</v>
      </c>
      <c r="E68" s="244">
        <v>52.041135682031481</v>
      </c>
      <c r="F68" s="243">
        <v>47.640662705801361</v>
      </c>
      <c r="G68" s="244">
        <v>50.080070190513126</v>
      </c>
      <c r="H68" s="80"/>
    </row>
    <row r="69" spans="1:8" ht="15.75" customHeight="1">
      <c r="A69" s="88"/>
      <c r="B69" s="246" t="s">
        <v>207</v>
      </c>
      <c r="C69" s="163"/>
      <c r="D69" s="163"/>
      <c r="E69" s="163"/>
      <c r="F69" s="163"/>
      <c r="G69" s="245"/>
      <c r="H69" s="80"/>
    </row>
    <row r="70" spans="1:8" ht="15.75" customHeight="1">
      <c r="A70" s="88"/>
      <c r="B70" s="178" t="s">
        <v>401</v>
      </c>
      <c r="C70" s="240">
        <v>3.3591491928886372E-2</v>
      </c>
      <c r="D70" s="247">
        <v>2.2667541861700821E-2</v>
      </c>
      <c r="E70" s="248">
        <v>4.4515441996071922E-2</v>
      </c>
      <c r="F70" s="247" t="s">
        <v>94</v>
      </c>
      <c r="G70" s="248" t="s">
        <v>94</v>
      </c>
      <c r="H70" s="80"/>
    </row>
    <row r="71" spans="1:8" ht="15.75" customHeight="1">
      <c r="A71" s="88"/>
      <c r="B71" s="178" t="s">
        <v>402</v>
      </c>
      <c r="C71" s="240">
        <v>0.40056825699306547</v>
      </c>
      <c r="D71" s="247">
        <v>0.38161055105835301</v>
      </c>
      <c r="E71" s="248">
        <v>0.41952596292777794</v>
      </c>
      <c r="F71" s="247">
        <v>0.39038663205228846</v>
      </c>
      <c r="G71" s="248">
        <v>0.41074988193384249</v>
      </c>
      <c r="H71" s="80"/>
    </row>
    <row r="72" spans="1:8" ht="15.75" customHeight="1">
      <c r="A72" s="88"/>
      <c r="B72" s="178" t="s">
        <v>403</v>
      </c>
      <c r="C72" s="242">
        <v>21.131365462061389</v>
      </c>
      <c r="D72" s="243">
        <v>20.191001991105654</v>
      </c>
      <c r="E72" s="244">
        <v>22.071728933017123</v>
      </c>
      <c r="F72" s="243">
        <v>20.505426737591321</v>
      </c>
      <c r="G72" s="244">
        <v>21.757304186531456</v>
      </c>
      <c r="H72" s="80"/>
    </row>
    <row r="73" spans="1:8" ht="15.75" customHeight="1">
      <c r="A73" s="88"/>
      <c r="B73" s="178" t="s">
        <v>459</v>
      </c>
      <c r="C73" s="242" t="s">
        <v>95</v>
      </c>
      <c r="D73" s="243" t="s">
        <v>94</v>
      </c>
      <c r="E73" s="244" t="s">
        <v>94</v>
      </c>
      <c r="F73" s="243" t="s">
        <v>94</v>
      </c>
      <c r="G73" s="244" t="s">
        <v>94</v>
      </c>
      <c r="H73" s="80"/>
    </row>
    <row r="74" spans="1:8" ht="15.75" customHeight="1">
      <c r="A74" s="88"/>
      <c r="B74" s="178" t="s">
        <v>404</v>
      </c>
      <c r="C74" s="241">
        <v>103.10489021698682</v>
      </c>
      <c r="D74" s="255">
        <v>99.573806522619591</v>
      </c>
      <c r="E74" s="256">
        <v>106.63597391135404</v>
      </c>
      <c r="F74" s="255">
        <v>101.06739657256418</v>
      </c>
      <c r="G74" s="256">
        <v>105.14238386140946</v>
      </c>
      <c r="H74" s="80"/>
    </row>
    <row r="75" spans="1:8" ht="15.75" customHeight="1">
      <c r="A75" s="88"/>
      <c r="B75" s="178" t="s">
        <v>405</v>
      </c>
      <c r="C75" s="251">
        <v>0.63818170295529841</v>
      </c>
      <c r="D75" s="252">
        <v>0.60265798290286832</v>
      </c>
      <c r="E75" s="253">
        <v>0.67370542300772851</v>
      </c>
      <c r="F75" s="252">
        <v>0.61240259014202736</v>
      </c>
      <c r="G75" s="253">
        <v>0.66396081576856947</v>
      </c>
      <c r="H75" s="80"/>
    </row>
    <row r="76" spans="1:8" ht="15.75" customHeight="1">
      <c r="A76" s="88"/>
      <c r="B76" s="178" t="s">
        <v>406</v>
      </c>
      <c r="C76" s="251">
        <v>0.20685735991038801</v>
      </c>
      <c r="D76" s="252">
        <v>0.18375234371510704</v>
      </c>
      <c r="E76" s="253">
        <v>0.22996237610566897</v>
      </c>
      <c r="F76" s="252">
        <v>0.18628788152058179</v>
      </c>
      <c r="G76" s="253">
        <v>0.22742683830019422</v>
      </c>
      <c r="H76" s="80"/>
    </row>
    <row r="77" spans="1:8" ht="15.75" customHeight="1">
      <c r="A77" s="88"/>
      <c r="B77" s="178" t="s">
        <v>407</v>
      </c>
      <c r="C77" s="240">
        <v>0.12907976614088773</v>
      </c>
      <c r="D77" s="247">
        <v>0.12223763801251303</v>
      </c>
      <c r="E77" s="248">
        <v>0.13592189426926243</v>
      </c>
      <c r="F77" s="247">
        <v>0.12697331718600349</v>
      </c>
      <c r="G77" s="248">
        <v>0.13118621509577197</v>
      </c>
      <c r="H77" s="80"/>
    </row>
    <row r="78" spans="1:8" ht="15.75" customHeight="1">
      <c r="A78" s="88"/>
      <c r="B78" s="178" t="s">
        <v>408</v>
      </c>
      <c r="C78" s="240">
        <v>8.0125706859374743E-2</v>
      </c>
      <c r="D78" s="247">
        <v>6.6398969490490803E-2</v>
      </c>
      <c r="E78" s="248">
        <v>9.3852444228258683E-2</v>
      </c>
      <c r="F78" s="247" t="s">
        <v>94</v>
      </c>
      <c r="G78" s="248" t="s">
        <v>94</v>
      </c>
      <c r="H78" s="80"/>
    </row>
    <row r="79" spans="1:8" ht="15.75" customHeight="1">
      <c r="A79" s="88"/>
      <c r="B79" s="178" t="s">
        <v>409</v>
      </c>
      <c r="C79" s="242">
        <v>26.300746631486462</v>
      </c>
      <c r="D79" s="243">
        <v>24.936419088264408</v>
      </c>
      <c r="E79" s="244">
        <v>27.665074174708515</v>
      </c>
      <c r="F79" s="243">
        <v>25.372898172608316</v>
      </c>
      <c r="G79" s="244">
        <v>27.228595090364607</v>
      </c>
      <c r="H79" s="80"/>
    </row>
    <row r="80" spans="1:8" ht="15.75" customHeight="1">
      <c r="A80" s="88"/>
      <c r="B80" s="178" t="s">
        <v>410</v>
      </c>
      <c r="C80" s="251">
        <v>3.6728671609610237</v>
      </c>
      <c r="D80" s="252">
        <v>3.5166856040420997</v>
      </c>
      <c r="E80" s="253">
        <v>3.8290487178799477</v>
      </c>
      <c r="F80" s="252">
        <v>3.5815440686064486</v>
      </c>
      <c r="G80" s="253">
        <v>3.7641902533155989</v>
      </c>
      <c r="H80" s="80"/>
    </row>
    <row r="81" spans="1:8" ht="15.75" customHeight="1">
      <c r="A81" s="88"/>
      <c r="B81" s="178" t="s">
        <v>411</v>
      </c>
      <c r="C81" s="242">
        <v>17.118029209941785</v>
      </c>
      <c r="D81" s="243">
        <v>16.29571977348175</v>
      </c>
      <c r="E81" s="244">
        <v>17.94033864640182</v>
      </c>
      <c r="F81" s="243">
        <v>16.3666722526639</v>
      </c>
      <c r="G81" s="244">
        <v>17.86938616721967</v>
      </c>
      <c r="H81" s="80"/>
    </row>
    <row r="82" spans="1:8" ht="15.75" customHeight="1">
      <c r="A82" s="88"/>
      <c r="B82" s="178" t="s">
        <v>412</v>
      </c>
      <c r="C82" s="251">
        <v>2.8647470180680408</v>
      </c>
      <c r="D82" s="252">
        <v>2.7076171696885418</v>
      </c>
      <c r="E82" s="253">
        <v>3.0218768664475397</v>
      </c>
      <c r="F82" s="252">
        <v>2.776965500252726</v>
      </c>
      <c r="G82" s="253">
        <v>2.9525285358833555</v>
      </c>
      <c r="H82" s="80"/>
    </row>
    <row r="83" spans="1:8" ht="15.75" customHeight="1">
      <c r="A83" s="88"/>
      <c r="B83" s="178" t="s">
        <v>413</v>
      </c>
      <c r="C83" s="251">
        <v>9.6200632257463159</v>
      </c>
      <c r="D83" s="252">
        <v>9.1593157892532115</v>
      </c>
      <c r="E83" s="253">
        <v>10.08081066223942</v>
      </c>
      <c r="F83" s="252">
        <v>9.3070048018881426</v>
      </c>
      <c r="G83" s="253">
        <v>9.9331216496044892</v>
      </c>
      <c r="H83" s="80"/>
    </row>
    <row r="84" spans="1:8" ht="15.75" customHeight="1">
      <c r="A84" s="88"/>
      <c r="B84" s="178" t="s">
        <v>414</v>
      </c>
      <c r="C84" s="251">
        <v>1.7513168997468727</v>
      </c>
      <c r="D84" s="252">
        <v>1.6047258320571562</v>
      </c>
      <c r="E84" s="253">
        <v>1.8979079674365891</v>
      </c>
      <c r="F84" s="252">
        <v>1.6938630899173535</v>
      </c>
      <c r="G84" s="253">
        <v>1.8087707095763919</v>
      </c>
      <c r="H84" s="80"/>
    </row>
    <row r="85" spans="1:8" ht="15.75" customHeight="1">
      <c r="A85" s="88"/>
      <c r="B85" s="178" t="s">
        <v>415</v>
      </c>
      <c r="C85" s="251">
        <v>0.74276495736315629</v>
      </c>
      <c r="D85" s="252">
        <v>0.67777678766250726</v>
      </c>
      <c r="E85" s="253">
        <v>0.80775312706380531</v>
      </c>
      <c r="F85" s="252">
        <v>0.71380253444140773</v>
      </c>
      <c r="G85" s="253">
        <v>0.77172738028490484</v>
      </c>
      <c r="H85" s="80"/>
    </row>
    <row r="86" spans="1:8" ht="15.75" customHeight="1">
      <c r="A86" s="88"/>
      <c r="B86" s="178" t="s">
        <v>416</v>
      </c>
      <c r="C86" s="251">
        <v>0.4609074337216954</v>
      </c>
      <c r="D86" s="252">
        <v>0.39412208726858777</v>
      </c>
      <c r="E86" s="253">
        <v>0.52769278017480303</v>
      </c>
      <c r="F86" s="252">
        <v>0.42451014471459514</v>
      </c>
      <c r="G86" s="253">
        <v>0.49730472272879567</v>
      </c>
      <c r="H86" s="80"/>
    </row>
    <row r="87" spans="1:8" ht="15.75" customHeight="1">
      <c r="A87" s="88"/>
      <c r="B87" s="178" t="s">
        <v>417</v>
      </c>
      <c r="C87" s="251">
        <v>1.4643778889150909</v>
      </c>
      <c r="D87" s="252">
        <v>1.4184751959514605</v>
      </c>
      <c r="E87" s="253">
        <v>1.5102805818787213</v>
      </c>
      <c r="F87" s="252">
        <v>1.4366674522397032</v>
      </c>
      <c r="G87" s="253">
        <v>1.4920883255904787</v>
      </c>
      <c r="H87" s="80"/>
    </row>
    <row r="88" spans="1:8" ht="15.75" customHeight="1">
      <c r="A88" s="88"/>
      <c r="B88" s="178" t="s">
        <v>418</v>
      </c>
      <c r="C88" s="251">
        <v>1.5588416264059528</v>
      </c>
      <c r="D88" s="252">
        <v>1.4351703313156448</v>
      </c>
      <c r="E88" s="253">
        <v>1.6825129214962609</v>
      </c>
      <c r="F88" s="252">
        <v>1.5026733916082171</v>
      </c>
      <c r="G88" s="253">
        <v>1.6150098612036885</v>
      </c>
      <c r="H88" s="80"/>
    </row>
    <row r="89" spans="1:8" ht="15.75" customHeight="1">
      <c r="A89" s="88"/>
      <c r="B89" s="178" t="s">
        <v>419</v>
      </c>
      <c r="C89" s="251">
        <v>2.4246664829146765</v>
      </c>
      <c r="D89" s="252">
        <v>2.1725474400678437</v>
      </c>
      <c r="E89" s="253">
        <v>2.6767855257615092</v>
      </c>
      <c r="F89" s="252">
        <v>2.3195059199135706</v>
      </c>
      <c r="G89" s="253">
        <v>2.5298270459157823</v>
      </c>
      <c r="H89" s="80"/>
    </row>
    <row r="90" spans="1:8" ht="15.75" customHeight="1">
      <c r="A90" s="88"/>
      <c r="B90" s="178" t="s">
        <v>460</v>
      </c>
      <c r="C90" s="240" t="s">
        <v>214</v>
      </c>
      <c r="D90" s="247" t="s">
        <v>94</v>
      </c>
      <c r="E90" s="248" t="s">
        <v>94</v>
      </c>
      <c r="F90" s="247" t="s">
        <v>94</v>
      </c>
      <c r="G90" s="248" t="s">
        <v>94</v>
      </c>
      <c r="H90" s="80"/>
    </row>
    <row r="91" spans="1:8" ht="15.75" customHeight="1">
      <c r="A91" s="88"/>
      <c r="B91" s="178" t="s">
        <v>420</v>
      </c>
      <c r="C91" s="251">
        <v>0.35267011236858126</v>
      </c>
      <c r="D91" s="252">
        <v>0.32727172359510703</v>
      </c>
      <c r="E91" s="253">
        <v>0.37806850114205548</v>
      </c>
      <c r="F91" s="252">
        <v>0.33701819926399429</v>
      </c>
      <c r="G91" s="253">
        <v>0.36832202547316822</v>
      </c>
      <c r="H91" s="80"/>
    </row>
    <row r="92" spans="1:8" ht="15.75" customHeight="1">
      <c r="A92" s="88"/>
      <c r="B92" s="178" t="s">
        <v>461</v>
      </c>
      <c r="C92" s="240">
        <v>4.0888888888888891E-2</v>
      </c>
      <c r="D92" s="247">
        <v>2.9685158093693466E-2</v>
      </c>
      <c r="E92" s="248">
        <v>5.2092619684084317E-2</v>
      </c>
      <c r="F92" s="247">
        <v>3.5539955840545819E-2</v>
      </c>
      <c r="G92" s="248">
        <v>4.6237821937231964E-2</v>
      </c>
      <c r="H92" s="80"/>
    </row>
    <row r="93" spans="1:8" ht="15.75" customHeight="1">
      <c r="A93" s="88"/>
      <c r="B93" s="178" t="s">
        <v>421</v>
      </c>
      <c r="C93" s="251">
        <v>0.28430166279164382</v>
      </c>
      <c r="D93" s="252">
        <v>0.25861915495878662</v>
      </c>
      <c r="E93" s="253">
        <v>0.30998417062450101</v>
      </c>
      <c r="F93" s="252">
        <v>0.26322440880987763</v>
      </c>
      <c r="G93" s="253">
        <v>0.30537891677341</v>
      </c>
      <c r="H93" s="80"/>
    </row>
    <row r="94" spans="1:8" ht="15.75" customHeight="1">
      <c r="A94" s="88"/>
      <c r="B94" s="178" t="s">
        <v>422</v>
      </c>
      <c r="C94" s="240">
        <v>2.934888888888889E-2</v>
      </c>
      <c r="D94" s="247">
        <v>2.6825393227418018E-2</v>
      </c>
      <c r="E94" s="248">
        <v>3.1872384550359761E-2</v>
      </c>
      <c r="F94" s="247">
        <v>2.6681470206941248E-2</v>
      </c>
      <c r="G94" s="248">
        <v>3.2016307570836532E-2</v>
      </c>
      <c r="H94" s="80"/>
    </row>
    <row r="95" spans="1:8" ht="15.75" customHeight="1">
      <c r="A95" s="88"/>
      <c r="B95" s="178" t="s">
        <v>423</v>
      </c>
      <c r="C95" s="240">
        <v>0.15866957910650034</v>
      </c>
      <c r="D95" s="247">
        <v>0.14884390795403551</v>
      </c>
      <c r="E95" s="248">
        <v>0.16849525025896517</v>
      </c>
      <c r="F95" s="247">
        <v>0.15378835907078281</v>
      </c>
      <c r="G95" s="248">
        <v>0.16355079914221787</v>
      </c>
      <c r="H95" s="80"/>
    </row>
    <row r="96" spans="1:8" ht="15.75" customHeight="1">
      <c r="A96" s="88"/>
      <c r="B96" s="178" t="s">
        <v>424</v>
      </c>
      <c r="C96" s="242">
        <v>12.414508460492733</v>
      </c>
      <c r="D96" s="243">
        <v>11.726896683493514</v>
      </c>
      <c r="E96" s="244">
        <v>13.102120237491953</v>
      </c>
      <c r="F96" s="243">
        <v>11.975520203542779</v>
      </c>
      <c r="G96" s="244">
        <v>12.853496717442688</v>
      </c>
      <c r="H96" s="80"/>
    </row>
    <row r="97" spans="1:8" ht="15.75" customHeight="1">
      <c r="A97" s="88"/>
      <c r="B97" s="178" t="s">
        <v>425</v>
      </c>
      <c r="C97" s="251">
        <v>4.7879002792126055</v>
      </c>
      <c r="D97" s="252">
        <v>4.5651675672460383</v>
      </c>
      <c r="E97" s="253">
        <v>5.0106329911791727</v>
      </c>
      <c r="F97" s="252">
        <v>4.5980088601663409</v>
      </c>
      <c r="G97" s="253">
        <v>4.9777916982588701</v>
      </c>
      <c r="H97" s="80"/>
    </row>
    <row r="98" spans="1:8" ht="15.75" customHeight="1">
      <c r="A98" s="88"/>
      <c r="B98" s="178" t="s">
        <v>426</v>
      </c>
      <c r="C98" s="240">
        <v>8.8476889314660356E-2</v>
      </c>
      <c r="D98" s="247">
        <v>7.7311510197074065E-2</v>
      </c>
      <c r="E98" s="248">
        <v>9.9642268432246647E-2</v>
      </c>
      <c r="F98" s="247" t="s">
        <v>94</v>
      </c>
      <c r="G98" s="248" t="s">
        <v>94</v>
      </c>
      <c r="H98" s="80"/>
    </row>
    <row r="99" spans="1:8" ht="15.75" customHeight="1">
      <c r="A99" s="88"/>
      <c r="B99" s="178" t="s">
        <v>427</v>
      </c>
      <c r="C99" s="240">
        <v>9.5098819238026516E-2</v>
      </c>
      <c r="D99" s="247">
        <v>8.7359340175140451E-2</v>
      </c>
      <c r="E99" s="248">
        <v>0.10283829830091258</v>
      </c>
      <c r="F99" s="247">
        <v>9.1461077604923696E-2</v>
      </c>
      <c r="G99" s="248">
        <v>9.8736560871129336E-2</v>
      </c>
      <c r="H99" s="80"/>
    </row>
    <row r="100" spans="1:8" ht="15.75" customHeight="1">
      <c r="A100" s="88"/>
      <c r="B100" s="178" t="s">
        <v>428</v>
      </c>
      <c r="C100" s="240">
        <v>1.5705111785320514E-2</v>
      </c>
      <c r="D100" s="247">
        <v>1.5250103899251105E-2</v>
      </c>
      <c r="E100" s="248">
        <v>1.6160119671389923E-2</v>
      </c>
      <c r="F100" s="247">
        <v>1.5399018026563511E-2</v>
      </c>
      <c r="G100" s="248">
        <v>1.6011205544077516E-2</v>
      </c>
      <c r="H100" s="80"/>
    </row>
    <row r="101" spans="1:8" ht="15.75" customHeight="1">
      <c r="A101" s="88"/>
      <c r="B101" s="178" t="s">
        <v>429</v>
      </c>
      <c r="C101" s="251">
        <v>0.91399294423253885</v>
      </c>
      <c r="D101" s="252">
        <v>0.8444497858744634</v>
      </c>
      <c r="E101" s="253">
        <v>0.9835361025906143</v>
      </c>
      <c r="F101" s="252">
        <v>0.84952846758371081</v>
      </c>
      <c r="G101" s="253">
        <v>0.97845742088136689</v>
      </c>
      <c r="H101" s="80"/>
    </row>
    <row r="102" spans="1:8" ht="15.75" customHeight="1">
      <c r="A102" s="88"/>
      <c r="B102" s="178" t="s">
        <v>430</v>
      </c>
      <c r="C102" s="240">
        <v>4.926316507006552E-2</v>
      </c>
      <c r="D102" s="247">
        <v>4.7309903124402648E-2</v>
      </c>
      <c r="E102" s="248">
        <v>5.1216427015728393E-2</v>
      </c>
      <c r="F102" s="247">
        <v>4.738209315997155E-2</v>
      </c>
      <c r="G102" s="248">
        <v>5.1144236980159491E-2</v>
      </c>
      <c r="H102" s="80"/>
    </row>
    <row r="103" spans="1:8" ht="15.75" customHeight="1">
      <c r="A103" s="88"/>
      <c r="B103" s="178" t="s">
        <v>431</v>
      </c>
      <c r="C103" s="251">
        <v>0.10136363636363636</v>
      </c>
      <c r="D103" s="252">
        <v>8.1801054748951899E-2</v>
      </c>
      <c r="E103" s="253">
        <v>0.12092621797832083</v>
      </c>
      <c r="F103" s="252" t="s">
        <v>94</v>
      </c>
      <c r="G103" s="253" t="s">
        <v>94</v>
      </c>
      <c r="H103" s="80"/>
    </row>
    <row r="104" spans="1:8" ht="15.75" customHeight="1">
      <c r="A104" s="88"/>
      <c r="B104" s="178" t="s">
        <v>432</v>
      </c>
      <c r="C104" s="242">
        <v>13.367328514080263</v>
      </c>
      <c r="D104" s="243">
        <v>11.699703976269555</v>
      </c>
      <c r="E104" s="244">
        <v>15.034953051890971</v>
      </c>
      <c r="F104" s="243">
        <v>12.773269677545349</v>
      </c>
      <c r="G104" s="244">
        <v>13.961387350615178</v>
      </c>
      <c r="H104" s="80"/>
    </row>
    <row r="105" spans="1:8" ht="15.75" customHeight="1">
      <c r="A105" s="88"/>
      <c r="B105" s="178" t="s">
        <v>433</v>
      </c>
      <c r="C105" s="251">
        <v>9.5277031227234907</v>
      </c>
      <c r="D105" s="252">
        <v>9.0680399071280267</v>
      </c>
      <c r="E105" s="253">
        <v>9.9873663383189548</v>
      </c>
      <c r="F105" s="252">
        <v>9.2469355995237574</v>
      </c>
      <c r="G105" s="253">
        <v>9.808470645923224</v>
      </c>
      <c r="H105" s="80"/>
    </row>
    <row r="106" spans="1:8" ht="15.75" customHeight="1">
      <c r="A106" s="88"/>
      <c r="B106" s="178" t="s">
        <v>434</v>
      </c>
      <c r="C106" s="240">
        <v>3.273431921766462E-2</v>
      </c>
      <c r="D106" s="247">
        <v>3.1510972999501466E-2</v>
      </c>
      <c r="E106" s="248">
        <v>3.3957665435827775E-2</v>
      </c>
      <c r="F106" s="247">
        <v>3.1874058154551729E-2</v>
      </c>
      <c r="G106" s="248">
        <v>3.3594580280777511E-2</v>
      </c>
      <c r="H106" s="80"/>
    </row>
    <row r="107" spans="1:8" ht="15.75" customHeight="1">
      <c r="A107" s="88"/>
      <c r="B107" s="178" t="s">
        <v>435</v>
      </c>
      <c r="C107" s="242">
        <v>11.333472260563504</v>
      </c>
      <c r="D107" s="243">
        <v>10.884643235397141</v>
      </c>
      <c r="E107" s="244">
        <v>11.782301285729867</v>
      </c>
      <c r="F107" s="243">
        <v>10.986486878665126</v>
      </c>
      <c r="G107" s="244">
        <v>11.680457642461882</v>
      </c>
      <c r="H107" s="80"/>
    </row>
    <row r="108" spans="1:8" ht="15.75" customHeight="1">
      <c r="A108" s="88"/>
      <c r="B108" s="178" t="s">
        <v>436</v>
      </c>
      <c r="C108" s="251">
        <v>3.5866662554083764</v>
      </c>
      <c r="D108" s="252">
        <v>3.3544439480533756</v>
      </c>
      <c r="E108" s="253">
        <v>3.8188885627633771</v>
      </c>
      <c r="F108" s="252">
        <v>3.4423684808460222</v>
      </c>
      <c r="G108" s="253">
        <v>3.7309640299707305</v>
      </c>
      <c r="H108" s="80"/>
    </row>
    <row r="109" spans="1:8" ht="15.75" customHeight="1">
      <c r="A109" s="88"/>
      <c r="B109" s="178" t="s">
        <v>437</v>
      </c>
      <c r="C109" s="242">
        <v>13.400255649839881</v>
      </c>
      <c r="D109" s="243">
        <v>12.624464674531238</v>
      </c>
      <c r="E109" s="244">
        <v>14.176046625148524</v>
      </c>
      <c r="F109" s="243">
        <v>12.985893841077777</v>
      </c>
      <c r="G109" s="244">
        <v>13.814617458601985</v>
      </c>
      <c r="H109" s="80"/>
    </row>
    <row r="110" spans="1:8" ht="15.75" customHeight="1">
      <c r="A110" s="88"/>
      <c r="B110" s="178" t="s">
        <v>438</v>
      </c>
      <c r="C110" s="240" t="s">
        <v>215</v>
      </c>
      <c r="D110" s="247" t="s">
        <v>94</v>
      </c>
      <c r="E110" s="248" t="s">
        <v>94</v>
      </c>
      <c r="F110" s="247" t="s">
        <v>94</v>
      </c>
      <c r="G110" s="248" t="s">
        <v>94</v>
      </c>
      <c r="H110" s="80"/>
    </row>
    <row r="111" spans="1:8" ht="15.75" customHeight="1">
      <c r="A111" s="88"/>
      <c r="B111" s="178" t="s">
        <v>439</v>
      </c>
      <c r="C111" s="240">
        <v>1.6414554317989348E-2</v>
      </c>
      <c r="D111" s="247">
        <v>1.4889931810266878E-2</v>
      </c>
      <c r="E111" s="248">
        <v>1.7939176825711819E-2</v>
      </c>
      <c r="F111" s="247">
        <v>1.5711477432684185E-2</v>
      </c>
      <c r="G111" s="248">
        <v>1.7117631203294511E-2</v>
      </c>
      <c r="H111" s="80"/>
    </row>
    <row r="112" spans="1:8" ht="15.75" customHeight="1">
      <c r="A112" s="88"/>
      <c r="B112" s="178" t="s">
        <v>440</v>
      </c>
      <c r="C112" s="251">
        <v>2.0847487995291614</v>
      </c>
      <c r="D112" s="252">
        <v>1.9614637330972513</v>
      </c>
      <c r="E112" s="253">
        <v>2.2080338659610712</v>
      </c>
      <c r="F112" s="252">
        <v>2.0090414520192144</v>
      </c>
      <c r="G112" s="253">
        <v>2.1604561470391084</v>
      </c>
      <c r="H112" s="80"/>
    </row>
    <row r="113" spans="1:8" ht="15.75" customHeight="1">
      <c r="A113" s="88"/>
      <c r="B113" s="178" t="s">
        <v>441</v>
      </c>
      <c r="C113" s="251">
        <v>1.9491865832480428</v>
      </c>
      <c r="D113" s="252">
        <v>1.8189941203086082</v>
      </c>
      <c r="E113" s="253">
        <v>2.0793790461874777</v>
      </c>
      <c r="F113" s="252">
        <v>1.8482565329382923</v>
      </c>
      <c r="G113" s="253">
        <v>2.0501166335577934</v>
      </c>
      <c r="H113" s="80"/>
    </row>
    <row r="114" spans="1:8" ht="15.75" customHeight="1">
      <c r="A114" s="88"/>
      <c r="B114" s="178" t="s">
        <v>442</v>
      </c>
      <c r="C114" s="251">
        <v>2.7575707199230419</v>
      </c>
      <c r="D114" s="252">
        <v>2.4226662050366508</v>
      </c>
      <c r="E114" s="253">
        <v>3.0924752348094331</v>
      </c>
      <c r="F114" s="252">
        <v>2.6502235129101104</v>
      </c>
      <c r="G114" s="253">
        <v>2.8649179269359735</v>
      </c>
      <c r="H114" s="80"/>
    </row>
    <row r="115" spans="1:8" ht="15.75" customHeight="1">
      <c r="A115" s="88"/>
      <c r="B115" s="178" t="s">
        <v>443</v>
      </c>
      <c r="C115" s="251">
        <v>0.53045468457517175</v>
      </c>
      <c r="D115" s="252">
        <v>0.45926383501422563</v>
      </c>
      <c r="E115" s="253">
        <v>0.60164553413611788</v>
      </c>
      <c r="F115" s="252">
        <v>0.48056094661832</v>
      </c>
      <c r="G115" s="253">
        <v>0.58034842253202346</v>
      </c>
      <c r="H115" s="80"/>
    </row>
    <row r="116" spans="1:8" ht="15.75" customHeight="1">
      <c r="A116" s="88"/>
      <c r="B116" s="178" t="s">
        <v>444</v>
      </c>
      <c r="C116" s="251">
        <v>9.0921940456643107</v>
      </c>
      <c r="D116" s="252">
        <v>8.6204881234567381</v>
      </c>
      <c r="E116" s="253">
        <v>9.5638999678718832</v>
      </c>
      <c r="F116" s="252">
        <v>8.8610373307673527</v>
      </c>
      <c r="G116" s="253">
        <v>9.3233507605612687</v>
      </c>
      <c r="H116" s="80"/>
    </row>
    <row r="117" spans="1:8" ht="15.75" customHeight="1">
      <c r="A117" s="88"/>
      <c r="B117" s="178" t="s">
        <v>445</v>
      </c>
      <c r="C117" s="240" t="s">
        <v>107</v>
      </c>
      <c r="D117" s="247" t="s">
        <v>94</v>
      </c>
      <c r="E117" s="248" t="s">
        <v>94</v>
      </c>
      <c r="F117" s="247" t="s">
        <v>94</v>
      </c>
      <c r="G117" s="248" t="s">
        <v>94</v>
      </c>
      <c r="H117" s="80"/>
    </row>
    <row r="118" spans="1:8" ht="15.75" customHeight="1">
      <c r="A118" s="88"/>
      <c r="B118" s="178" t="s">
        <v>446</v>
      </c>
      <c r="C118" s="251">
        <v>0.32405702896056587</v>
      </c>
      <c r="D118" s="252">
        <v>0.29559993750125713</v>
      </c>
      <c r="E118" s="253">
        <v>0.35251412041987462</v>
      </c>
      <c r="F118" s="252">
        <v>0.31039895954899854</v>
      </c>
      <c r="G118" s="253">
        <v>0.3377150983721332</v>
      </c>
      <c r="H118" s="80"/>
    </row>
    <row r="119" spans="1:8" ht="15.75" customHeight="1">
      <c r="A119" s="88"/>
      <c r="B119" s="178" t="s">
        <v>447</v>
      </c>
      <c r="C119" s="240" t="s">
        <v>216</v>
      </c>
      <c r="D119" s="247" t="s">
        <v>94</v>
      </c>
      <c r="E119" s="248" t="s">
        <v>94</v>
      </c>
      <c r="F119" s="247" t="s">
        <v>94</v>
      </c>
      <c r="G119" s="248" t="s">
        <v>94</v>
      </c>
      <c r="H119" s="80"/>
    </row>
    <row r="120" spans="1:8" ht="15.75" customHeight="1">
      <c r="A120" s="88"/>
      <c r="B120" s="178" t="s">
        <v>448</v>
      </c>
      <c r="C120" s="251">
        <v>5.794399929871787</v>
      </c>
      <c r="D120" s="252">
        <v>5.434667911981319</v>
      </c>
      <c r="E120" s="253">
        <v>6.1541319477622549</v>
      </c>
      <c r="F120" s="252">
        <v>5.6046327990948894</v>
      </c>
      <c r="G120" s="253">
        <v>5.9841670606486845</v>
      </c>
      <c r="H120" s="80"/>
    </row>
    <row r="121" spans="1:8" ht="15.75" customHeight="1">
      <c r="A121" s="88"/>
      <c r="B121" s="178" t="s">
        <v>449</v>
      </c>
      <c r="C121" s="240">
        <v>8.5622655178729436E-3</v>
      </c>
      <c r="D121" s="247">
        <v>7.3668684872065819E-3</v>
      </c>
      <c r="E121" s="248">
        <v>9.7576625485393045E-3</v>
      </c>
      <c r="F121" s="247">
        <v>8.3643187377961861E-3</v>
      </c>
      <c r="G121" s="248">
        <v>8.7602122979497012E-3</v>
      </c>
      <c r="H121" s="80"/>
    </row>
    <row r="122" spans="1:8" ht="15.75" customHeight="1">
      <c r="A122" s="88"/>
      <c r="B122" s="178" t="s">
        <v>450</v>
      </c>
      <c r="C122" s="240">
        <v>7.9807769949267332E-2</v>
      </c>
      <c r="D122" s="247">
        <v>6.9231155710407249E-2</v>
      </c>
      <c r="E122" s="248">
        <v>9.0384384188127415E-2</v>
      </c>
      <c r="F122" s="247" t="s">
        <v>94</v>
      </c>
      <c r="G122" s="248" t="s">
        <v>94</v>
      </c>
      <c r="H122" s="80"/>
    </row>
    <row r="123" spans="1:8" ht="15.75" customHeight="1">
      <c r="A123" s="88"/>
      <c r="B123" s="178" t="s">
        <v>451</v>
      </c>
      <c r="C123" s="240">
        <v>9.3829014085820381E-2</v>
      </c>
      <c r="D123" s="247">
        <v>7.0410532679532498E-2</v>
      </c>
      <c r="E123" s="248">
        <v>0.11724749549210826</v>
      </c>
      <c r="F123" s="247" t="s">
        <v>94</v>
      </c>
      <c r="G123" s="248" t="s">
        <v>94</v>
      </c>
      <c r="H123" s="80"/>
    </row>
    <row r="124" spans="1:8" ht="15.75" customHeight="1">
      <c r="A124" s="88"/>
      <c r="B124" s="178" t="s">
        <v>452</v>
      </c>
      <c r="C124" s="251">
        <v>2.1358218710006462</v>
      </c>
      <c r="D124" s="252">
        <v>2.0289585803664569</v>
      </c>
      <c r="E124" s="253">
        <v>2.2426851616348356</v>
      </c>
      <c r="F124" s="252">
        <v>2.0560002429890942</v>
      </c>
      <c r="G124" s="253">
        <v>2.2156434990121983</v>
      </c>
      <c r="H124" s="80"/>
    </row>
    <row r="125" spans="1:8" ht="15.75" customHeight="1">
      <c r="A125" s="88"/>
      <c r="B125" s="178" t="s">
        <v>453</v>
      </c>
      <c r="C125" s="251">
        <v>5.7063935107911812</v>
      </c>
      <c r="D125" s="252">
        <v>5.4433903901813441</v>
      </c>
      <c r="E125" s="253">
        <v>5.9693966314010183</v>
      </c>
      <c r="F125" s="252">
        <v>5.4889908604150319</v>
      </c>
      <c r="G125" s="253">
        <v>5.9237961611673304</v>
      </c>
      <c r="H125" s="80"/>
    </row>
    <row r="126" spans="1:8" ht="15.75" customHeight="1">
      <c r="A126" s="88"/>
      <c r="B126" s="178" t="s">
        <v>454</v>
      </c>
      <c r="C126" s="251">
        <v>0.21707012978928478</v>
      </c>
      <c r="D126" s="252">
        <v>0.19245958520579326</v>
      </c>
      <c r="E126" s="253">
        <v>0.24168067437277629</v>
      </c>
      <c r="F126" s="252">
        <v>0.20055268444618729</v>
      </c>
      <c r="G126" s="253">
        <v>0.23358757513238226</v>
      </c>
      <c r="H126" s="80"/>
    </row>
    <row r="127" spans="1:8" ht="15.75" customHeight="1">
      <c r="A127" s="88"/>
      <c r="B127" s="178" t="s">
        <v>455</v>
      </c>
      <c r="C127" s="251">
        <v>7.1610903422386594</v>
      </c>
      <c r="D127" s="252">
        <v>6.8558291241587055</v>
      </c>
      <c r="E127" s="253">
        <v>7.4663515603186132</v>
      </c>
      <c r="F127" s="252">
        <v>7.0038994467245583</v>
      </c>
      <c r="G127" s="253">
        <v>7.3182812377527604</v>
      </c>
      <c r="H127" s="80"/>
    </row>
    <row r="128" spans="1:8" ht="15.75" customHeight="1">
      <c r="A128" s="88"/>
      <c r="B128" s="178" t="s">
        <v>456</v>
      </c>
      <c r="C128" s="251">
        <v>0.64297392425893574</v>
      </c>
      <c r="D128" s="252">
        <v>0.5708021999837749</v>
      </c>
      <c r="E128" s="253">
        <v>0.71514564853409657</v>
      </c>
      <c r="F128" s="252">
        <v>0.61261958139206663</v>
      </c>
      <c r="G128" s="253">
        <v>0.67332826712580485</v>
      </c>
      <c r="H128" s="80"/>
    </row>
    <row r="129" spans="1:8" ht="15.75" customHeight="1">
      <c r="A129" s="88"/>
      <c r="B129" s="178" t="s">
        <v>457</v>
      </c>
      <c r="C129" s="242">
        <v>30.553140677897698</v>
      </c>
      <c r="D129" s="243">
        <v>29.319583286277844</v>
      </c>
      <c r="E129" s="244">
        <v>31.786698069517552</v>
      </c>
      <c r="F129" s="243">
        <v>29.675483721793221</v>
      </c>
      <c r="G129" s="244">
        <v>31.430797634002175</v>
      </c>
      <c r="H129" s="80"/>
    </row>
    <row r="130" spans="1:8" ht="15.75" customHeight="1">
      <c r="A130" s="88"/>
      <c r="B130" s="199" t="s">
        <v>458</v>
      </c>
      <c r="C130" s="259">
        <v>11.168744155757404</v>
      </c>
      <c r="D130" s="260">
        <v>10.676474940193588</v>
      </c>
      <c r="E130" s="261">
        <v>11.66101337132122</v>
      </c>
      <c r="F130" s="260">
        <v>10.751426229638605</v>
      </c>
      <c r="G130" s="261">
        <v>11.586062081876202</v>
      </c>
      <c r="H130" s="80"/>
    </row>
    <row r="131" spans="1:8" ht="15.75" customHeight="1">
      <c r="B131" s="262" t="s">
        <v>675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5 A7 A9 A11:A68 A70:A130 C5:G130 A4:G4 A6:G6 A8:G8 A10:G10 A69:G69">
    <cfRule type="expression" dxfId="155" priority="251">
      <formula>IF(CertVal_IsBlnkRow*CertVal_IsBlnkRowNext=1,TRUE,FALSE)</formula>
    </cfRule>
  </conditionalFormatting>
  <conditionalFormatting sqref="B5:B130">
    <cfRule type="expression" dxfId="154" priority="243">
      <formula>IF(CertVal_IsBlnkRow*CertVal_IsBlnkRowNext=1,TRUE,FALSE)</formula>
    </cfRule>
  </conditionalFormatting>
  <conditionalFormatting sqref="B7">
    <cfRule type="expression" dxfId="153" priority="241">
      <formula>IF(CertVal_IsBlnkRow*CertVal_IsBlnkRowNext=1,TRUE,FALSE)</formula>
    </cfRule>
  </conditionalFormatting>
  <conditionalFormatting sqref="B9">
    <cfRule type="expression" dxfId="152" priority="239">
      <formula>IF(CertVal_IsBlnkRow*CertVal_IsBlnkRowNext=1,TRUE,FALSE)</formula>
    </cfRule>
  </conditionalFormatting>
  <conditionalFormatting sqref="B11">
    <cfRule type="expression" dxfId="151" priority="237">
      <formula>IF(CertVal_IsBlnkRow*CertVal_IsBlnkRowNext=1,TRUE,FALSE)</formula>
    </cfRule>
  </conditionalFormatting>
  <conditionalFormatting sqref="B12">
    <cfRule type="expression" dxfId="150" priority="235">
      <formula>IF(CertVal_IsBlnkRow*CertVal_IsBlnkRowNext=1,TRUE,FALSE)</formula>
    </cfRule>
  </conditionalFormatting>
  <conditionalFormatting sqref="B13">
    <cfRule type="expression" dxfId="149" priority="233">
      <formula>IF(CertVal_IsBlnkRow*CertVal_IsBlnkRowNext=1,TRUE,FALSE)</formula>
    </cfRule>
  </conditionalFormatting>
  <conditionalFormatting sqref="B14">
    <cfRule type="expression" dxfId="148" priority="231">
      <formula>IF(CertVal_IsBlnkRow*CertVal_IsBlnkRowNext=1,TRUE,FALSE)</formula>
    </cfRule>
  </conditionalFormatting>
  <conditionalFormatting sqref="B15">
    <cfRule type="expression" dxfId="147" priority="229">
      <formula>IF(CertVal_IsBlnkRow*CertVal_IsBlnkRowNext=1,TRUE,FALSE)</formula>
    </cfRule>
  </conditionalFormatting>
  <conditionalFormatting sqref="B16">
    <cfRule type="expression" dxfId="146" priority="227">
      <formula>IF(CertVal_IsBlnkRow*CertVal_IsBlnkRowNext=1,TRUE,FALSE)</formula>
    </cfRule>
  </conditionalFormatting>
  <conditionalFormatting sqref="B17">
    <cfRule type="expression" dxfId="145" priority="225">
      <formula>IF(CertVal_IsBlnkRow*CertVal_IsBlnkRowNext=1,TRUE,FALSE)</formula>
    </cfRule>
  </conditionalFormatting>
  <conditionalFormatting sqref="B18">
    <cfRule type="expression" dxfId="144" priority="223">
      <formula>IF(CertVal_IsBlnkRow*CertVal_IsBlnkRowNext=1,TRUE,FALSE)</formula>
    </cfRule>
  </conditionalFormatting>
  <conditionalFormatting sqref="B19">
    <cfRule type="expression" dxfId="143" priority="221">
      <formula>IF(CertVal_IsBlnkRow*CertVal_IsBlnkRowNext=1,TRUE,FALSE)</formula>
    </cfRule>
  </conditionalFormatting>
  <conditionalFormatting sqref="B20">
    <cfRule type="expression" dxfId="142" priority="219">
      <formula>IF(CertVal_IsBlnkRow*CertVal_IsBlnkRowNext=1,TRUE,FALSE)</formula>
    </cfRule>
  </conditionalFormatting>
  <conditionalFormatting sqref="B21">
    <cfRule type="expression" dxfId="141" priority="217">
      <formula>IF(CertVal_IsBlnkRow*CertVal_IsBlnkRowNext=1,TRUE,FALSE)</formula>
    </cfRule>
  </conditionalFormatting>
  <conditionalFormatting sqref="B22">
    <cfRule type="expression" dxfId="140" priority="215">
      <formula>IF(CertVal_IsBlnkRow*CertVal_IsBlnkRowNext=1,TRUE,FALSE)</formula>
    </cfRule>
  </conditionalFormatting>
  <conditionalFormatting sqref="B23">
    <cfRule type="expression" dxfId="139" priority="213">
      <formula>IF(CertVal_IsBlnkRow*CertVal_IsBlnkRowNext=1,TRUE,FALSE)</formula>
    </cfRule>
  </conditionalFormatting>
  <conditionalFormatting sqref="B24">
    <cfRule type="expression" dxfId="138" priority="211">
      <formula>IF(CertVal_IsBlnkRow*CertVal_IsBlnkRowNext=1,TRUE,FALSE)</formula>
    </cfRule>
  </conditionalFormatting>
  <conditionalFormatting sqref="B25">
    <cfRule type="expression" dxfId="137" priority="209">
      <formula>IF(CertVal_IsBlnkRow*CertVal_IsBlnkRowNext=1,TRUE,FALSE)</formula>
    </cfRule>
  </conditionalFormatting>
  <conditionalFormatting sqref="B26">
    <cfRule type="expression" dxfId="136" priority="207">
      <formula>IF(CertVal_IsBlnkRow*CertVal_IsBlnkRowNext=1,TRUE,FALSE)</formula>
    </cfRule>
  </conditionalFormatting>
  <conditionalFormatting sqref="B27">
    <cfRule type="expression" dxfId="135" priority="205">
      <formula>IF(CertVal_IsBlnkRow*CertVal_IsBlnkRowNext=1,TRUE,FALSE)</formula>
    </cfRule>
  </conditionalFormatting>
  <conditionalFormatting sqref="B28">
    <cfRule type="expression" dxfId="134" priority="203">
      <formula>IF(CertVal_IsBlnkRow*CertVal_IsBlnkRowNext=1,TRUE,FALSE)</formula>
    </cfRule>
  </conditionalFormatting>
  <conditionalFormatting sqref="B29">
    <cfRule type="expression" dxfId="133" priority="201">
      <formula>IF(CertVal_IsBlnkRow*CertVal_IsBlnkRowNext=1,TRUE,FALSE)</formula>
    </cfRule>
  </conditionalFormatting>
  <conditionalFormatting sqref="B30">
    <cfRule type="expression" dxfId="132" priority="199">
      <formula>IF(CertVal_IsBlnkRow*CertVal_IsBlnkRowNext=1,TRUE,FALSE)</formula>
    </cfRule>
  </conditionalFormatting>
  <conditionalFormatting sqref="B31">
    <cfRule type="expression" dxfId="131" priority="197">
      <formula>IF(CertVal_IsBlnkRow*CertVal_IsBlnkRowNext=1,TRUE,FALSE)</formula>
    </cfRule>
  </conditionalFormatting>
  <conditionalFormatting sqref="B32">
    <cfRule type="expression" dxfId="130" priority="195">
      <formula>IF(CertVal_IsBlnkRow*CertVal_IsBlnkRowNext=1,TRUE,FALSE)</formula>
    </cfRule>
  </conditionalFormatting>
  <conditionalFormatting sqref="B33">
    <cfRule type="expression" dxfId="129" priority="193">
      <formula>IF(CertVal_IsBlnkRow*CertVal_IsBlnkRowNext=1,TRUE,FALSE)</formula>
    </cfRule>
  </conditionalFormatting>
  <conditionalFormatting sqref="B34">
    <cfRule type="expression" dxfId="128" priority="191">
      <formula>IF(CertVal_IsBlnkRow*CertVal_IsBlnkRowNext=1,TRUE,FALSE)</formula>
    </cfRule>
  </conditionalFormatting>
  <conditionalFormatting sqref="B35">
    <cfRule type="expression" dxfId="127" priority="189">
      <formula>IF(CertVal_IsBlnkRow*CertVal_IsBlnkRowNext=1,TRUE,FALSE)</formula>
    </cfRule>
  </conditionalFormatting>
  <conditionalFormatting sqref="B36">
    <cfRule type="expression" dxfId="126" priority="187">
      <formula>IF(CertVal_IsBlnkRow*CertVal_IsBlnkRowNext=1,TRUE,FALSE)</formula>
    </cfRule>
  </conditionalFormatting>
  <conditionalFormatting sqref="B37">
    <cfRule type="expression" dxfId="125" priority="185">
      <formula>IF(CertVal_IsBlnkRow*CertVal_IsBlnkRowNext=1,TRUE,FALSE)</formula>
    </cfRule>
  </conditionalFormatting>
  <conditionalFormatting sqref="B38">
    <cfRule type="expression" dxfId="124" priority="183">
      <formula>IF(CertVal_IsBlnkRow*CertVal_IsBlnkRowNext=1,TRUE,FALSE)</formula>
    </cfRule>
  </conditionalFormatting>
  <conditionalFormatting sqref="B39">
    <cfRule type="expression" dxfId="123" priority="181">
      <formula>IF(CertVal_IsBlnkRow*CertVal_IsBlnkRowNext=1,TRUE,FALSE)</formula>
    </cfRule>
  </conditionalFormatting>
  <conditionalFormatting sqref="B40">
    <cfRule type="expression" dxfId="122" priority="179">
      <formula>IF(CertVal_IsBlnkRow*CertVal_IsBlnkRowNext=1,TRUE,FALSE)</formula>
    </cfRule>
  </conditionalFormatting>
  <conditionalFormatting sqref="B41">
    <cfRule type="expression" dxfId="121" priority="177">
      <formula>IF(CertVal_IsBlnkRow*CertVal_IsBlnkRowNext=1,TRUE,FALSE)</formula>
    </cfRule>
  </conditionalFormatting>
  <conditionalFormatting sqref="B42">
    <cfRule type="expression" dxfId="120" priority="175">
      <formula>IF(CertVal_IsBlnkRow*CertVal_IsBlnkRowNext=1,TRUE,FALSE)</formula>
    </cfRule>
  </conditionalFormatting>
  <conditionalFormatting sqref="B43">
    <cfRule type="expression" dxfId="119" priority="173">
      <formula>IF(CertVal_IsBlnkRow*CertVal_IsBlnkRowNext=1,TRUE,FALSE)</formula>
    </cfRule>
  </conditionalFormatting>
  <conditionalFormatting sqref="B44">
    <cfRule type="expression" dxfId="118" priority="171">
      <formula>IF(CertVal_IsBlnkRow*CertVal_IsBlnkRowNext=1,TRUE,FALSE)</formula>
    </cfRule>
  </conditionalFormatting>
  <conditionalFormatting sqref="B45">
    <cfRule type="expression" dxfId="117" priority="169">
      <formula>IF(CertVal_IsBlnkRow*CertVal_IsBlnkRowNext=1,TRUE,FALSE)</formula>
    </cfRule>
  </conditionalFormatting>
  <conditionalFormatting sqref="B46">
    <cfRule type="expression" dxfId="116" priority="167">
      <formula>IF(CertVal_IsBlnkRow*CertVal_IsBlnkRowNext=1,TRUE,FALSE)</formula>
    </cfRule>
  </conditionalFormatting>
  <conditionalFormatting sqref="B47">
    <cfRule type="expression" dxfId="115" priority="165">
      <formula>IF(CertVal_IsBlnkRow*CertVal_IsBlnkRowNext=1,TRUE,FALSE)</formula>
    </cfRule>
  </conditionalFormatting>
  <conditionalFormatting sqref="B48">
    <cfRule type="expression" dxfId="114" priority="163">
      <formula>IF(CertVal_IsBlnkRow*CertVal_IsBlnkRowNext=1,TRUE,FALSE)</formula>
    </cfRule>
  </conditionalFormatting>
  <conditionalFormatting sqref="B49">
    <cfRule type="expression" dxfId="113" priority="161">
      <formula>IF(CertVal_IsBlnkRow*CertVal_IsBlnkRowNext=1,TRUE,FALSE)</formula>
    </cfRule>
  </conditionalFormatting>
  <conditionalFormatting sqref="B50">
    <cfRule type="expression" dxfId="112" priority="159">
      <formula>IF(CertVal_IsBlnkRow*CertVal_IsBlnkRowNext=1,TRUE,FALSE)</formula>
    </cfRule>
  </conditionalFormatting>
  <conditionalFormatting sqref="B51">
    <cfRule type="expression" dxfId="111" priority="157">
      <formula>IF(CertVal_IsBlnkRow*CertVal_IsBlnkRowNext=1,TRUE,FALSE)</formula>
    </cfRule>
  </conditionalFormatting>
  <conditionalFormatting sqref="B52">
    <cfRule type="expression" dxfId="110" priority="155">
      <formula>IF(CertVal_IsBlnkRow*CertVal_IsBlnkRowNext=1,TRUE,FALSE)</formula>
    </cfRule>
  </conditionalFormatting>
  <conditionalFormatting sqref="B53">
    <cfRule type="expression" dxfId="109" priority="153">
      <formula>IF(CertVal_IsBlnkRow*CertVal_IsBlnkRowNext=1,TRUE,FALSE)</formula>
    </cfRule>
  </conditionalFormatting>
  <conditionalFormatting sqref="B54">
    <cfRule type="expression" dxfId="108" priority="151">
      <formula>IF(CertVal_IsBlnkRow*CertVal_IsBlnkRowNext=1,TRUE,FALSE)</formula>
    </cfRule>
  </conditionalFormatting>
  <conditionalFormatting sqref="B55">
    <cfRule type="expression" dxfId="107" priority="149">
      <formula>IF(CertVal_IsBlnkRow*CertVal_IsBlnkRowNext=1,TRUE,FALSE)</formula>
    </cfRule>
  </conditionalFormatting>
  <conditionalFormatting sqref="B56">
    <cfRule type="expression" dxfId="106" priority="147">
      <formula>IF(CertVal_IsBlnkRow*CertVal_IsBlnkRowNext=1,TRUE,FALSE)</formula>
    </cfRule>
  </conditionalFormatting>
  <conditionalFormatting sqref="B57">
    <cfRule type="expression" dxfId="105" priority="145">
      <formula>IF(CertVal_IsBlnkRow*CertVal_IsBlnkRowNext=1,TRUE,FALSE)</formula>
    </cfRule>
  </conditionalFormatting>
  <conditionalFormatting sqref="B58">
    <cfRule type="expression" dxfId="104" priority="143">
      <formula>IF(CertVal_IsBlnkRow*CertVal_IsBlnkRowNext=1,TRUE,FALSE)</formula>
    </cfRule>
  </conditionalFormatting>
  <conditionalFormatting sqref="B59">
    <cfRule type="expression" dxfId="103" priority="141">
      <formula>IF(CertVal_IsBlnkRow*CertVal_IsBlnkRowNext=1,TRUE,FALSE)</formula>
    </cfRule>
  </conditionalFormatting>
  <conditionalFormatting sqref="B60">
    <cfRule type="expression" dxfId="102" priority="139">
      <formula>IF(CertVal_IsBlnkRow*CertVal_IsBlnkRowNext=1,TRUE,FALSE)</formula>
    </cfRule>
  </conditionalFormatting>
  <conditionalFormatting sqref="B61">
    <cfRule type="expression" dxfId="101" priority="137">
      <formula>IF(CertVal_IsBlnkRow*CertVal_IsBlnkRowNext=1,TRUE,FALSE)</formula>
    </cfRule>
  </conditionalFormatting>
  <conditionalFormatting sqref="B62">
    <cfRule type="expression" dxfId="100" priority="135">
      <formula>IF(CertVal_IsBlnkRow*CertVal_IsBlnkRowNext=1,TRUE,FALSE)</formula>
    </cfRule>
  </conditionalFormatting>
  <conditionalFormatting sqref="B63">
    <cfRule type="expression" dxfId="99" priority="133">
      <formula>IF(CertVal_IsBlnkRow*CertVal_IsBlnkRowNext=1,TRUE,FALSE)</formula>
    </cfRule>
  </conditionalFormatting>
  <conditionalFormatting sqref="B64">
    <cfRule type="expression" dxfId="98" priority="131">
      <formula>IF(CertVal_IsBlnkRow*CertVal_IsBlnkRowNext=1,TRUE,FALSE)</formula>
    </cfRule>
  </conditionalFormatting>
  <conditionalFormatting sqref="B65">
    <cfRule type="expression" dxfId="97" priority="129">
      <formula>IF(CertVal_IsBlnkRow*CertVal_IsBlnkRowNext=1,TRUE,FALSE)</formula>
    </cfRule>
  </conditionalFormatting>
  <conditionalFormatting sqref="B66">
    <cfRule type="expression" dxfId="96" priority="127">
      <formula>IF(CertVal_IsBlnkRow*CertVal_IsBlnkRowNext=1,TRUE,FALSE)</formula>
    </cfRule>
  </conditionalFormatting>
  <conditionalFormatting sqref="B67">
    <cfRule type="expression" dxfId="95" priority="125">
      <formula>IF(CertVal_IsBlnkRow*CertVal_IsBlnkRowNext=1,TRUE,FALSE)</formula>
    </cfRule>
  </conditionalFormatting>
  <conditionalFormatting sqref="B68">
    <cfRule type="expression" dxfId="94" priority="123">
      <formula>IF(CertVal_IsBlnkRow*CertVal_IsBlnkRowNext=1,TRUE,FALSE)</formula>
    </cfRule>
  </conditionalFormatting>
  <conditionalFormatting sqref="B70">
    <cfRule type="expression" dxfId="93" priority="121">
      <formula>IF(CertVal_IsBlnkRow*CertVal_IsBlnkRowNext=1,TRUE,FALSE)</formula>
    </cfRule>
  </conditionalFormatting>
  <conditionalFormatting sqref="B71">
    <cfRule type="expression" dxfId="92" priority="119">
      <formula>IF(CertVal_IsBlnkRow*CertVal_IsBlnkRowNext=1,TRUE,FALSE)</formula>
    </cfRule>
  </conditionalFormatting>
  <conditionalFormatting sqref="B72">
    <cfRule type="expression" dxfId="91" priority="117">
      <formula>IF(CertVal_IsBlnkRow*CertVal_IsBlnkRowNext=1,TRUE,FALSE)</formula>
    </cfRule>
  </conditionalFormatting>
  <conditionalFormatting sqref="B73">
    <cfRule type="expression" dxfId="90" priority="115">
      <formula>IF(CertVal_IsBlnkRow*CertVal_IsBlnkRowNext=1,TRUE,FALSE)</formula>
    </cfRule>
  </conditionalFormatting>
  <conditionalFormatting sqref="B74">
    <cfRule type="expression" dxfId="89" priority="113">
      <formula>IF(CertVal_IsBlnkRow*CertVal_IsBlnkRowNext=1,TRUE,FALSE)</formula>
    </cfRule>
  </conditionalFormatting>
  <conditionalFormatting sqref="B75">
    <cfRule type="expression" dxfId="88" priority="111">
      <formula>IF(CertVal_IsBlnkRow*CertVal_IsBlnkRowNext=1,TRUE,FALSE)</formula>
    </cfRule>
  </conditionalFormatting>
  <conditionalFormatting sqref="B76">
    <cfRule type="expression" dxfId="87" priority="109">
      <formula>IF(CertVal_IsBlnkRow*CertVal_IsBlnkRowNext=1,TRUE,FALSE)</formula>
    </cfRule>
  </conditionalFormatting>
  <conditionalFormatting sqref="B77">
    <cfRule type="expression" dxfId="86" priority="107">
      <formula>IF(CertVal_IsBlnkRow*CertVal_IsBlnkRowNext=1,TRUE,FALSE)</formula>
    </cfRule>
  </conditionalFormatting>
  <conditionalFormatting sqref="B78">
    <cfRule type="expression" dxfId="85" priority="105">
      <formula>IF(CertVal_IsBlnkRow*CertVal_IsBlnkRowNext=1,TRUE,FALSE)</formula>
    </cfRule>
  </conditionalFormatting>
  <conditionalFormatting sqref="B79">
    <cfRule type="expression" dxfId="84" priority="103">
      <formula>IF(CertVal_IsBlnkRow*CertVal_IsBlnkRowNext=1,TRUE,FALSE)</formula>
    </cfRule>
  </conditionalFormatting>
  <conditionalFormatting sqref="B80">
    <cfRule type="expression" dxfId="83" priority="101">
      <formula>IF(CertVal_IsBlnkRow*CertVal_IsBlnkRowNext=1,TRUE,FALSE)</formula>
    </cfRule>
  </conditionalFormatting>
  <conditionalFormatting sqref="B81">
    <cfRule type="expression" dxfId="82" priority="99">
      <formula>IF(CertVal_IsBlnkRow*CertVal_IsBlnkRowNext=1,TRUE,FALSE)</formula>
    </cfRule>
  </conditionalFormatting>
  <conditionalFormatting sqref="B82">
    <cfRule type="expression" dxfId="81" priority="97">
      <formula>IF(CertVal_IsBlnkRow*CertVal_IsBlnkRowNext=1,TRUE,FALSE)</formula>
    </cfRule>
  </conditionalFormatting>
  <conditionalFormatting sqref="B83">
    <cfRule type="expression" dxfId="80" priority="95">
      <formula>IF(CertVal_IsBlnkRow*CertVal_IsBlnkRowNext=1,TRUE,FALSE)</formula>
    </cfRule>
  </conditionalFormatting>
  <conditionalFormatting sqref="B84">
    <cfRule type="expression" dxfId="79" priority="93">
      <formula>IF(CertVal_IsBlnkRow*CertVal_IsBlnkRowNext=1,TRUE,FALSE)</formula>
    </cfRule>
  </conditionalFormatting>
  <conditionalFormatting sqref="B85">
    <cfRule type="expression" dxfId="78" priority="91">
      <formula>IF(CertVal_IsBlnkRow*CertVal_IsBlnkRowNext=1,TRUE,FALSE)</formula>
    </cfRule>
  </conditionalFormatting>
  <conditionalFormatting sqref="B86">
    <cfRule type="expression" dxfId="77" priority="89">
      <formula>IF(CertVal_IsBlnkRow*CertVal_IsBlnkRowNext=1,TRUE,FALSE)</formula>
    </cfRule>
  </conditionalFormatting>
  <conditionalFormatting sqref="B87">
    <cfRule type="expression" dxfId="76" priority="87">
      <formula>IF(CertVal_IsBlnkRow*CertVal_IsBlnkRowNext=1,TRUE,FALSE)</formula>
    </cfRule>
  </conditionalFormatting>
  <conditionalFormatting sqref="B88">
    <cfRule type="expression" dxfId="75" priority="85">
      <formula>IF(CertVal_IsBlnkRow*CertVal_IsBlnkRowNext=1,TRUE,FALSE)</formula>
    </cfRule>
  </conditionalFormatting>
  <conditionalFormatting sqref="B89">
    <cfRule type="expression" dxfId="74" priority="83">
      <formula>IF(CertVal_IsBlnkRow*CertVal_IsBlnkRowNext=1,TRUE,FALSE)</formula>
    </cfRule>
  </conditionalFormatting>
  <conditionalFormatting sqref="B90">
    <cfRule type="expression" dxfId="73" priority="81">
      <formula>IF(CertVal_IsBlnkRow*CertVal_IsBlnkRowNext=1,TRUE,FALSE)</formula>
    </cfRule>
  </conditionalFormatting>
  <conditionalFormatting sqref="B91">
    <cfRule type="expression" dxfId="72" priority="79">
      <formula>IF(CertVal_IsBlnkRow*CertVal_IsBlnkRowNext=1,TRUE,FALSE)</formula>
    </cfRule>
  </conditionalFormatting>
  <conditionalFormatting sqref="B92">
    <cfRule type="expression" dxfId="71" priority="77">
      <formula>IF(CertVal_IsBlnkRow*CertVal_IsBlnkRowNext=1,TRUE,FALSE)</formula>
    </cfRule>
  </conditionalFormatting>
  <conditionalFormatting sqref="B93">
    <cfRule type="expression" dxfId="70" priority="75">
      <formula>IF(CertVal_IsBlnkRow*CertVal_IsBlnkRowNext=1,TRUE,FALSE)</formula>
    </cfRule>
  </conditionalFormatting>
  <conditionalFormatting sqref="B94">
    <cfRule type="expression" dxfId="69" priority="73">
      <formula>IF(CertVal_IsBlnkRow*CertVal_IsBlnkRowNext=1,TRUE,FALSE)</formula>
    </cfRule>
  </conditionalFormatting>
  <conditionalFormatting sqref="B95">
    <cfRule type="expression" dxfId="68" priority="71">
      <formula>IF(CertVal_IsBlnkRow*CertVal_IsBlnkRowNext=1,TRUE,FALSE)</formula>
    </cfRule>
  </conditionalFormatting>
  <conditionalFormatting sqref="B96">
    <cfRule type="expression" dxfId="67" priority="69">
      <formula>IF(CertVal_IsBlnkRow*CertVal_IsBlnkRowNext=1,TRUE,FALSE)</formula>
    </cfRule>
  </conditionalFormatting>
  <conditionalFormatting sqref="B97">
    <cfRule type="expression" dxfId="66" priority="67">
      <formula>IF(CertVal_IsBlnkRow*CertVal_IsBlnkRowNext=1,TRUE,FALSE)</formula>
    </cfRule>
  </conditionalFormatting>
  <conditionalFormatting sqref="B98">
    <cfRule type="expression" dxfId="65" priority="65">
      <formula>IF(CertVal_IsBlnkRow*CertVal_IsBlnkRowNext=1,TRUE,FALSE)</formula>
    </cfRule>
  </conditionalFormatting>
  <conditionalFormatting sqref="B99">
    <cfRule type="expression" dxfId="64" priority="63">
      <formula>IF(CertVal_IsBlnkRow*CertVal_IsBlnkRowNext=1,TRUE,FALSE)</formula>
    </cfRule>
  </conditionalFormatting>
  <conditionalFormatting sqref="B100">
    <cfRule type="expression" dxfId="63" priority="61">
      <formula>IF(CertVal_IsBlnkRow*CertVal_IsBlnkRowNext=1,TRUE,FALSE)</formula>
    </cfRule>
  </conditionalFormatting>
  <conditionalFormatting sqref="B101">
    <cfRule type="expression" dxfId="62" priority="59">
      <formula>IF(CertVal_IsBlnkRow*CertVal_IsBlnkRowNext=1,TRUE,FALSE)</formula>
    </cfRule>
  </conditionalFormatting>
  <conditionalFormatting sqref="B102">
    <cfRule type="expression" dxfId="61" priority="57">
      <formula>IF(CertVal_IsBlnkRow*CertVal_IsBlnkRowNext=1,TRUE,FALSE)</formula>
    </cfRule>
  </conditionalFormatting>
  <conditionalFormatting sqref="B103">
    <cfRule type="expression" dxfId="60" priority="55">
      <formula>IF(CertVal_IsBlnkRow*CertVal_IsBlnkRowNext=1,TRUE,FALSE)</formula>
    </cfRule>
  </conditionalFormatting>
  <conditionalFormatting sqref="B104">
    <cfRule type="expression" dxfId="59" priority="53">
      <formula>IF(CertVal_IsBlnkRow*CertVal_IsBlnkRowNext=1,TRUE,FALSE)</formula>
    </cfRule>
  </conditionalFormatting>
  <conditionalFormatting sqref="B105">
    <cfRule type="expression" dxfId="58" priority="51">
      <formula>IF(CertVal_IsBlnkRow*CertVal_IsBlnkRowNext=1,TRUE,FALSE)</formula>
    </cfRule>
  </conditionalFormatting>
  <conditionalFormatting sqref="B106">
    <cfRule type="expression" dxfId="57" priority="49">
      <formula>IF(CertVal_IsBlnkRow*CertVal_IsBlnkRowNext=1,TRUE,FALSE)</formula>
    </cfRule>
  </conditionalFormatting>
  <conditionalFormatting sqref="B107">
    <cfRule type="expression" dxfId="56" priority="47">
      <formula>IF(CertVal_IsBlnkRow*CertVal_IsBlnkRowNext=1,TRUE,FALSE)</formula>
    </cfRule>
  </conditionalFormatting>
  <conditionalFormatting sqref="B108">
    <cfRule type="expression" dxfId="55" priority="45">
      <formula>IF(CertVal_IsBlnkRow*CertVal_IsBlnkRowNext=1,TRUE,FALSE)</formula>
    </cfRule>
  </conditionalFormatting>
  <conditionalFormatting sqref="B109">
    <cfRule type="expression" dxfId="54" priority="43">
      <formula>IF(CertVal_IsBlnkRow*CertVal_IsBlnkRowNext=1,TRUE,FALSE)</formula>
    </cfRule>
  </conditionalFormatting>
  <conditionalFormatting sqref="B110">
    <cfRule type="expression" dxfId="53" priority="41">
      <formula>IF(CertVal_IsBlnkRow*CertVal_IsBlnkRowNext=1,TRUE,FALSE)</formula>
    </cfRule>
  </conditionalFormatting>
  <conditionalFormatting sqref="B111">
    <cfRule type="expression" dxfId="52" priority="39">
      <formula>IF(CertVal_IsBlnkRow*CertVal_IsBlnkRowNext=1,TRUE,FALSE)</formula>
    </cfRule>
  </conditionalFormatting>
  <conditionalFormatting sqref="B112">
    <cfRule type="expression" dxfId="51" priority="37">
      <formula>IF(CertVal_IsBlnkRow*CertVal_IsBlnkRowNext=1,TRUE,FALSE)</formula>
    </cfRule>
  </conditionalFormatting>
  <conditionalFormatting sqref="B113">
    <cfRule type="expression" dxfId="50" priority="35">
      <formula>IF(CertVal_IsBlnkRow*CertVal_IsBlnkRowNext=1,TRUE,FALSE)</formula>
    </cfRule>
  </conditionalFormatting>
  <conditionalFormatting sqref="B114">
    <cfRule type="expression" dxfId="49" priority="33">
      <formula>IF(CertVal_IsBlnkRow*CertVal_IsBlnkRowNext=1,TRUE,FALSE)</formula>
    </cfRule>
  </conditionalFormatting>
  <conditionalFormatting sqref="B115">
    <cfRule type="expression" dxfId="48" priority="31">
      <formula>IF(CertVal_IsBlnkRow*CertVal_IsBlnkRowNext=1,TRUE,FALSE)</formula>
    </cfRule>
  </conditionalFormatting>
  <conditionalFormatting sqref="B116">
    <cfRule type="expression" dxfId="47" priority="29">
      <formula>IF(CertVal_IsBlnkRow*CertVal_IsBlnkRowNext=1,TRUE,FALSE)</formula>
    </cfRule>
  </conditionalFormatting>
  <conditionalFormatting sqref="B117">
    <cfRule type="expression" dxfId="46" priority="27">
      <formula>IF(CertVal_IsBlnkRow*CertVal_IsBlnkRowNext=1,TRUE,FALSE)</formula>
    </cfRule>
  </conditionalFormatting>
  <conditionalFormatting sqref="B118">
    <cfRule type="expression" dxfId="45" priority="25">
      <formula>IF(CertVal_IsBlnkRow*CertVal_IsBlnkRowNext=1,TRUE,FALSE)</formula>
    </cfRule>
  </conditionalFormatting>
  <conditionalFormatting sqref="B119">
    <cfRule type="expression" dxfId="44" priority="23">
      <formula>IF(CertVal_IsBlnkRow*CertVal_IsBlnkRowNext=1,TRUE,FALSE)</formula>
    </cfRule>
  </conditionalFormatting>
  <conditionalFormatting sqref="B120">
    <cfRule type="expression" dxfId="43" priority="21">
      <formula>IF(CertVal_IsBlnkRow*CertVal_IsBlnkRowNext=1,TRUE,FALSE)</formula>
    </cfRule>
  </conditionalFormatting>
  <conditionalFormatting sqref="B121">
    <cfRule type="expression" dxfId="42" priority="19">
      <formula>IF(CertVal_IsBlnkRow*CertVal_IsBlnkRowNext=1,TRUE,FALSE)</formula>
    </cfRule>
  </conditionalFormatting>
  <conditionalFormatting sqref="B122">
    <cfRule type="expression" dxfId="41" priority="17">
      <formula>IF(CertVal_IsBlnkRow*CertVal_IsBlnkRowNext=1,TRUE,FALSE)</formula>
    </cfRule>
  </conditionalFormatting>
  <conditionalFormatting sqref="B123">
    <cfRule type="expression" dxfId="40" priority="15">
      <formula>IF(CertVal_IsBlnkRow*CertVal_IsBlnkRowNext=1,TRUE,FALSE)</formula>
    </cfRule>
  </conditionalFormatting>
  <conditionalFormatting sqref="B124">
    <cfRule type="expression" dxfId="39" priority="13">
      <formula>IF(CertVal_IsBlnkRow*CertVal_IsBlnkRowNext=1,TRUE,FALSE)</formula>
    </cfRule>
  </conditionalFormatting>
  <conditionalFormatting sqref="B125">
    <cfRule type="expression" dxfId="38" priority="11">
      <formula>IF(CertVal_IsBlnkRow*CertVal_IsBlnkRowNext=1,TRUE,FALSE)</formula>
    </cfRule>
  </conditionalFormatting>
  <conditionalFormatting sqref="B126">
    <cfRule type="expression" dxfId="37" priority="9">
      <formula>IF(CertVal_IsBlnkRow*CertVal_IsBlnkRowNext=1,TRUE,FALSE)</formula>
    </cfRule>
  </conditionalFormatting>
  <conditionalFormatting sqref="B127">
    <cfRule type="expression" dxfId="36" priority="7">
      <formula>IF(CertVal_IsBlnkRow*CertVal_IsBlnkRowNext=1,TRUE,FALSE)</formula>
    </cfRule>
  </conditionalFormatting>
  <conditionalFormatting sqref="B128">
    <cfRule type="expression" dxfId="35" priority="5">
      <formula>IF(CertVal_IsBlnkRow*CertVal_IsBlnkRowNext=1,TRUE,FALSE)</formula>
    </cfRule>
  </conditionalFormatting>
  <conditionalFormatting sqref="B129">
    <cfRule type="expression" dxfId="34" priority="3">
      <formula>IF(CertVal_IsBlnkRow*CertVal_IsBlnkRowNext=1,TRUE,FALSE)</formula>
    </cfRule>
  </conditionalFormatting>
  <conditionalFormatting sqref="B130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C9145433-366F-48A5-B239-FA0594A3C293}"/>
    <hyperlink ref="B7" location="'AR Digest 10-50g'!$A$1" display="'AR Digest 10-50g'!$A$1" xr:uid="{9248850D-7C73-43D4-9F30-E67242635DDB}"/>
    <hyperlink ref="B9" location="'CNL'!$A$1" display="'CNL'!$A$1" xr:uid="{DE4D2552-8780-44BB-80D0-E9EF143C0D11}"/>
    <hyperlink ref="B11" location="'4-Acid'!$A$1" display="'4-Acid'!$A$1" xr:uid="{5487979A-2493-4470-B897-E6B1AD50BB31}"/>
    <hyperlink ref="B12" location="'4-Acid'!$A$18" display="'4-Acid'!$A$18" xr:uid="{C8F2506A-B982-4C97-ABC6-0D4703574380}"/>
    <hyperlink ref="B13" location="'4-Acid'!$A$58" display="'4-Acid'!$A$58" xr:uid="{99809FE4-E503-4337-8447-565D9FF78F5D}"/>
    <hyperlink ref="B14" location="'4-Acid'!$A$94" display="'4-Acid'!$A$94" xr:uid="{715412A2-3B19-4C87-B30C-7C14FAE27DD1}"/>
    <hyperlink ref="B15" location="'4-Acid'!$A$112" display="'4-Acid'!$A$112" xr:uid="{132091EE-D7D0-4673-AE47-4729EE270324}"/>
    <hyperlink ref="B16" location="'4-Acid'!$A$131" display="'4-Acid'!$A$131" xr:uid="{7A87D1A8-23FC-439E-A466-E7C150737F68}"/>
    <hyperlink ref="B17" location="'4-Acid'!$A$150" display="'4-Acid'!$A$150" xr:uid="{7C355BDA-EE3E-4914-BBA0-9F04B22694DD}"/>
    <hyperlink ref="B18" location="'4-Acid'!$A$168" display="'4-Acid'!$A$168" xr:uid="{8E01A581-939E-4788-84C8-390A636C4919}"/>
    <hyperlink ref="B19" location="'4-Acid'!$A$186" display="'4-Acid'!$A$186" xr:uid="{A9F36812-FCA8-4288-A9C0-453EAAE13C5F}"/>
    <hyperlink ref="B20" location="'4-Acid'!$A$204" display="'4-Acid'!$A$204" xr:uid="{3B0B9389-6E12-4FD3-BD85-ADB46E5E90D0}"/>
    <hyperlink ref="B21" location="'4-Acid'!$A$223" display="'4-Acid'!$A$223" xr:uid="{3CD6D37E-4861-4F2B-8DC5-07584CFEC2D5}"/>
    <hyperlink ref="B22" location="'4-Acid'!$A$241" display="'4-Acid'!$A$241" xr:uid="{DD7B1B71-35F7-4C65-AF5F-B6B92632B03F}"/>
    <hyperlink ref="B23" location="'4-Acid'!$A$260" display="'4-Acid'!$A$260" xr:uid="{3D59DF2E-5A64-47D0-9A7D-E35C9A16420A}"/>
    <hyperlink ref="B24" location="'4-Acid'!$A$279" display="'4-Acid'!$A$279" xr:uid="{91E6D420-3F27-480F-98F1-A500159B6343}"/>
    <hyperlink ref="B25" location="'4-Acid'!$A$297" display="'4-Acid'!$A$297" xr:uid="{30D6D6A6-50A3-4707-9BBE-E7D4118D1CCD}"/>
    <hyperlink ref="B26" location="'4-Acid'!$A$315" display="'4-Acid'!$A$315" xr:uid="{A0355FA8-F210-4BAB-B8E2-1BA93C055B76}"/>
    <hyperlink ref="B27" location="'4-Acid'!$A$334" display="'4-Acid'!$A$334" xr:uid="{AFAF70AF-90FA-48EF-8911-7BA25DFB99BD}"/>
    <hyperlink ref="B28" location="'4-Acid'!$A$352" display="'4-Acid'!$A$352" xr:uid="{388BD0E0-06D5-42C7-9B5B-72AF3CF6CDFD}"/>
    <hyperlink ref="B29" location="'4-Acid'!$A$371" display="'4-Acid'!$A$371" xr:uid="{405C812F-D700-46FA-8DEC-C85CB87E5EF6}"/>
    <hyperlink ref="B30" location="'4-Acid'!$A$407" display="'4-Acid'!$A$407" xr:uid="{F41268DE-E92A-4A4D-A55C-F0D7C520B0BB}"/>
    <hyperlink ref="B31" location="'4-Acid'!$A$443" display="'4-Acid'!$A$443" xr:uid="{4519F9FC-5649-45F7-B9A3-AAA2ED06FD89}"/>
    <hyperlink ref="B32" location="'4-Acid'!$A$462" display="'4-Acid'!$A$462" xr:uid="{469983CC-49F5-4F23-8425-5C97D79C9DA6}"/>
    <hyperlink ref="B33" location="'4-Acid'!$A$480" display="'4-Acid'!$A$480" xr:uid="{60E502E9-2D4C-4B28-B6E4-709F12A6F124}"/>
    <hyperlink ref="B34" location="'4-Acid'!$A$498" display="'4-Acid'!$A$498" xr:uid="{ABB4396A-2C8A-4E4F-91AA-704B62EA3BE8}"/>
    <hyperlink ref="B35" location="'4-Acid'!$A$516" display="'4-Acid'!$A$516" xr:uid="{005E95A9-4F93-4312-8E90-2AD9333FB03D}"/>
    <hyperlink ref="B36" location="'4-Acid'!$A$534" display="'4-Acid'!$A$534" xr:uid="{85F7F09D-6399-4424-8C24-A94ACABBA4CC}"/>
    <hyperlink ref="B37" location="'4-Acid'!$A$553" display="'4-Acid'!$A$553" xr:uid="{66646B6B-B63F-4E4E-A9F3-0F0D60C253AA}"/>
    <hyperlink ref="B38" location="'4-Acid'!$A$571" display="'4-Acid'!$A$571" xr:uid="{D8C7D141-E5BA-4EF9-AF98-22714BCE7342}"/>
    <hyperlink ref="B39" location="'4-Acid'!$A$589" display="'4-Acid'!$A$589" xr:uid="{81960333-52CA-487F-AE3B-2A73976A77AB}"/>
    <hyperlink ref="B40" location="'4-Acid'!$A$607" display="'4-Acid'!$A$607" xr:uid="{D4D6E56F-2955-4C54-91A9-021EA01D40E1}"/>
    <hyperlink ref="B41" location="'4-Acid'!$A$625" display="'4-Acid'!$A$625" xr:uid="{622387DC-E7D3-4F2A-8C23-94E53C056CBB}"/>
    <hyperlink ref="B42" location="'4-Acid'!$A$643" display="'4-Acid'!$A$643" xr:uid="{5559F3BF-4CF8-44B7-9DAD-A89495B2BB58}"/>
    <hyperlink ref="B43" location="'4-Acid'!$A$661" display="'4-Acid'!$A$661" xr:uid="{D7A8A177-A055-43F7-B343-11A7079791DF}"/>
    <hyperlink ref="B44" location="'4-Acid'!$A$680" display="'4-Acid'!$A$680" xr:uid="{7B6340B6-496B-4521-B268-9A6B0BE13EAF}"/>
    <hyperlink ref="B45" location="'4-Acid'!$A$698" display="'4-Acid'!$A$698" xr:uid="{1400A790-A0C2-4EE8-B07C-461C43E94CCB}"/>
    <hyperlink ref="B46" location="'4-Acid'!$A$717" display="'4-Acid'!$A$717" xr:uid="{E721B25B-69E2-4CB8-A2FF-D284B2672BF3}"/>
    <hyperlink ref="B47" location="'4-Acid'!$A$735" display="'4-Acid'!$A$735" xr:uid="{1A7A8BCC-6DEA-4BA2-A684-D47537EE0123}"/>
    <hyperlink ref="B48" location="'4-Acid'!$A$753" display="'4-Acid'!$A$753" xr:uid="{505CCBEB-5FEF-42C4-B978-90D89AEB8772}"/>
    <hyperlink ref="B49" location="'4-Acid'!$A$771" display="'4-Acid'!$A$771" xr:uid="{41E106F2-16D2-4FEA-B04D-BAE1B8800DC0}"/>
    <hyperlink ref="B50" location="'4-Acid'!$A$789" display="'4-Acid'!$A$789" xr:uid="{2DDFFD8D-BE7D-4EC9-8D76-AE46D43D858C}"/>
    <hyperlink ref="B51" location="'4-Acid'!$A$807" display="'4-Acid'!$A$807" xr:uid="{6880DD0B-F903-4181-B020-8F814498C14A}"/>
    <hyperlink ref="B52" location="'4-Acid'!$A$844" display="'4-Acid'!$A$844" xr:uid="{BF1FE4F9-4FC9-43A9-A19C-3D9C4E8FB8F7}"/>
    <hyperlink ref="B53" location="'4-Acid'!$A$862" display="'4-Acid'!$A$862" xr:uid="{76CD1EAB-B8AA-4899-A563-8777A074E43A}"/>
    <hyperlink ref="B54" location="'4-Acid'!$A$881" display="'4-Acid'!$A$881" xr:uid="{F200A3D0-54B9-4D2A-B444-C9CDF1216241}"/>
    <hyperlink ref="B55" location="'4-Acid'!$A$899" display="'4-Acid'!$A$899" xr:uid="{74D5A9A5-5CE3-4393-8C4D-63B082D91881}"/>
    <hyperlink ref="B56" location="'4-Acid'!$A$918" display="'4-Acid'!$A$918" xr:uid="{C0A41EE2-837F-48C5-A91F-FB02306A9BB1}"/>
    <hyperlink ref="B57" location="'4-Acid'!$A$937" display="'4-Acid'!$A$937" xr:uid="{5F77E2E6-D436-4323-862A-2588E0E40EB0}"/>
    <hyperlink ref="B58" location="'4-Acid'!$A$955" display="'4-Acid'!$A$955" xr:uid="{26F48541-8284-4536-BE16-1579E77B9BAF}"/>
    <hyperlink ref="B59" location="'4-Acid'!$A$973" display="'4-Acid'!$A$973" xr:uid="{CE8E61E8-1815-4450-8047-2EC8AFAFFC29}"/>
    <hyperlink ref="B60" location="'4-Acid'!$A$991" display="'4-Acid'!$A$991" xr:uid="{51C66510-B110-43A5-86D5-7FE93A5A2E5E}"/>
    <hyperlink ref="B61" location="'4-Acid'!$A$1009" display="'4-Acid'!$A$1009" xr:uid="{774C19E2-2E9A-4F8B-A462-3C0387FC0EB9}"/>
    <hyperlink ref="B62" location="'4-Acid'!$A$1028" display="'4-Acid'!$A$1028" xr:uid="{3E9DB5D0-5CF1-49E3-8355-7EC6AA7B04B1}"/>
    <hyperlink ref="B63" location="'4-Acid'!$A$1046" display="'4-Acid'!$A$1046" xr:uid="{D9C43AC1-78DA-4F96-B3F9-CA3617693A36}"/>
    <hyperlink ref="B64" location="'4-Acid'!$A$1064" display="'4-Acid'!$A$1064" xr:uid="{7445740D-2261-4126-8B51-5361AA062F8C}"/>
    <hyperlink ref="B65" location="'4-Acid'!$A$1082" display="'4-Acid'!$A$1082" xr:uid="{8EB7F0AA-7931-4ED8-82E9-E2B4425699D0}"/>
    <hyperlink ref="B66" location="'4-Acid'!$A$1100" display="'4-Acid'!$A$1100" xr:uid="{BB411471-CC8D-48B0-9707-88F943E1DA86}"/>
    <hyperlink ref="B67" location="'4-Acid'!$A$1118" display="'4-Acid'!$A$1118" xr:uid="{B3FC9ACB-CA0E-4630-BD03-45E2E6018984}"/>
    <hyperlink ref="B68" location="'4-Acid'!$A$1136" display="'4-Acid'!$A$1136" xr:uid="{474C3BA7-9887-4503-A770-07EFD5C465FB}"/>
    <hyperlink ref="B70" location="'Aqua Regia'!$A$1" display="'Aqua Regia'!$A$1" xr:uid="{68ACFF60-7565-464C-AF44-9D9850DE0480}"/>
    <hyperlink ref="B71" location="'Aqua Regia'!$A$18" display="'Aqua Regia'!$A$18" xr:uid="{D1159659-CBFC-4A11-8479-52F6FD1788F2}"/>
    <hyperlink ref="B72" location="'Aqua Regia'!$A$58" display="'Aqua Regia'!$A$58" xr:uid="{3BDD4733-330E-4990-B81D-A81C41C8476A}"/>
    <hyperlink ref="B73" location="'Aqua Regia'!$A$76" display="'Aqua Regia'!$A$76" xr:uid="{86DC745D-7863-49A8-86CF-069901A1E55C}"/>
    <hyperlink ref="B74" location="'Aqua Regia'!$A$94" display="'Aqua Regia'!$A$94" xr:uid="{C9ED3F29-CB95-4B53-98E1-7D4C4AFA76D2}"/>
    <hyperlink ref="B75" location="'Aqua Regia'!$A$112" display="'Aqua Regia'!$A$112" xr:uid="{F8FE3449-379C-4CAC-93B6-D7FB1E06C11B}"/>
    <hyperlink ref="B76" location="'Aqua Regia'!$A$131" display="'Aqua Regia'!$A$131" xr:uid="{63D85C23-59BC-495E-9D9F-FCD5996E8433}"/>
    <hyperlink ref="B77" location="'Aqua Regia'!$A$150" display="'Aqua Regia'!$A$150" xr:uid="{BD906D77-DB7E-4B31-A053-CB9574F60D7E}"/>
    <hyperlink ref="B78" location="'Aqua Regia'!$A$168" display="'Aqua Regia'!$A$168" xr:uid="{0EEBD4C8-BF17-492A-AA74-5308F082EA58}"/>
    <hyperlink ref="B79" location="'Aqua Regia'!$A$186" display="'Aqua Regia'!$A$186" xr:uid="{C7058BCF-4D43-47EA-BD2E-0527F115A32E}"/>
    <hyperlink ref="B80" location="'Aqua Regia'!$A$204" display="'Aqua Regia'!$A$204" xr:uid="{854093FE-67C7-456A-AA99-4C816EB85E4C}"/>
    <hyperlink ref="B81" location="'Aqua Regia'!$A$222" display="'Aqua Regia'!$A$222" xr:uid="{ECCC41F1-D3C2-4C8E-8B48-1E7578A6869E}"/>
    <hyperlink ref="B82" location="'Aqua Regia'!$A$240" display="'Aqua Regia'!$A$240" xr:uid="{DAAC1CE3-8CB5-4D13-ACD4-B191AB751EDB}"/>
    <hyperlink ref="B83" location="'Aqua Regia'!$A$258" display="'Aqua Regia'!$A$258" xr:uid="{2A5688C0-793E-4931-BC76-C589B5672BFC}"/>
    <hyperlink ref="B84" location="'Aqua Regia'!$A$277" display="'Aqua Regia'!$A$277" xr:uid="{B2D03909-6AEC-48DF-9543-88901C334601}"/>
    <hyperlink ref="B85" location="'Aqua Regia'!$A$295" display="'Aqua Regia'!$A$295" xr:uid="{4619673E-3180-4BFC-BFA9-5E9360CB6F27}"/>
    <hyperlink ref="B86" location="'Aqua Regia'!$A$314" display="'Aqua Regia'!$A$314" xr:uid="{3011FD08-2F0F-46B5-85A8-B0FF7C36EA57}"/>
    <hyperlink ref="B87" location="'Aqua Regia'!$A$333" display="'Aqua Regia'!$A$333" xr:uid="{8313D9E8-6CF8-416B-B2F6-62894ED62060}"/>
    <hyperlink ref="B88" location="'Aqua Regia'!$A$351" display="'Aqua Regia'!$A$351" xr:uid="{A3091C14-D674-4C1E-9329-A867401EC9B3}"/>
    <hyperlink ref="B89" location="'Aqua Regia'!$A$370" display="'Aqua Regia'!$A$370" xr:uid="{15249EE1-F002-440E-9D78-0BA5FBB539FB}"/>
    <hyperlink ref="B90" location="'Aqua Regia'!$A$388" display="'Aqua Regia'!$A$388" xr:uid="{A930E634-E805-4E08-A9A6-DCF9E6B9C1D5}"/>
    <hyperlink ref="B91" location="'Aqua Regia'!$A$406" display="'Aqua Regia'!$A$406" xr:uid="{B67B9ECF-D59A-410A-AB50-67AC778A80A5}"/>
    <hyperlink ref="B92" location="'Aqua Regia'!$A$425" display="'Aqua Regia'!$A$425" xr:uid="{AB3258EF-E69C-4B8B-A8E0-B5FBC713D594}"/>
    <hyperlink ref="B93" location="'Aqua Regia'!$A$443" display="'Aqua Regia'!$A$443" xr:uid="{6EDBDAC9-737C-4AF7-B455-D2DE85CEE2F9}"/>
    <hyperlink ref="B94" location="'Aqua Regia'!$A$461" display="'Aqua Regia'!$A$461" xr:uid="{04F9D8AF-283A-4AEC-B3AA-19918B10F5AB}"/>
    <hyperlink ref="B95" location="'Aqua Regia'!$A$479" display="'Aqua Regia'!$A$479" xr:uid="{0882F7CD-56CB-4EC5-B864-6442425D9016}"/>
    <hyperlink ref="B96" location="'Aqua Regia'!$A$497" display="'Aqua Regia'!$A$497" xr:uid="{9195438A-F870-46F8-A256-2244779A63FC}"/>
    <hyperlink ref="B97" location="'Aqua Regia'!$A$516" display="'Aqua Regia'!$A$516" xr:uid="{271E3320-14C8-4B40-B219-DA7607EF4A02}"/>
    <hyperlink ref="B98" location="'Aqua Regia'!$A$535" display="'Aqua Regia'!$A$535" xr:uid="{0377B548-7F23-4D11-B246-9A0EE186114B}"/>
    <hyperlink ref="B99" location="'Aqua Regia'!$A$554" display="'Aqua Regia'!$A$554" xr:uid="{96D030CC-7CAD-4153-BE90-0C60BEA5C012}"/>
    <hyperlink ref="B100" location="'Aqua Regia'!$A$573" display="'Aqua Regia'!$A$573" xr:uid="{FFB2D3A9-D39F-41D3-9223-3820B0AD0FFF}"/>
    <hyperlink ref="B101" location="'Aqua Regia'!$A$591" display="'Aqua Regia'!$A$591" xr:uid="{10B322D5-EE5E-4BD0-A26C-E9B19E06317A}"/>
    <hyperlink ref="B102" location="'Aqua Regia'!$A$610" display="'Aqua Regia'!$A$610" xr:uid="{907C29A0-5258-4456-BDB8-53E4EF908E7F}"/>
    <hyperlink ref="B103" location="'Aqua Regia'!$A$628" display="'Aqua Regia'!$A$628" xr:uid="{5B6180BE-F679-45FF-9AD0-CD07232AA9C7}"/>
    <hyperlink ref="B104" location="'Aqua Regia'!$A$647" display="'Aqua Regia'!$A$647" xr:uid="{6A7DB126-D823-4B16-81E4-7F1DC4E47779}"/>
    <hyperlink ref="B105" location="'Aqua Regia'!$A$665" display="'Aqua Regia'!$A$665" xr:uid="{2B14F2F7-0D1F-419B-8DAB-AE449572132F}"/>
    <hyperlink ref="B106" location="'Aqua Regia'!$A$684" display="'Aqua Regia'!$A$684" xr:uid="{A05C5822-4655-4D77-BF79-6155EC6B1125}"/>
    <hyperlink ref="B107" location="'Aqua Regia'!$A$702" display="'Aqua Regia'!$A$702" xr:uid="{8D022859-23C7-4146-A0A9-064BD3A91596}"/>
    <hyperlink ref="B108" location="'Aqua Regia'!$A$739" display="'Aqua Regia'!$A$739" xr:uid="{8BAE1AAE-60B2-4138-8CAD-DB0CE811BD41}"/>
    <hyperlink ref="B109" location="'Aqua Regia'!$A$775" display="'Aqua Regia'!$A$775" xr:uid="{8F88C5FE-A213-4022-AD15-DCCD14DE8AEE}"/>
    <hyperlink ref="B110" location="'Aqua Regia'!$A$793" display="'Aqua Regia'!$A$793" xr:uid="{41978F5C-0E26-4DC9-A499-D9BF62C7D841}"/>
    <hyperlink ref="B111" location="'Aqua Regia'!$A$811" display="'Aqua Regia'!$A$811" xr:uid="{A6DD9848-2160-4921-B575-72A647F3D4D3}"/>
    <hyperlink ref="B112" location="'Aqua Regia'!$A$829" display="'Aqua Regia'!$A$829" xr:uid="{4753D5DD-F8EC-4D74-A63F-F01B19E9560B}"/>
    <hyperlink ref="B113" location="'Aqua Regia'!$A$847" display="'Aqua Regia'!$A$847" xr:uid="{BCF88A7B-90FC-44D4-8DF4-26B7EFBB967E}"/>
    <hyperlink ref="B114" location="'Aqua Regia'!$A$883" display="'Aqua Regia'!$A$883" xr:uid="{DDAFAAE6-7D62-4D9C-AB43-42FCD8AF7F7C}"/>
    <hyperlink ref="B115" location="'Aqua Regia'!$A$901" display="'Aqua Regia'!$A$901" xr:uid="{C429A40E-4164-4E8F-A835-C98A4095F6EB}"/>
    <hyperlink ref="B116" location="'Aqua Regia'!$A$919" display="'Aqua Regia'!$A$919" xr:uid="{DEA90D23-217B-42F1-B9F2-AB28864EA70E}"/>
    <hyperlink ref="B117" location="'Aqua Regia'!$A$938" display="'Aqua Regia'!$A$938" xr:uid="{D2DF0F55-BC68-4971-8C34-99FEA1460991}"/>
    <hyperlink ref="B118" location="'Aqua Regia'!$A$956" display="'Aqua Regia'!$A$956" xr:uid="{229AA740-41C8-4CAB-AD93-550D154F2B0B}"/>
    <hyperlink ref="B119" location="'Aqua Regia'!$A$975" display="'Aqua Regia'!$A$975" xr:uid="{36FB7005-AC60-42F5-8CAE-235F0DB0592F}"/>
    <hyperlink ref="B120" location="'Aqua Regia'!$A$993" display="'Aqua Regia'!$A$993" xr:uid="{A8F068EB-A16F-4576-BA3B-32A8C33A146D}"/>
    <hyperlink ref="B121" location="'Aqua Regia'!$A$1011" display="'Aqua Regia'!$A$1011" xr:uid="{5B05C1F3-D706-4702-B7A9-5EB6F840C8C6}"/>
    <hyperlink ref="B122" location="'Aqua Regia'!$A$1029" display="'Aqua Regia'!$A$1029" xr:uid="{4FC85B7A-1FE2-4366-90CF-FC65797CC1A7}"/>
    <hyperlink ref="B123" location="'Aqua Regia'!$A$1048" display="'Aqua Regia'!$A$1048" xr:uid="{79738B60-0433-479A-8128-ACB92CC4DBA8}"/>
    <hyperlink ref="B124" location="'Aqua Regia'!$A$1066" display="'Aqua Regia'!$A$1066" xr:uid="{7781C531-709E-4EB3-9887-F267E168F120}"/>
    <hyperlink ref="B125" location="'Aqua Regia'!$A$1084" display="'Aqua Regia'!$A$1084" xr:uid="{D3145473-D584-465A-AB5F-3DF615BB5628}"/>
    <hyperlink ref="B126" location="'Aqua Regia'!$A$1102" display="'Aqua Regia'!$A$1102" xr:uid="{B64618CA-7598-4E9F-95A8-202ADB20F7C1}"/>
    <hyperlink ref="B127" location="'Aqua Regia'!$A$1121" display="'Aqua Regia'!$A$1121" xr:uid="{EF36F2D7-A874-4BC4-8BE6-0F67532C7BD5}"/>
    <hyperlink ref="B128" location="'Aqua Regia'!$A$1139" display="'Aqua Regia'!$A$1139" xr:uid="{F9A4F119-BF3C-4E34-BD98-A30DE0765408}"/>
    <hyperlink ref="B129" location="'Aqua Regia'!$A$1157" display="'Aqua Regia'!$A$1157" xr:uid="{B0CABC54-6041-42A1-85D0-4823EB689E76}"/>
    <hyperlink ref="B130" location="'Aqua Regia'!$A$1175" display="'Aqua Regia'!$A$1175" xr:uid="{341416D4-9A1E-4870-85F8-11ED6B30660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243C-4676-4249-851B-A3CF0A2B6102}">
  <sheetPr codeName="Sheet14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466</v>
      </c>
      <c r="BM1" s="27" t="s">
        <v>293</v>
      </c>
    </row>
    <row r="2" spans="1:66" ht="15">
      <c r="A2" s="24" t="s">
        <v>111</v>
      </c>
      <c r="B2" s="18" t="s">
        <v>112</v>
      </c>
      <c r="C2" s="15" t="s">
        <v>113</v>
      </c>
      <c r="D2" s="16" t="s">
        <v>292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9">
        <v>0.05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9"/>
      <c r="B7" s="19">
        <v>1</v>
      </c>
      <c r="C7" s="9">
        <v>2</v>
      </c>
      <c r="D7" s="23">
        <v>0.05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</v>
      </c>
    </row>
    <row r="8" spans="1:66">
      <c r="A8" s="29"/>
      <c r="B8" s="20" t="s">
        <v>270</v>
      </c>
      <c r="C8" s="12"/>
      <c r="D8" s="223">
        <v>0.05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9"/>
      <c r="B9" s="3" t="s">
        <v>271</v>
      </c>
      <c r="C9" s="28"/>
      <c r="D9" s="23">
        <v>0.05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0.05</v>
      </c>
      <c r="BN9" s="27"/>
    </row>
    <row r="10" spans="1:66">
      <c r="A10" s="29"/>
      <c r="B10" s="3" t="s">
        <v>272</v>
      </c>
      <c r="C10" s="28"/>
      <c r="D10" s="23">
        <v>0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</v>
      </c>
    </row>
    <row r="11" spans="1:66">
      <c r="A11" s="29"/>
      <c r="B11" s="3" t="s">
        <v>86</v>
      </c>
      <c r="C11" s="28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273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274</v>
      </c>
      <c r="C13" s="46"/>
      <c r="D13" s="44" t="s">
        <v>275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467</v>
      </c>
      <c r="BM15" s="27" t="s">
        <v>293</v>
      </c>
    </row>
    <row r="16" spans="1:66" ht="15">
      <c r="A16" s="24" t="s">
        <v>60</v>
      </c>
      <c r="B16" s="18" t="s">
        <v>112</v>
      </c>
      <c r="C16" s="15" t="s">
        <v>113</v>
      </c>
      <c r="D16" s="16" t="s">
        <v>292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233</v>
      </c>
      <c r="C17" s="9" t="s">
        <v>233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19">
        <v>0.03</v>
      </c>
      <c r="E20" s="220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2">
        <v>1</v>
      </c>
    </row>
    <row r="21" spans="1:65">
      <c r="A21" s="29"/>
      <c r="B21" s="19">
        <v>1</v>
      </c>
      <c r="C21" s="9">
        <v>2</v>
      </c>
      <c r="D21" s="23">
        <v>0.03</v>
      </c>
      <c r="E21" s="220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2">
        <v>1</v>
      </c>
    </row>
    <row r="22" spans="1:65">
      <c r="A22" s="29"/>
      <c r="B22" s="20" t="s">
        <v>270</v>
      </c>
      <c r="C22" s="12"/>
      <c r="D22" s="223">
        <v>0.03</v>
      </c>
      <c r="E22" s="220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2">
        <v>16</v>
      </c>
    </row>
    <row r="23" spans="1:65">
      <c r="A23" s="29"/>
      <c r="B23" s="3" t="s">
        <v>271</v>
      </c>
      <c r="C23" s="28"/>
      <c r="D23" s="23">
        <v>0.03</v>
      </c>
      <c r="E23" s="220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2">
        <v>0.03</v>
      </c>
    </row>
    <row r="24" spans="1:65">
      <c r="A24" s="29"/>
      <c r="B24" s="3" t="s">
        <v>272</v>
      </c>
      <c r="C24" s="28"/>
      <c r="D24" s="23">
        <v>0</v>
      </c>
      <c r="E24" s="220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7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273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274</v>
      </c>
      <c r="C27" s="46"/>
      <c r="D27" s="44" t="s">
        <v>275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17" priority="6">
      <formula>AND($B6&lt;&gt;$B5,NOT(ISBLANK(INDIRECT(Anlyt_LabRefThisCol))))</formula>
    </cfRule>
  </conditionalFormatting>
  <conditionalFormatting sqref="C2:D13 C16:D27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A63B-7D04-429F-B56B-9BCB53E82656}">
  <sheetPr codeName="Sheet15"/>
  <dimension ref="A1:BN121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468</v>
      </c>
      <c r="BM1" s="27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232</v>
      </c>
      <c r="E2" s="17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7" t="s">
        <v>232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49" t="s">
        <v>235</v>
      </c>
      <c r="E3" s="150" t="s">
        <v>236</v>
      </c>
      <c r="F3" s="150" t="s">
        <v>237</v>
      </c>
      <c r="G3" s="150" t="s">
        <v>238</v>
      </c>
      <c r="H3" s="150" t="s">
        <v>239</v>
      </c>
      <c r="I3" s="150" t="s">
        <v>240</v>
      </c>
      <c r="J3" s="150" t="s">
        <v>241</v>
      </c>
      <c r="K3" s="150" t="s">
        <v>242</v>
      </c>
      <c r="L3" s="150" t="s">
        <v>243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252</v>
      </c>
      <c r="U3" s="150" t="s">
        <v>253</v>
      </c>
      <c r="V3" s="150" t="s">
        <v>254</v>
      </c>
      <c r="W3" s="150" t="s">
        <v>255</v>
      </c>
      <c r="X3" s="150" t="s">
        <v>256</v>
      </c>
      <c r="Y3" s="150" t="s">
        <v>257</v>
      </c>
      <c r="Z3" s="150" t="s">
        <v>262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294</v>
      </c>
      <c r="E4" s="11" t="s">
        <v>294</v>
      </c>
      <c r="F4" s="11" t="s">
        <v>295</v>
      </c>
      <c r="G4" s="11" t="s">
        <v>116</v>
      </c>
      <c r="H4" s="11" t="s">
        <v>295</v>
      </c>
      <c r="I4" s="11" t="s">
        <v>295</v>
      </c>
      <c r="J4" s="11" t="s">
        <v>295</v>
      </c>
      <c r="K4" s="11" t="s">
        <v>294</v>
      </c>
      <c r="L4" s="11" t="s">
        <v>295</v>
      </c>
      <c r="M4" s="11" t="s">
        <v>294</v>
      </c>
      <c r="N4" s="11" t="s">
        <v>294</v>
      </c>
      <c r="O4" s="11" t="s">
        <v>295</v>
      </c>
      <c r="P4" s="11" t="s">
        <v>295</v>
      </c>
      <c r="Q4" s="11" t="s">
        <v>295</v>
      </c>
      <c r="R4" s="11" t="s">
        <v>294</v>
      </c>
      <c r="S4" s="11" t="s">
        <v>294</v>
      </c>
      <c r="T4" s="11" t="s">
        <v>294</v>
      </c>
      <c r="U4" s="11" t="s">
        <v>294</v>
      </c>
      <c r="V4" s="11" t="s">
        <v>295</v>
      </c>
      <c r="W4" s="11" t="s">
        <v>294</v>
      </c>
      <c r="X4" s="11" t="s">
        <v>295</v>
      </c>
      <c r="Y4" s="11" t="s">
        <v>116</v>
      </c>
      <c r="Z4" s="11" t="s">
        <v>294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9">
        <v>0.06</v>
      </c>
      <c r="E6" s="219">
        <v>0.05</v>
      </c>
      <c r="F6" s="224" t="s">
        <v>106</v>
      </c>
      <c r="G6" s="224" t="s">
        <v>106</v>
      </c>
      <c r="H6" s="224" t="s">
        <v>214</v>
      </c>
      <c r="I6" s="219">
        <v>7.0000000000000007E-2</v>
      </c>
      <c r="J6" s="224" t="s">
        <v>106</v>
      </c>
      <c r="K6" s="219">
        <v>0.05</v>
      </c>
      <c r="L6" s="219">
        <v>0.05</v>
      </c>
      <c r="M6" s="219">
        <v>7.0000000000000007E-2</v>
      </c>
      <c r="N6" s="219">
        <v>0.04</v>
      </c>
      <c r="O6" s="219">
        <v>4.8000000000000001E-2</v>
      </c>
      <c r="P6" s="224">
        <v>0.14399999999999999</v>
      </c>
      <c r="Q6" s="224">
        <v>0.15</v>
      </c>
      <c r="R6" s="219">
        <v>0.06</v>
      </c>
      <c r="S6" s="219">
        <v>0.05</v>
      </c>
      <c r="T6" s="224" t="s">
        <v>214</v>
      </c>
      <c r="U6" s="219">
        <v>0.08</v>
      </c>
      <c r="V6" s="224">
        <v>0.15</v>
      </c>
      <c r="W6" s="224" t="s">
        <v>106</v>
      </c>
      <c r="X6" s="224" t="s">
        <v>106</v>
      </c>
      <c r="Y6" s="224" t="s">
        <v>296</v>
      </c>
      <c r="Z6" s="219">
        <v>0.06</v>
      </c>
      <c r="AA6" s="220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9"/>
      <c r="B7" s="19">
        <v>1</v>
      </c>
      <c r="C7" s="9">
        <v>2</v>
      </c>
      <c r="D7" s="23">
        <v>0.08</v>
      </c>
      <c r="E7" s="23">
        <v>0.05</v>
      </c>
      <c r="F7" s="225" t="s">
        <v>106</v>
      </c>
      <c r="G7" s="225" t="s">
        <v>106</v>
      </c>
      <c r="H7" s="23">
        <v>0.05</v>
      </c>
      <c r="I7" s="23">
        <v>0.06</v>
      </c>
      <c r="J7" s="225" t="s">
        <v>106</v>
      </c>
      <c r="K7" s="23">
        <v>0.05</v>
      </c>
      <c r="L7" s="225" t="s">
        <v>214</v>
      </c>
      <c r="M7" s="23">
        <v>0.05</v>
      </c>
      <c r="N7" s="23">
        <v>0.05</v>
      </c>
      <c r="O7" s="23">
        <v>6.4000000000000001E-2</v>
      </c>
      <c r="P7" s="225">
        <v>0.14299999999999999</v>
      </c>
      <c r="Q7" s="225">
        <v>0.15</v>
      </c>
      <c r="R7" s="23">
        <v>0.05</v>
      </c>
      <c r="S7" s="23">
        <v>0.06</v>
      </c>
      <c r="T7" s="225" t="s">
        <v>214</v>
      </c>
      <c r="U7" s="23">
        <v>0.06</v>
      </c>
      <c r="V7" s="225">
        <v>0.14000000000000001</v>
      </c>
      <c r="W7" s="225" t="s">
        <v>106</v>
      </c>
      <c r="X7" s="225" t="s">
        <v>106</v>
      </c>
      <c r="Y7" s="225" t="s">
        <v>296</v>
      </c>
      <c r="Z7" s="23">
        <v>0.05</v>
      </c>
      <c r="AA7" s="220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19</v>
      </c>
    </row>
    <row r="8" spans="1:66">
      <c r="A8" s="29"/>
      <c r="B8" s="19">
        <v>1</v>
      </c>
      <c r="C8" s="9">
        <v>3</v>
      </c>
      <c r="D8" s="23">
        <v>0.06</v>
      </c>
      <c r="E8" s="23">
        <v>0.05</v>
      </c>
      <c r="F8" s="225" t="s">
        <v>106</v>
      </c>
      <c r="G8" s="225" t="s">
        <v>106</v>
      </c>
      <c r="H8" s="23">
        <v>0.05</v>
      </c>
      <c r="I8" s="23">
        <v>0.06</v>
      </c>
      <c r="J8" s="225" t="s">
        <v>106</v>
      </c>
      <c r="K8" s="23">
        <v>0.05</v>
      </c>
      <c r="L8" s="225" t="s">
        <v>214</v>
      </c>
      <c r="M8" s="23">
        <v>0.06</v>
      </c>
      <c r="N8" s="23">
        <v>0.04</v>
      </c>
      <c r="O8" s="23">
        <v>4.9999999999999996E-2</v>
      </c>
      <c r="P8" s="225">
        <v>0.13600000000000001</v>
      </c>
      <c r="Q8" s="225">
        <v>0.13</v>
      </c>
      <c r="R8" s="23">
        <v>0.06</v>
      </c>
      <c r="S8" s="23">
        <v>0.06</v>
      </c>
      <c r="T8" s="225" t="s">
        <v>214</v>
      </c>
      <c r="U8" s="23">
        <v>7.0000000000000007E-2</v>
      </c>
      <c r="V8" s="225">
        <v>0.13</v>
      </c>
      <c r="W8" s="225" t="s">
        <v>106</v>
      </c>
      <c r="X8" s="225" t="s">
        <v>106</v>
      </c>
      <c r="Y8" s="225" t="s">
        <v>296</v>
      </c>
      <c r="Z8" s="23">
        <v>0.05</v>
      </c>
      <c r="AA8" s="220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9"/>
      <c r="B9" s="19">
        <v>1</v>
      </c>
      <c r="C9" s="9">
        <v>4</v>
      </c>
      <c r="D9" s="23">
        <v>7.0000000000000007E-2</v>
      </c>
      <c r="E9" s="23">
        <v>0.05</v>
      </c>
      <c r="F9" s="225" t="s">
        <v>106</v>
      </c>
      <c r="G9" s="225" t="s">
        <v>106</v>
      </c>
      <c r="H9" s="225" t="s">
        <v>214</v>
      </c>
      <c r="I9" s="23">
        <v>0.06</v>
      </c>
      <c r="J9" s="225" t="s">
        <v>106</v>
      </c>
      <c r="K9" s="23">
        <v>0.05</v>
      </c>
      <c r="L9" s="23">
        <v>0.05</v>
      </c>
      <c r="M9" s="23">
        <v>0.06</v>
      </c>
      <c r="N9" s="23">
        <v>0.04</v>
      </c>
      <c r="O9" s="23">
        <v>4.1000000000000002E-2</v>
      </c>
      <c r="P9" s="225">
        <v>0.14399999999999999</v>
      </c>
      <c r="Q9" s="225">
        <v>0.14000000000000001</v>
      </c>
      <c r="R9" s="23">
        <v>0.05</v>
      </c>
      <c r="S9" s="23">
        <v>0.05</v>
      </c>
      <c r="T9" s="225" t="s">
        <v>214</v>
      </c>
      <c r="U9" s="23">
        <v>0.04</v>
      </c>
      <c r="V9" s="225">
        <v>0.14000000000000001</v>
      </c>
      <c r="W9" s="225" t="s">
        <v>106</v>
      </c>
      <c r="X9" s="225" t="s">
        <v>106</v>
      </c>
      <c r="Y9" s="225" t="s">
        <v>296</v>
      </c>
      <c r="Z9" s="23">
        <v>0.05</v>
      </c>
      <c r="AA9" s="220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5.4217948717948709E-2</v>
      </c>
      <c r="BN9" s="27"/>
    </row>
    <row r="10" spans="1:66">
      <c r="A10" s="29"/>
      <c r="B10" s="19">
        <v>1</v>
      </c>
      <c r="C10" s="9">
        <v>5</v>
      </c>
      <c r="D10" s="23">
        <v>7.0000000000000007E-2</v>
      </c>
      <c r="E10" s="23">
        <v>0.06</v>
      </c>
      <c r="F10" s="225" t="s">
        <v>106</v>
      </c>
      <c r="G10" s="225" t="s">
        <v>106</v>
      </c>
      <c r="H10" s="225" t="s">
        <v>214</v>
      </c>
      <c r="I10" s="23">
        <v>0.06</v>
      </c>
      <c r="J10" s="225" t="s">
        <v>106</v>
      </c>
      <c r="K10" s="23">
        <v>0.04</v>
      </c>
      <c r="L10" s="23">
        <v>0.06</v>
      </c>
      <c r="M10" s="23">
        <v>0.05</v>
      </c>
      <c r="N10" s="23">
        <v>0.04</v>
      </c>
      <c r="O10" s="23">
        <v>4.7E-2</v>
      </c>
      <c r="P10" s="225">
        <v>0.128</v>
      </c>
      <c r="Q10" s="225">
        <v>0.14000000000000001</v>
      </c>
      <c r="R10" s="23">
        <v>0.05</v>
      </c>
      <c r="S10" s="23">
        <v>0.06</v>
      </c>
      <c r="T10" s="225" t="s">
        <v>214</v>
      </c>
      <c r="U10" s="23">
        <v>0.06</v>
      </c>
      <c r="V10" s="225">
        <v>0.13</v>
      </c>
      <c r="W10" s="225" t="s">
        <v>106</v>
      </c>
      <c r="X10" s="225" t="s">
        <v>106</v>
      </c>
      <c r="Y10" s="225" t="s">
        <v>296</v>
      </c>
      <c r="Z10" s="23">
        <v>0.06</v>
      </c>
      <c r="AA10" s="220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13</v>
      </c>
    </row>
    <row r="11" spans="1:66">
      <c r="A11" s="29"/>
      <c r="B11" s="19">
        <v>1</v>
      </c>
      <c r="C11" s="9">
        <v>6</v>
      </c>
      <c r="D11" s="23">
        <v>0.06</v>
      </c>
      <c r="E11" s="23">
        <v>0.04</v>
      </c>
      <c r="F11" s="225" t="s">
        <v>106</v>
      </c>
      <c r="G11" s="225" t="s">
        <v>106</v>
      </c>
      <c r="H11" s="23">
        <v>0.06</v>
      </c>
      <c r="I11" s="23">
        <v>0.05</v>
      </c>
      <c r="J11" s="225" t="s">
        <v>106</v>
      </c>
      <c r="K11" s="23">
        <v>0.04</v>
      </c>
      <c r="L11" s="23">
        <v>0.05</v>
      </c>
      <c r="M11" s="23">
        <v>0.05</v>
      </c>
      <c r="N11" s="23">
        <v>0.04</v>
      </c>
      <c r="O11" s="23">
        <v>4.3999999999999997E-2</v>
      </c>
      <c r="P11" s="225">
        <v>0.13899999999999998</v>
      </c>
      <c r="Q11" s="225">
        <v>0.13</v>
      </c>
      <c r="R11" s="23">
        <v>0.06</v>
      </c>
      <c r="S11" s="23">
        <v>0.06</v>
      </c>
      <c r="T11" s="225" t="s">
        <v>214</v>
      </c>
      <c r="U11" s="23">
        <v>7.0000000000000007E-2</v>
      </c>
      <c r="V11" s="225">
        <v>0.12</v>
      </c>
      <c r="W11" s="225" t="s">
        <v>106</v>
      </c>
      <c r="X11" s="225" t="s">
        <v>106</v>
      </c>
      <c r="Y11" s="225" t="s">
        <v>296</v>
      </c>
      <c r="Z11" s="23">
        <v>0.05</v>
      </c>
      <c r="AA11" s="220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4"/>
    </row>
    <row r="12" spans="1:66">
      <c r="A12" s="29"/>
      <c r="B12" s="20" t="s">
        <v>270</v>
      </c>
      <c r="C12" s="12"/>
      <c r="D12" s="223">
        <v>6.6666666666666666E-2</v>
      </c>
      <c r="E12" s="223">
        <v>4.9999999999999996E-2</v>
      </c>
      <c r="F12" s="223" t="s">
        <v>669</v>
      </c>
      <c r="G12" s="223" t="s">
        <v>669</v>
      </c>
      <c r="H12" s="223">
        <v>5.3333333333333337E-2</v>
      </c>
      <c r="I12" s="223">
        <v>0.06</v>
      </c>
      <c r="J12" s="223" t="s">
        <v>669</v>
      </c>
      <c r="K12" s="223">
        <v>4.6666666666666669E-2</v>
      </c>
      <c r="L12" s="223">
        <v>5.2500000000000005E-2</v>
      </c>
      <c r="M12" s="223">
        <v>5.6666666666666664E-2</v>
      </c>
      <c r="N12" s="223">
        <v>4.1666666666666664E-2</v>
      </c>
      <c r="O12" s="223">
        <v>4.8999999999999995E-2</v>
      </c>
      <c r="P12" s="223">
        <v>0.13899999999999998</v>
      </c>
      <c r="Q12" s="223">
        <v>0.14000000000000001</v>
      </c>
      <c r="R12" s="223">
        <v>5.4999999999999993E-2</v>
      </c>
      <c r="S12" s="223">
        <v>5.6666666666666664E-2</v>
      </c>
      <c r="T12" s="223" t="s">
        <v>669</v>
      </c>
      <c r="U12" s="223">
        <v>6.3333333333333339E-2</v>
      </c>
      <c r="V12" s="223">
        <v>0.13500000000000001</v>
      </c>
      <c r="W12" s="223" t="s">
        <v>669</v>
      </c>
      <c r="X12" s="223" t="s">
        <v>669</v>
      </c>
      <c r="Y12" s="223" t="s">
        <v>669</v>
      </c>
      <c r="Z12" s="223">
        <v>5.3333333333333337E-2</v>
      </c>
      <c r="AA12" s="220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4"/>
    </row>
    <row r="13" spans="1:66">
      <c r="A13" s="29"/>
      <c r="B13" s="3" t="s">
        <v>271</v>
      </c>
      <c r="C13" s="28"/>
      <c r="D13" s="23">
        <v>6.5000000000000002E-2</v>
      </c>
      <c r="E13" s="23">
        <v>0.05</v>
      </c>
      <c r="F13" s="23" t="s">
        <v>669</v>
      </c>
      <c r="G13" s="23" t="s">
        <v>669</v>
      </c>
      <c r="H13" s="23">
        <v>0.05</v>
      </c>
      <c r="I13" s="23">
        <v>0.06</v>
      </c>
      <c r="J13" s="23" t="s">
        <v>669</v>
      </c>
      <c r="K13" s="23">
        <v>0.05</v>
      </c>
      <c r="L13" s="23">
        <v>0.05</v>
      </c>
      <c r="M13" s="23">
        <v>5.5E-2</v>
      </c>
      <c r="N13" s="23">
        <v>0.04</v>
      </c>
      <c r="O13" s="23">
        <v>4.7500000000000001E-2</v>
      </c>
      <c r="P13" s="23">
        <v>0.14099999999999999</v>
      </c>
      <c r="Q13" s="23">
        <v>0.14000000000000001</v>
      </c>
      <c r="R13" s="23">
        <v>5.5E-2</v>
      </c>
      <c r="S13" s="23">
        <v>0.06</v>
      </c>
      <c r="T13" s="23" t="s">
        <v>669</v>
      </c>
      <c r="U13" s="23">
        <v>6.5000000000000002E-2</v>
      </c>
      <c r="V13" s="23">
        <v>0.13500000000000001</v>
      </c>
      <c r="W13" s="23" t="s">
        <v>669</v>
      </c>
      <c r="X13" s="23" t="s">
        <v>669</v>
      </c>
      <c r="Y13" s="23" t="s">
        <v>669</v>
      </c>
      <c r="Z13" s="23">
        <v>0.05</v>
      </c>
      <c r="AA13" s="220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4"/>
    </row>
    <row r="14" spans="1:66">
      <c r="A14" s="29"/>
      <c r="B14" s="3" t="s">
        <v>272</v>
      </c>
      <c r="C14" s="28"/>
      <c r="D14" s="23">
        <v>8.164965809277263E-3</v>
      </c>
      <c r="E14" s="23">
        <v>6.3245553203367571E-3</v>
      </c>
      <c r="F14" s="23" t="s">
        <v>669</v>
      </c>
      <c r="G14" s="23" t="s">
        <v>669</v>
      </c>
      <c r="H14" s="23">
        <v>5.7735026918962545E-3</v>
      </c>
      <c r="I14" s="23">
        <v>6.3245553203367597E-3</v>
      </c>
      <c r="J14" s="23" t="s">
        <v>669</v>
      </c>
      <c r="K14" s="23">
        <v>5.1639777949432242E-3</v>
      </c>
      <c r="L14" s="23">
        <v>4.9999999999999975E-3</v>
      </c>
      <c r="M14" s="23">
        <v>8.1649658092773636E-3</v>
      </c>
      <c r="N14" s="23">
        <v>4.0824829046386306E-3</v>
      </c>
      <c r="O14" s="23">
        <v>8.0000000000000314E-3</v>
      </c>
      <c r="P14" s="23">
        <v>6.2609903369994042E-3</v>
      </c>
      <c r="Q14" s="23">
        <v>8.9442719099991543E-3</v>
      </c>
      <c r="R14" s="23">
        <v>5.4772255750516587E-3</v>
      </c>
      <c r="S14" s="23">
        <v>5.1639777949432208E-3</v>
      </c>
      <c r="T14" s="23" t="s">
        <v>669</v>
      </c>
      <c r="U14" s="23">
        <v>1.3662601021279475E-2</v>
      </c>
      <c r="V14" s="23">
        <v>1.0488088481701517E-2</v>
      </c>
      <c r="W14" s="23" t="s">
        <v>669</v>
      </c>
      <c r="X14" s="23" t="s">
        <v>669</v>
      </c>
      <c r="Y14" s="23" t="s">
        <v>669</v>
      </c>
      <c r="Z14" s="23">
        <v>5.1639777949432199E-3</v>
      </c>
      <c r="AA14" s="220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4"/>
    </row>
    <row r="15" spans="1:66">
      <c r="A15" s="29"/>
      <c r="B15" s="3" t="s">
        <v>86</v>
      </c>
      <c r="C15" s="28"/>
      <c r="D15" s="13">
        <v>0.12247448713915894</v>
      </c>
      <c r="E15" s="13">
        <v>0.12649110640673517</v>
      </c>
      <c r="F15" s="13" t="s">
        <v>669</v>
      </c>
      <c r="G15" s="13" t="s">
        <v>669</v>
      </c>
      <c r="H15" s="13">
        <v>0.10825317547305477</v>
      </c>
      <c r="I15" s="13">
        <v>0.105409255338946</v>
      </c>
      <c r="J15" s="13" t="s">
        <v>669</v>
      </c>
      <c r="K15" s="13">
        <v>0.11065666703449765</v>
      </c>
      <c r="L15" s="13">
        <v>9.5238095238095177E-2</v>
      </c>
      <c r="M15" s="13">
        <v>0.14408763192842408</v>
      </c>
      <c r="N15" s="13">
        <v>9.7979589711327142E-2</v>
      </c>
      <c r="O15" s="13">
        <v>0.16326530612244963</v>
      </c>
      <c r="P15" s="13">
        <v>4.5043095949636007E-2</v>
      </c>
      <c r="Q15" s="13">
        <v>6.388765649999395E-2</v>
      </c>
      <c r="R15" s="13">
        <v>9.95859195463938E-2</v>
      </c>
      <c r="S15" s="13">
        <v>9.1129019910762721E-2</v>
      </c>
      <c r="T15" s="13" t="s">
        <v>669</v>
      </c>
      <c r="U15" s="13">
        <v>0.21572527928336011</v>
      </c>
      <c r="V15" s="13">
        <v>7.7689544308900113E-2</v>
      </c>
      <c r="W15" s="13" t="s">
        <v>669</v>
      </c>
      <c r="X15" s="13" t="s">
        <v>669</v>
      </c>
      <c r="Y15" s="13" t="s">
        <v>669</v>
      </c>
      <c r="Z15" s="13">
        <v>9.682458365518537E-2</v>
      </c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273</v>
      </c>
      <c r="C16" s="28"/>
      <c r="D16" s="13">
        <v>0.22960510759044706</v>
      </c>
      <c r="E16" s="13">
        <v>-7.7796169307164709E-2</v>
      </c>
      <c r="F16" s="13" t="s">
        <v>669</v>
      </c>
      <c r="G16" s="13" t="s">
        <v>669</v>
      </c>
      <c r="H16" s="13">
        <v>-1.63159139276422E-2</v>
      </c>
      <c r="I16" s="13">
        <v>0.10664459683140226</v>
      </c>
      <c r="J16" s="13" t="s">
        <v>669</v>
      </c>
      <c r="K16" s="13">
        <v>-0.13927642468668699</v>
      </c>
      <c r="L16" s="13">
        <v>-3.16859777725228E-2</v>
      </c>
      <c r="M16" s="13">
        <v>4.5164341451880086E-2</v>
      </c>
      <c r="N16" s="13">
        <v>-0.23149680775597059</v>
      </c>
      <c r="O16" s="13">
        <v>-9.6240245921021428E-2</v>
      </c>
      <c r="P16" s="13">
        <v>1.5637266493260817</v>
      </c>
      <c r="Q16" s="13">
        <v>1.5821707259399393</v>
      </c>
      <c r="R16" s="13">
        <v>1.4424213762118665E-2</v>
      </c>
      <c r="S16" s="13">
        <v>4.5164341451880086E-2</v>
      </c>
      <c r="T16" s="13" t="s">
        <v>669</v>
      </c>
      <c r="U16" s="13">
        <v>0.16812485221092488</v>
      </c>
      <c r="V16" s="13">
        <v>1.4899503428706558</v>
      </c>
      <c r="W16" s="13" t="s">
        <v>669</v>
      </c>
      <c r="X16" s="13" t="s">
        <v>669</v>
      </c>
      <c r="Y16" s="13" t="s">
        <v>669</v>
      </c>
      <c r="Z16" s="13">
        <v>-1.63159139276422E-2</v>
      </c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274</v>
      </c>
      <c r="C17" s="46"/>
      <c r="D17" s="44">
        <v>1.69</v>
      </c>
      <c r="E17" s="44">
        <v>0</v>
      </c>
      <c r="F17" s="44">
        <v>0</v>
      </c>
      <c r="G17" s="44">
        <v>0</v>
      </c>
      <c r="H17" s="44">
        <v>1.1000000000000001</v>
      </c>
      <c r="I17" s="44">
        <v>1.01</v>
      </c>
      <c r="J17" s="44">
        <v>0</v>
      </c>
      <c r="K17" s="44">
        <v>0.34</v>
      </c>
      <c r="L17" s="44">
        <v>0.67</v>
      </c>
      <c r="M17" s="44">
        <v>0.67</v>
      </c>
      <c r="N17" s="44">
        <v>0.84</v>
      </c>
      <c r="O17" s="44">
        <v>0.1</v>
      </c>
      <c r="P17" s="44">
        <v>9</v>
      </c>
      <c r="Q17" s="44">
        <v>9.1</v>
      </c>
      <c r="R17" s="44">
        <v>0.51</v>
      </c>
      <c r="S17" s="44">
        <v>0.67</v>
      </c>
      <c r="T17" s="44">
        <v>2.5299999999999998</v>
      </c>
      <c r="U17" s="44">
        <v>1.35</v>
      </c>
      <c r="V17" s="44">
        <v>8.6</v>
      </c>
      <c r="W17" s="44">
        <v>0</v>
      </c>
      <c r="X17" s="44">
        <v>0</v>
      </c>
      <c r="Y17" s="44">
        <v>20.23</v>
      </c>
      <c r="Z17" s="44">
        <v>0.34</v>
      </c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3"/>
    </row>
    <row r="19" spans="1:65" ht="15">
      <c r="B19" s="8" t="s">
        <v>469</v>
      </c>
      <c r="BM19" s="27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232</v>
      </c>
      <c r="E20" s="17" t="s">
        <v>232</v>
      </c>
      <c r="F20" s="17" t="s">
        <v>232</v>
      </c>
      <c r="G20" s="17" t="s">
        <v>232</v>
      </c>
      <c r="H20" s="17" t="s">
        <v>232</v>
      </c>
      <c r="I20" s="17" t="s">
        <v>232</v>
      </c>
      <c r="J20" s="17" t="s">
        <v>232</v>
      </c>
      <c r="K20" s="17" t="s">
        <v>232</v>
      </c>
      <c r="L20" s="17" t="s">
        <v>232</v>
      </c>
      <c r="M20" s="17" t="s">
        <v>232</v>
      </c>
      <c r="N20" s="17" t="s">
        <v>232</v>
      </c>
      <c r="O20" s="17" t="s">
        <v>232</v>
      </c>
      <c r="P20" s="17" t="s">
        <v>232</v>
      </c>
      <c r="Q20" s="17" t="s">
        <v>232</v>
      </c>
      <c r="R20" s="17" t="s">
        <v>232</v>
      </c>
      <c r="S20" s="17" t="s">
        <v>232</v>
      </c>
      <c r="T20" s="17" t="s">
        <v>232</v>
      </c>
      <c r="U20" s="17" t="s">
        <v>232</v>
      </c>
      <c r="V20" s="17" t="s">
        <v>232</v>
      </c>
      <c r="W20" s="17" t="s">
        <v>232</v>
      </c>
      <c r="X20" s="17" t="s">
        <v>232</v>
      </c>
      <c r="Y20" s="17" t="s">
        <v>232</v>
      </c>
      <c r="Z20" s="17" t="s">
        <v>232</v>
      </c>
      <c r="AA20" s="17" t="s">
        <v>232</v>
      </c>
      <c r="AB20" s="151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233</v>
      </c>
      <c r="C21" s="9" t="s">
        <v>233</v>
      </c>
      <c r="D21" s="149" t="s">
        <v>235</v>
      </c>
      <c r="E21" s="150" t="s">
        <v>236</v>
      </c>
      <c r="F21" s="150" t="s">
        <v>237</v>
      </c>
      <c r="G21" s="150" t="s">
        <v>238</v>
      </c>
      <c r="H21" s="150" t="s">
        <v>239</v>
      </c>
      <c r="I21" s="150" t="s">
        <v>240</v>
      </c>
      <c r="J21" s="150" t="s">
        <v>241</v>
      </c>
      <c r="K21" s="150" t="s">
        <v>242</v>
      </c>
      <c r="L21" s="150" t="s">
        <v>243</v>
      </c>
      <c r="M21" s="150" t="s">
        <v>244</v>
      </c>
      <c r="N21" s="150" t="s">
        <v>245</v>
      </c>
      <c r="O21" s="150" t="s">
        <v>246</v>
      </c>
      <c r="P21" s="150" t="s">
        <v>247</v>
      </c>
      <c r="Q21" s="150" t="s">
        <v>248</v>
      </c>
      <c r="R21" s="150" t="s">
        <v>249</v>
      </c>
      <c r="S21" s="150" t="s">
        <v>250</v>
      </c>
      <c r="T21" s="150" t="s">
        <v>251</v>
      </c>
      <c r="U21" s="150" t="s">
        <v>252</v>
      </c>
      <c r="V21" s="150" t="s">
        <v>253</v>
      </c>
      <c r="W21" s="150" t="s">
        <v>254</v>
      </c>
      <c r="X21" s="150" t="s">
        <v>255</v>
      </c>
      <c r="Y21" s="150" t="s">
        <v>256</v>
      </c>
      <c r="Z21" s="150" t="s">
        <v>257</v>
      </c>
      <c r="AA21" s="150" t="s">
        <v>262</v>
      </c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294</v>
      </c>
      <c r="E22" s="11" t="s">
        <v>294</v>
      </c>
      <c r="F22" s="11" t="s">
        <v>116</v>
      </c>
      <c r="G22" s="11" t="s">
        <v>116</v>
      </c>
      <c r="H22" s="11" t="s">
        <v>116</v>
      </c>
      <c r="I22" s="11" t="s">
        <v>294</v>
      </c>
      <c r="J22" s="11" t="s">
        <v>116</v>
      </c>
      <c r="K22" s="11" t="s">
        <v>294</v>
      </c>
      <c r="L22" s="11" t="s">
        <v>295</v>
      </c>
      <c r="M22" s="11" t="s">
        <v>294</v>
      </c>
      <c r="N22" s="11" t="s">
        <v>294</v>
      </c>
      <c r="O22" s="11" t="s">
        <v>295</v>
      </c>
      <c r="P22" s="11" t="s">
        <v>295</v>
      </c>
      <c r="Q22" s="11" t="s">
        <v>295</v>
      </c>
      <c r="R22" s="11" t="s">
        <v>294</v>
      </c>
      <c r="S22" s="11" t="s">
        <v>294</v>
      </c>
      <c r="T22" s="11" t="s">
        <v>116</v>
      </c>
      <c r="U22" s="11" t="s">
        <v>294</v>
      </c>
      <c r="V22" s="11" t="s">
        <v>294</v>
      </c>
      <c r="W22" s="11" t="s">
        <v>116</v>
      </c>
      <c r="X22" s="11" t="s">
        <v>294</v>
      </c>
      <c r="Y22" s="11" t="s">
        <v>295</v>
      </c>
      <c r="Z22" s="11" t="s">
        <v>116</v>
      </c>
      <c r="AA22" s="11" t="s">
        <v>294</v>
      </c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145">
        <v>4.1100000000000003</v>
      </c>
      <c r="E24" s="21">
        <v>6.65</v>
      </c>
      <c r="F24" s="21">
        <v>6.45</v>
      </c>
      <c r="G24" s="21">
        <v>6.7258419273802943</v>
      </c>
      <c r="H24" s="21">
        <v>6.6128999999999998</v>
      </c>
      <c r="I24" s="21">
        <v>6.5599999999999987</v>
      </c>
      <c r="J24" s="21">
        <v>6.32</v>
      </c>
      <c r="K24" s="21">
        <v>6.52</v>
      </c>
      <c r="L24" s="21">
        <v>6.6315999999999997</v>
      </c>
      <c r="M24" s="21">
        <v>6.4399999999999995</v>
      </c>
      <c r="N24" s="21">
        <v>6.4</v>
      </c>
      <c r="O24" s="21">
        <v>6.69</v>
      </c>
      <c r="P24" s="21">
        <v>6.419999999999999</v>
      </c>
      <c r="Q24" s="21">
        <v>6.6199999999999992</v>
      </c>
      <c r="R24" s="21">
        <v>6.58</v>
      </c>
      <c r="S24" s="21">
        <v>6.9099999999999993</v>
      </c>
      <c r="T24" s="21">
        <v>6.4304069861368305</v>
      </c>
      <c r="U24" s="21">
        <v>6.7111000000000001</v>
      </c>
      <c r="V24" s="21">
        <v>6.59</v>
      </c>
      <c r="W24" s="21">
        <v>6.88</v>
      </c>
      <c r="X24" s="145">
        <v>7.0499999999999989</v>
      </c>
      <c r="Y24" s="21">
        <v>6.3866065874255362</v>
      </c>
      <c r="Z24" s="145">
        <v>6.1483999999999996</v>
      </c>
      <c r="AA24" s="21">
        <v>6.52</v>
      </c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46">
        <v>4.08</v>
      </c>
      <c r="E25" s="11">
        <v>6.94</v>
      </c>
      <c r="F25" s="11">
        <v>6.52</v>
      </c>
      <c r="G25" s="11">
        <v>6.5487838599673758</v>
      </c>
      <c r="H25" s="11">
        <v>6.5986000000000002</v>
      </c>
      <c r="I25" s="11">
        <v>6.29</v>
      </c>
      <c r="J25" s="11">
        <v>6.2800000000000011</v>
      </c>
      <c r="K25" s="11">
        <v>6.5</v>
      </c>
      <c r="L25" s="11">
        <v>6.5682</v>
      </c>
      <c r="M25" s="11">
        <v>6.5</v>
      </c>
      <c r="N25" s="11">
        <v>6.4800000000000013</v>
      </c>
      <c r="O25" s="11">
        <v>6.7</v>
      </c>
      <c r="P25" s="11">
        <v>6.47</v>
      </c>
      <c r="Q25" s="11">
        <v>6.6000000000000005</v>
      </c>
      <c r="R25" s="11">
        <v>6.36</v>
      </c>
      <c r="S25" s="11">
        <v>6.8199999999999994</v>
      </c>
      <c r="T25" s="11">
        <v>6.4483486426442003</v>
      </c>
      <c r="U25" s="11">
        <v>6.5758000000000001</v>
      </c>
      <c r="V25" s="11">
        <v>6.660000000000001</v>
      </c>
      <c r="W25" s="11">
        <v>6.7210000000000001</v>
      </c>
      <c r="X25" s="146">
        <v>7.08</v>
      </c>
      <c r="Y25" s="11">
        <v>6.2981240412623221</v>
      </c>
      <c r="Z25" s="146">
        <v>6.1276999999999999</v>
      </c>
      <c r="AA25" s="11">
        <v>6.4600000000000009</v>
      </c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46">
        <v>5.75</v>
      </c>
      <c r="E26" s="11">
        <v>6.69</v>
      </c>
      <c r="F26" s="11">
        <v>6.4799999999999995</v>
      </c>
      <c r="G26" s="11">
        <v>6.765789696940451</v>
      </c>
      <c r="H26" s="11">
        <v>6.5091999999999999</v>
      </c>
      <c r="I26" s="11">
        <v>6.5</v>
      </c>
      <c r="J26" s="11">
        <v>6.79</v>
      </c>
      <c r="K26" s="11">
        <v>6.47</v>
      </c>
      <c r="L26" s="11">
        <v>6.5989999999999993</v>
      </c>
      <c r="M26" s="11">
        <v>6.4800000000000013</v>
      </c>
      <c r="N26" s="11">
        <v>6.47</v>
      </c>
      <c r="O26" s="11">
        <v>6.35</v>
      </c>
      <c r="P26" s="11">
        <v>6.43</v>
      </c>
      <c r="Q26" s="11">
        <v>6.59</v>
      </c>
      <c r="R26" s="11">
        <v>6.63</v>
      </c>
      <c r="S26" s="11">
        <v>6.59</v>
      </c>
      <c r="T26" s="11">
        <v>6.4359731482488591</v>
      </c>
      <c r="U26" s="11">
        <v>6.6391000000000009</v>
      </c>
      <c r="V26" s="11">
        <v>6.54</v>
      </c>
      <c r="W26" s="11">
        <v>6.6680000000000001</v>
      </c>
      <c r="X26" s="146">
        <v>6.64</v>
      </c>
      <c r="Y26" s="11">
        <v>6.3193919380629584</v>
      </c>
      <c r="Z26" s="146">
        <v>6.0343999999999998</v>
      </c>
      <c r="AA26" s="11">
        <v>6.45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46">
        <v>5.17</v>
      </c>
      <c r="E27" s="11">
        <v>6.69</v>
      </c>
      <c r="F27" s="11">
        <v>6.5699999999999994</v>
      </c>
      <c r="G27" s="11">
        <v>6.5866574027162272</v>
      </c>
      <c r="H27" s="11">
        <v>6.5082000000000004</v>
      </c>
      <c r="I27" s="11">
        <v>6.4</v>
      </c>
      <c r="J27" s="11">
        <v>6.8900000000000006</v>
      </c>
      <c r="K27" s="11">
        <v>6.63</v>
      </c>
      <c r="L27" s="11">
        <v>6.5961000000000007</v>
      </c>
      <c r="M27" s="11">
        <v>6.58</v>
      </c>
      <c r="N27" s="11">
        <v>6.4600000000000009</v>
      </c>
      <c r="O27" s="11">
        <v>6.14</v>
      </c>
      <c r="P27" s="11">
        <v>6.3099999999999987</v>
      </c>
      <c r="Q27" s="11">
        <v>6.49</v>
      </c>
      <c r="R27" s="11">
        <v>6.4399999999999995</v>
      </c>
      <c r="S27" s="11">
        <v>6.69</v>
      </c>
      <c r="T27" s="11">
        <v>6.4456236547808796</v>
      </c>
      <c r="U27" s="11">
        <v>6.6098000000000008</v>
      </c>
      <c r="V27" s="11">
        <v>6.68</v>
      </c>
      <c r="W27" s="11">
        <v>6.6159999999999997</v>
      </c>
      <c r="X27" s="146">
        <v>6.83</v>
      </c>
      <c r="Y27" s="147">
        <v>6.0942279442510614</v>
      </c>
      <c r="Z27" s="146">
        <v>6.0531000000000006</v>
      </c>
      <c r="AA27" s="11">
        <v>6.5099999999999989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6.5463953437231446</v>
      </c>
    </row>
    <row r="28" spans="1:65">
      <c r="A28" s="29"/>
      <c r="B28" s="19">
        <v>1</v>
      </c>
      <c r="C28" s="9">
        <v>5</v>
      </c>
      <c r="D28" s="146">
        <v>4.76</v>
      </c>
      <c r="E28" s="11">
        <v>6.88</v>
      </c>
      <c r="F28" s="11">
        <v>6.4799999999999995</v>
      </c>
      <c r="G28" s="11">
        <v>6.5298167972938401</v>
      </c>
      <c r="H28" s="11">
        <v>6.4120999999999997</v>
      </c>
      <c r="I28" s="11">
        <v>6.5</v>
      </c>
      <c r="J28" s="11">
        <v>6.99</v>
      </c>
      <c r="K28" s="11">
        <v>6.77</v>
      </c>
      <c r="L28" s="11">
        <v>6.6561999999999992</v>
      </c>
      <c r="M28" s="11">
        <v>6.68</v>
      </c>
      <c r="N28" s="11">
        <v>6.4399999999999995</v>
      </c>
      <c r="O28" s="11">
        <v>6.3299999999999992</v>
      </c>
      <c r="P28" s="11">
        <v>6.32</v>
      </c>
      <c r="Q28" s="11">
        <v>6.52</v>
      </c>
      <c r="R28" s="11">
        <v>6.6199999999999992</v>
      </c>
      <c r="S28" s="11">
        <v>6.83</v>
      </c>
      <c r="T28" s="11">
        <v>6.4347061133255137</v>
      </c>
      <c r="U28" s="11">
        <v>6.5994999999999999</v>
      </c>
      <c r="V28" s="11">
        <v>6.49</v>
      </c>
      <c r="W28" s="11">
        <v>6.7210000000000001</v>
      </c>
      <c r="X28" s="146">
        <v>6.93</v>
      </c>
      <c r="Y28" s="11">
        <v>6.3045909371507429</v>
      </c>
      <c r="Z28" s="146">
        <v>6.0748000000000006</v>
      </c>
      <c r="AA28" s="11">
        <v>6.5</v>
      </c>
      <c r="AB28" s="15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14</v>
      </c>
    </row>
    <row r="29" spans="1:65">
      <c r="A29" s="29"/>
      <c r="B29" s="19">
        <v>1</v>
      </c>
      <c r="C29" s="9">
        <v>6</v>
      </c>
      <c r="D29" s="146">
        <v>5.23</v>
      </c>
      <c r="E29" s="11">
        <v>6.72</v>
      </c>
      <c r="F29" s="11">
        <v>6.4399999999999995</v>
      </c>
      <c r="G29" s="11">
        <v>6.5324116236432461</v>
      </c>
      <c r="H29" s="11">
        <v>6.5953999999999997</v>
      </c>
      <c r="I29" s="11">
        <v>6.4800000000000013</v>
      </c>
      <c r="J29" s="11">
        <v>6.64</v>
      </c>
      <c r="K29" s="11">
        <v>6.65</v>
      </c>
      <c r="L29" s="11">
        <v>6.6181000000000001</v>
      </c>
      <c r="M29" s="11">
        <v>6.7</v>
      </c>
      <c r="N29" s="11">
        <v>6.4600000000000009</v>
      </c>
      <c r="O29" s="11">
        <v>6.11</v>
      </c>
      <c r="P29" s="11">
        <v>6.15</v>
      </c>
      <c r="Q29" s="11">
        <v>6.38</v>
      </c>
      <c r="R29" s="11">
        <v>6.45</v>
      </c>
      <c r="S29" s="11">
        <v>6.92</v>
      </c>
      <c r="T29" s="11">
        <v>6.4563603247203103</v>
      </c>
      <c r="U29" s="11">
        <v>6.5809000000000006</v>
      </c>
      <c r="V29" s="11">
        <v>6.5</v>
      </c>
      <c r="W29" s="11">
        <v>6.774</v>
      </c>
      <c r="X29" s="146">
        <v>6.65</v>
      </c>
      <c r="Y29" s="11">
        <v>6.276486448301692</v>
      </c>
      <c r="Z29" s="146">
        <v>6.2548000000000004</v>
      </c>
      <c r="AA29" s="11">
        <v>6.4600000000000009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20" t="s">
        <v>270</v>
      </c>
      <c r="C30" s="12"/>
      <c r="D30" s="22">
        <v>4.8499999999999996</v>
      </c>
      <c r="E30" s="22">
        <v>6.7616666666666667</v>
      </c>
      <c r="F30" s="22">
        <v>6.4899999999999993</v>
      </c>
      <c r="G30" s="22">
        <v>6.6148835513235733</v>
      </c>
      <c r="H30" s="22">
        <v>6.5394000000000005</v>
      </c>
      <c r="I30" s="22">
        <v>6.455000000000001</v>
      </c>
      <c r="J30" s="22">
        <v>6.6516666666666673</v>
      </c>
      <c r="K30" s="22">
        <v>6.59</v>
      </c>
      <c r="L30" s="22">
        <v>6.611533333333333</v>
      </c>
      <c r="M30" s="22">
        <v>6.5633333333333335</v>
      </c>
      <c r="N30" s="22">
        <v>6.4516666666666671</v>
      </c>
      <c r="O30" s="22">
        <v>6.3866666666666667</v>
      </c>
      <c r="P30" s="22">
        <v>6.3500000000000005</v>
      </c>
      <c r="Q30" s="22">
        <v>6.5333333333333323</v>
      </c>
      <c r="R30" s="22">
        <v>6.5133333333333328</v>
      </c>
      <c r="S30" s="22">
        <v>6.7933333333333339</v>
      </c>
      <c r="T30" s="22">
        <v>6.4419031449760986</v>
      </c>
      <c r="U30" s="22">
        <v>6.6193666666666671</v>
      </c>
      <c r="V30" s="22">
        <v>6.5766666666666671</v>
      </c>
      <c r="W30" s="22">
        <v>6.7299999999999995</v>
      </c>
      <c r="X30" s="22">
        <v>6.8633333333333333</v>
      </c>
      <c r="Y30" s="22">
        <v>6.2799046494090511</v>
      </c>
      <c r="Z30" s="22">
        <v>6.1155333333333326</v>
      </c>
      <c r="AA30" s="22">
        <v>6.4833333333333334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3" t="s">
        <v>271</v>
      </c>
      <c r="C31" s="28"/>
      <c r="D31" s="11">
        <v>4.9649999999999999</v>
      </c>
      <c r="E31" s="11">
        <v>6.7050000000000001</v>
      </c>
      <c r="F31" s="11">
        <v>6.4799999999999995</v>
      </c>
      <c r="G31" s="11">
        <v>6.5677206313418015</v>
      </c>
      <c r="H31" s="11">
        <v>6.5522999999999998</v>
      </c>
      <c r="I31" s="11">
        <v>6.49</v>
      </c>
      <c r="J31" s="11">
        <v>6.7149999999999999</v>
      </c>
      <c r="K31" s="11">
        <v>6.5749999999999993</v>
      </c>
      <c r="L31" s="11">
        <v>6.6085499999999993</v>
      </c>
      <c r="M31" s="11">
        <v>6.54</v>
      </c>
      <c r="N31" s="11">
        <v>6.4600000000000009</v>
      </c>
      <c r="O31" s="11">
        <v>6.34</v>
      </c>
      <c r="P31" s="11">
        <v>6.3699999999999992</v>
      </c>
      <c r="Q31" s="11">
        <v>6.5549999999999997</v>
      </c>
      <c r="R31" s="11">
        <v>6.5150000000000006</v>
      </c>
      <c r="S31" s="11">
        <v>6.8249999999999993</v>
      </c>
      <c r="T31" s="11">
        <v>6.4407984015148694</v>
      </c>
      <c r="U31" s="11">
        <v>6.6046500000000004</v>
      </c>
      <c r="V31" s="11">
        <v>6.5649999999999995</v>
      </c>
      <c r="W31" s="11">
        <v>6.7210000000000001</v>
      </c>
      <c r="X31" s="11">
        <v>6.88</v>
      </c>
      <c r="Y31" s="11">
        <v>6.3013574892065325</v>
      </c>
      <c r="Z31" s="11">
        <v>6.1012500000000003</v>
      </c>
      <c r="AA31" s="11">
        <v>6.48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272</v>
      </c>
      <c r="C32" s="28"/>
      <c r="D32" s="23">
        <v>0.66413853976411064</v>
      </c>
      <c r="E32" s="23">
        <v>0.11856081421222889</v>
      </c>
      <c r="F32" s="23">
        <v>4.8166378315169039E-2</v>
      </c>
      <c r="G32" s="23">
        <v>0.10420007884943254</v>
      </c>
      <c r="H32" s="23">
        <v>7.7632029472376962E-2</v>
      </c>
      <c r="I32" s="23">
        <v>9.5864487689654665E-2</v>
      </c>
      <c r="J32" s="23">
        <v>0.29620375869773591</v>
      </c>
      <c r="K32" s="23">
        <v>0.11401754250991381</v>
      </c>
      <c r="L32" s="23">
        <v>3.0704896460770702E-2</v>
      </c>
      <c r="M32" s="23">
        <v>0.10838204033264295</v>
      </c>
      <c r="N32" s="23">
        <v>2.8577380332470651E-2</v>
      </c>
      <c r="O32" s="23">
        <v>0.25773371270880874</v>
      </c>
      <c r="P32" s="23">
        <v>0.1167904105652512</v>
      </c>
      <c r="Q32" s="23">
        <v>9.0258886912406883E-2</v>
      </c>
      <c r="R32" s="23">
        <v>0.11165422816296131</v>
      </c>
      <c r="S32" s="23">
        <v>0.12940891262454307</v>
      </c>
      <c r="T32" s="23">
        <v>9.8338240107874123E-3</v>
      </c>
      <c r="U32" s="23">
        <v>5.0335580523787164E-2</v>
      </c>
      <c r="V32" s="23">
        <v>8.0663911798689009E-2</v>
      </c>
      <c r="W32" s="23">
        <v>9.103625651354523E-2</v>
      </c>
      <c r="X32" s="23">
        <v>0.19117182498126281</v>
      </c>
      <c r="Y32" s="23">
        <v>9.8359983246050692E-2</v>
      </c>
      <c r="Z32" s="23">
        <v>8.0948370376843673E-2</v>
      </c>
      <c r="AA32" s="23">
        <v>3.0110906108362635E-2</v>
      </c>
      <c r="AB32" s="220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54"/>
    </row>
    <row r="33" spans="1:65">
      <c r="A33" s="29"/>
      <c r="B33" s="3" t="s">
        <v>86</v>
      </c>
      <c r="C33" s="28"/>
      <c r="D33" s="13">
        <v>0.136935781394662</v>
      </c>
      <c r="E33" s="13">
        <v>1.7534258941912087E-2</v>
      </c>
      <c r="F33" s="13">
        <v>7.4216299407040128E-3</v>
      </c>
      <c r="G33" s="13">
        <v>1.5752367829450772E-2</v>
      </c>
      <c r="H33" s="13">
        <v>1.1871430019937143E-2</v>
      </c>
      <c r="I33" s="13">
        <v>1.485119871257237E-2</v>
      </c>
      <c r="J33" s="13">
        <v>4.4530758010183295E-2</v>
      </c>
      <c r="K33" s="13">
        <v>1.7301599773886768E-2</v>
      </c>
      <c r="L33" s="13">
        <v>4.644141519481719E-3</v>
      </c>
      <c r="M33" s="13">
        <v>1.6513261604770384E-2</v>
      </c>
      <c r="N33" s="13">
        <v>4.4294570393909561E-3</v>
      </c>
      <c r="O33" s="13">
        <v>4.0354965455450219E-2</v>
      </c>
      <c r="P33" s="13">
        <v>1.8392190640197037E-2</v>
      </c>
      <c r="Q33" s="13">
        <v>1.3815135751899014E-2</v>
      </c>
      <c r="R33" s="13">
        <v>1.7142409646309312E-2</v>
      </c>
      <c r="S33" s="13">
        <v>1.9049398325497017E-2</v>
      </c>
      <c r="T33" s="13">
        <v>1.5265401837742003E-3</v>
      </c>
      <c r="U33" s="13">
        <v>7.6042895126603996E-3</v>
      </c>
      <c r="V33" s="13">
        <v>1.2265166517793564E-2</v>
      </c>
      <c r="W33" s="13">
        <v>1.3526932617168683E-2</v>
      </c>
      <c r="X33" s="13">
        <v>2.7854078433404005E-2</v>
      </c>
      <c r="Y33" s="13">
        <v>1.5662655523807439E-2</v>
      </c>
      <c r="Z33" s="13">
        <v>1.3236518544609412E-2</v>
      </c>
      <c r="AA33" s="13">
        <v>4.6443556979479644E-3</v>
      </c>
      <c r="AB33" s="151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273</v>
      </c>
      <c r="C34" s="28"/>
      <c r="D34" s="13">
        <v>-0.25913426468349388</v>
      </c>
      <c r="E34" s="13">
        <v>3.2883947827857751E-2</v>
      </c>
      <c r="F34" s="13">
        <v>-8.6147170713144483E-3</v>
      </c>
      <c r="G34" s="13">
        <v>1.0461972429773425E-2</v>
      </c>
      <c r="H34" s="13">
        <v>-1.0685794786059466E-3</v>
      </c>
      <c r="I34" s="13">
        <v>-1.3961170831330194E-2</v>
      </c>
      <c r="J34" s="13">
        <v>1.6080807439236011E-2</v>
      </c>
      <c r="K34" s="13">
        <v>6.6608651001600627E-3</v>
      </c>
      <c r="L34" s="13">
        <v>9.9502071277508541E-3</v>
      </c>
      <c r="M34" s="13">
        <v>2.5873765211001931E-3</v>
      </c>
      <c r="N34" s="13">
        <v>-1.4470356903712789E-2</v>
      </c>
      <c r="O34" s="13">
        <v>-2.4399485315171221E-2</v>
      </c>
      <c r="P34" s="13">
        <v>-3.000053211137832E-2</v>
      </c>
      <c r="Q34" s="13">
        <v>-1.9952981303422712E-3</v>
      </c>
      <c r="R34" s="13">
        <v>-5.0504145646370624E-3</v>
      </c>
      <c r="S34" s="13">
        <v>3.7721215515491346E-2</v>
      </c>
      <c r="T34" s="13">
        <v>-1.5961791682385318E-2</v>
      </c>
      <c r="U34" s="13">
        <v>1.1146794397849602E-2</v>
      </c>
      <c r="V34" s="13">
        <v>4.6241208106301279E-3</v>
      </c>
      <c r="W34" s="13">
        <v>2.8046680140223934E-2</v>
      </c>
      <c r="X34" s="13">
        <v>4.8414123035523282E-2</v>
      </c>
      <c r="Y34" s="13">
        <v>-4.0708004989281843E-2</v>
      </c>
      <c r="Z34" s="13">
        <v>-6.5816680442762121E-2</v>
      </c>
      <c r="AA34" s="13">
        <v>-9.6330892160793047E-3</v>
      </c>
      <c r="AB34" s="15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274</v>
      </c>
      <c r="C35" s="46"/>
      <c r="D35" s="44">
        <v>13.56</v>
      </c>
      <c r="E35" s="44">
        <v>1.81</v>
      </c>
      <c r="F35" s="44">
        <v>0.37</v>
      </c>
      <c r="G35" s="44">
        <v>0.63</v>
      </c>
      <c r="H35" s="44">
        <v>0.02</v>
      </c>
      <c r="I35" s="44">
        <v>0.65</v>
      </c>
      <c r="J35" s="44">
        <v>0.93</v>
      </c>
      <c r="K35" s="44">
        <v>0.43</v>
      </c>
      <c r="L35" s="44">
        <v>0.6</v>
      </c>
      <c r="M35" s="44">
        <v>0.22</v>
      </c>
      <c r="N35" s="44">
        <v>0.68</v>
      </c>
      <c r="O35" s="44">
        <v>1.2</v>
      </c>
      <c r="P35" s="44">
        <v>1.5</v>
      </c>
      <c r="Q35" s="44">
        <v>0.02</v>
      </c>
      <c r="R35" s="44">
        <v>0.19</v>
      </c>
      <c r="S35" s="44">
        <v>2.0699999999999998</v>
      </c>
      <c r="T35" s="44">
        <v>0.76</v>
      </c>
      <c r="U35" s="44">
        <v>0.67</v>
      </c>
      <c r="V35" s="44">
        <v>0.32</v>
      </c>
      <c r="W35" s="44">
        <v>1.56</v>
      </c>
      <c r="X35" s="44">
        <v>2.63</v>
      </c>
      <c r="Y35" s="44">
        <v>2.06</v>
      </c>
      <c r="Z35" s="44">
        <v>3.38</v>
      </c>
      <c r="AA35" s="44">
        <v>0.43</v>
      </c>
      <c r="AB35" s="15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3"/>
    </row>
    <row r="37" spans="1:65" ht="15">
      <c r="B37" s="8" t="s">
        <v>470</v>
      </c>
      <c r="BM37" s="27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232</v>
      </c>
      <c r="E38" s="17" t="s">
        <v>232</v>
      </c>
      <c r="F38" s="17" t="s">
        <v>232</v>
      </c>
      <c r="G38" s="17" t="s">
        <v>232</v>
      </c>
      <c r="H38" s="17" t="s">
        <v>232</v>
      </c>
      <c r="I38" s="17" t="s">
        <v>232</v>
      </c>
      <c r="J38" s="17" t="s">
        <v>232</v>
      </c>
      <c r="K38" s="17" t="s">
        <v>232</v>
      </c>
      <c r="L38" s="17" t="s">
        <v>232</v>
      </c>
      <c r="M38" s="17" t="s">
        <v>232</v>
      </c>
      <c r="N38" s="17" t="s">
        <v>232</v>
      </c>
      <c r="O38" s="17" t="s">
        <v>232</v>
      </c>
      <c r="P38" s="17" t="s">
        <v>232</v>
      </c>
      <c r="Q38" s="17" t="s">
        <v>232</v>
      </c>
      <c r="R38" s="17" t="s">
        <v>232</v>
      </c>
      <c r="S38" s="17" t="s">
        <v>232</v>
      </c>
      <c r="T38" s="17" t="s">
        <v>232</v>
      </c>
      <c r="U38" s="17" t="s">
        <v>232</v>
      </c>
      <c r="V38" s="17" t="s">
        <v>232</v>
      </c>
      <c r="W38" s="17" t="s">
        <v>232</v>
      </c>
      <c r="X38" s="17" t="s">
        <v>232</v>
      </c>
      <c r="Y38" s="17" t="s">
        <v>232</v>
      </c>
      <c r="Z38" s="151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233</v>
      </c>
      <c r="C39" s="9" t="s">
        <v>233</v>
      </c>
      <c r="D39" s="149" t="s">
        <v>235</v>
      </c>
      <c r="E39" s="150" t="s">
        <v>236</v>
      </c>
      <c r="F39" s="150" t="s">
        <v>237</v>
      </c>
      <c r="G39" s="150" t="s">
        <v>238</v>
      </c>
      <c r="H39" s="150" t="s">
        <v>239</v>
      </c>
      <c r="I39" s="150" t="s">
        <v>240</v>
      </c>
      <c r="J39" s="150" t="s">
        <v>241</v>
      </c>
      <c r="K39" s="150" t="s">
        <v>242</v>
      </c>
      <c r="L39" s="150" t="s">
        <v>243</v>
      </c>
      <c r="M39" s="150" t="s">
        <v>244</v>
      </c>
      <c r="N39" s="150" t="s">
        <v>245</v>
      </c>
      <c r="O39" s="150" t="s">
        <v>246</v>
      </c>
      <c r="P39" s="150" t="s">
        <v>247</v>
      </c>
      <c r="Q39" s="150" t="s">
        <v>248</v>
      </c>
      <c r="R39" s="150" t="s">
        <v>249</v>
      </c>
      <c r="S39" s="150" t="s">
        <v>250</v>
      </c>
      <c r="T39" s="150" t="s">
        <v>252</v>
      </c>
      <c r="U39" s="150" t="s">
        <v>253</v>
      </c>
      <c r="V39" s="150" t="s">
        <v>255</v>
      </c>
      <c r="W39" s="150" t="s">
        <v>256</v>
      </c>
      <c r="X39" s="150" t="s">
        <v>257</v>
      </c>
      <c r="Y39" s="150" t="s">
        <v>262</v>
      </c>
      <c r="Z39" s="151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294</v>
      </c>
      <c r="E40" s="11" t="s">
        <v>294</v>
      </c>
      <c r="F40" s="11" t="s">
        <v>295</v>
      </c>
      <c r="G40" s="11" t="s">
        <v>116</v>
      </c>
      <c r="H40" s="11" t="s">
        <v>295</v>
      </c>
      <c r="I40" s="11" t="s">
        <v>295</v>
      </c>
      <c r="J40" s="11" t="s">
        <v>295</v>
      </c>
      <c r="K40" s="11" t="s">
        <v>294</v>
      </c>
      <c r="L40" s="11" t="s">
        <v>295</v>
      </c>
      <c r="M40" s="11" t="s">
        <v>294</v>
      </c>
      <c r="N40" s="11" t="s">
        <v>294</v>
      </c>
      <c r="O40" s="11" t="s">
        <v>295</v>
      </c>
      <c r="P40" s="11" t="s">
        <v>295</v>
      </c>
      <c r="Q40" s="11" t="s">
        <v>295</v>
      </c>
      <c r="R40" s="11" t="s">
        <v>294</v>
      </c>
      <c r="S40" s="11" t="s">
        <v>294</v>
      </c>
      <c r="T40" s="11" t="s">
        <v>294</v>
      </c>
      <c r="U40" s="11" t="s">
        <v>294</v>
      </c>
      <c r="V40" s="11" t="s">
        <v>294</v>
      </c>
      <c r="W40" s="11" t="s">
        <v>295</v>
      </c>
      <c r="X40" s="11" t="s">
        <v>116</v>
      </c>
      <c r="Y40" s="11" t="s">
        <v>294</v>
      </c>
      <c r="Z40" s="151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151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09">
        <v>91</v>
      </c>
      <c r="E42" s="208">
        <v>21.8</v>
      </c>
      <c r="F42" s="208">
        <v>22</v>
      </c>
      <c r="G42" s="208">
        <v>22.168059986673921</v>
      </c>
      <c r="H42" s="208">
        <v>22.6</v>
      </c>
      <c r="I42" s="208">
        <v>21</v>
      </c>
      <c r="J42" s="226">
        <v>25.2</v>
      </c>
      <c r="K42" s="208">
        <v>21.8</v>
      </c>
      <c r="L42" s="208">
        <v>21.9</v>
      </c>
      <c r="M42" s="208">
        <v>21.9</v>
      </c>
      <c r="N42" s="208">
        <v>21.1</v>
      </c>
      <c r="O42" s="208">
        <v>23</v>
      </c>
      <c r="P42" s="208">
        <v>22.3</v>
      </c>
      <c r="Q42" s="208">
        <v>22.9</v>
      </c>
      <c r="R42" s="208">
        <v>23</v>
      </c>
      <c r="S42" s="208">
        <v>23.1</v>
      </c>
      <c r="T42" s="208">
        <v>21.8</v>
      </c>
      <c r="U42" s="209">
        <v>21</v>
      </c>
      <c r="V42" s="209">
        <v>17</v>
      </c>
      <c r="W42" s="209">
        <v>24.241688655269492</v>
      </c>
      <c r="X42" s="209">
        <v>12.52</v>
      </c>
      <c r="Y42" s="208">
        <v>22.8</v>
      </c>
      <c r="Z42" s="210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2">
        <v>1</v>
      </c>
    </row>
    <row r="43" spans="1:65">
      <c r="A43" s="29"/>
      <c r="B43" s="19">
        <v>1</v>
      </c>
      <c r="C43" s="9">
        <v>2</v>
      </c>
      <c r="D43" s="215">
        <v>88</v>
      </c>
      <c r="E43" s="214">
        <v>23</v>
      </c>
      <c r="F43" s="214">
        <v>22</v>
      </c>
      <c r="G43" s="214">
        <v>22.464973148340601</v>
      </c>
      <c r="H43" s="214">
        <v>22.8</v>
      </c>
      <c r="I43" s="214">
        <v>22</v>
      </c>
      <c r="J43" s="214">
        <v>24.3</v>
      </c>
      <c r="K43" s="214">
        <v>22.2</v>
      </c>
      <c r="L43" s="214">
        <v>22.4</v>
      </c>
      <c r="M43" s="214">
        <v>22.6</v>
      </c>
      <c r="N43" s="214">
        <v>20.9</v>
      </c>
      <c r="O43" s="214">
        <v>22.7</v>
      </c>
      <c r="P43" s="214">
        <v>22.7</v>
      </c>
      <c r="Q43" s="214">
        <v>22.7</v>
      </c>
      <c r="R43" s="214">
        <v>21</v>
      </c>
      <c r="S43" s="214">
        <v>22.9</v>
      </c>
      <c r="T43" s="214">
        <v>22.8</v>
      </c>
      <c r="U43" s="215">
        <v>21.6</v>
      </c>
      <c r="V43" s="215">
        <v>19.399999999999999</v>
      </c>
      <c r="W43" s="215">
        <v>23.645778626578529</v>
      </c>
      <c r="X43" s="215">
        <v>12.45</v>
      </c>
      <c r="Y43" s="214">
        <v>22.4</v>
      </c>
      <c r="Z43" s="210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2">
        <v>9</v>
      </c>
    </row>
    <row r="44" spans="1:65">
      <c r="A44" s="29"/>
      <c r="B44" s="19">
        <v>1</v>
      </c>
      <c r="C44" s="9">
        <v>3</v>
      </c>
      <c r="D44" s="215">
        <v>74</v>
      </c>
      <c r="E44" s="214">
        <v>22</v>
      </c>
      <c r="F44" s="214">
        <v>22</v>
      </c>
      <c r="G44" s="214">
        <v>22.278351988340585</v>
      </c>
      <c r="H44" s="214">
        <v>23.1</v>
      </c>
      <c r="I44" s="214">
        <v>22</v>
      </c>
      <c r="J44" s="214">
        <v>22.3</v>
      </c>
      <c r="K44" s="214">
        <v>22.5</v>
      </c>
      <c r="L44" s="214">
        <v>22.5</v>
      </c>
      <c r="M44" s="214">
        <v>22.4</v>
      </c>
      <c r="N44" s="214">
        <v>20.5</v>
      </c>
      <c r="O44" s="214">
        <v>21.4</v>
      </c>
      <c r="P44" s="214">
        <v>22.7</v>
      </c>
      <c r="Q44" s="214">
        <v>22.8</v>
      </c>
      <c r="R44" s="214">
        <v>22</v>
      </c>
      <c r="S44" s="214">
        <v>22.5</v>
      </c>
      <c r="T44" s="214">
        <v>23</v>
      </c>
      <c r="U44" s="215">
        <v>20.100000000000001</v>
      </c>
      <c r="V44" s="215">
        <v>16.8</v>
      </c>
      <c r="W44" s="215">
        <v>24.353604286227579</v>
      </c>
      <c r="X44" s="215">
        <v>12.352</v>
      </c>
      <c r="Y44" s="214">
        <v>21.9</v>
      </c>
      <c r="Z44" s="210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2">
        <v>16</v>
      </c>
    </row>
    <row r="45" spans="1:65">
      <c r="A45" s="29"/>
      <c r="B45" s="19">
        <v>1</v>
      </c>
      <c r="C45" s="9">
        <v>4</v>
      </c>
      <c r="D45" s="215">
        <v>68</v>
      </c>
      <c r="E45" s="214">
        <v>22.8</v>
      </c>
      <c r="F45" s="214">
        <v>22</v>
      </c>
      <c r="G45" s="214">
        <v>22.425153108340584</v>
      </c>
      <c r="H45" s="216">
        <v>24.7</v>
      </c>
      <c r="I45" s="214">
        <v>22</v>
      </c>
      <c r="J45" s="214">
        <v>21.3</v>
      </c>
      <c r="K45" s="214">
        <v>22.8</v>
      </c>
      <c r="L45" s="214">
        <v>22.1</v>
      </c>
      <c r="M45" s="214">
        <v>23.5</v>
      </c>
      <c r="N45" s="214">
        <v>21.2</v>
      </c>
      <c r="O45" s="214">
        <v>20.399999999999999</v>
      </c>
      <c r="P45" s="214">
        <v>22.1</v>
      </c>
      <c r="Q45" s="214">
        <v>21.8</v>
      </c>
      <c r="R45" s="214">
        <v>22</v>
      </c>
      <c r="S45" s="214">
        <v>21.9</v>
      </c>
      <c r="T45" s="214">
        <v>22.9</v>
      </c>
      <c r="U45" s="215">
        <v>21.4</v>
      </c>
      <c r="V45" s="215">
        <v>17.3</v>
      </c>
      <c r="W45" s="215">
        <v>23.445207993452968</v>
      </c>
      <c r="X45" s="215">
        <v>12.485099999999999</v>
      </c>
      <c r="Y45" s="214">
        <v>22.7</v>
      </c>
      <c r="Z45" s="210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2">
        <v>22.286700345392585</v>
      </c>
    </row>
    <row r="46" spans="1:65">
      <c r="A46" s="29"/>
      <c r="B46" s="19">
        <v>1</v>
      </c>
      <c r="C46" s="9">
        <v>5</v>
      </c>
      <c r="D46" s="215">
        <v>65</v>
      </c>
      <c r="E46" s="214">
        <v>23.3</v>
      </c>
      <c r="F46" s="214">
        <v>22</v>
      </c>
      <c r="G46" s="214">
        <v>22.201393320007252</v>
      </c>
      <c r="H46" s="214">
        <v>22.5</v>
      </c>
      <c r="I46" s="214">
        <v>21</v>
      </c>
      <c r="J46" s="214">
        <v>23.4</v>
      </c>
      <c r="K46" s="214">
        <v>23.2</v>
      </c>
      <c r="L46" s="214">
        <v>21.9</v>
      </c>
      <c r="M46" s="214">
        <v>23.6</v>
      </c>
      <c r="N46" s="214">
        <v>21.2</v>
      </c>
      <c r="O46" s="214">
        <v>20.7</v>
      </c>
      <c r="P46" s="214">
        <v>22.3</v>
      </c>
      <c r="Q46" s="214">
        <v>21.3</v>
      </c>
      <c r="R46" s="214">
        <v>23</v>
      </c>
      <c r="S46" s="214">
        <v>22.8</v>
      </c>
      <c r="T46" s="214">
        <v>23.3</v>
      </c>
      <c r="U46" s="215">
        <v>20.9</v>
      </c>
      <c r="V46" s="215">
        <v>16.5</v>
      </c>
      <c r="W46" s="215">
        <v>24.453011634778093</v>
      </c>
      <c r="X46" s="215">
        <v>12.5214</v>
      </c>
      <c r="Y46" s="214">
        <v>22.6</v>
      </c>
      <c r="Z46" s="210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2">
        <v>15</v>
      </c>
    </row>
    <row r="47" spans="1:65">
      <c r="A47" s="29"/>
      <c r="B47" s="19">
        <v>1</v>
      </c>
      <c r="C47" s="9">
        <v>6</v>
      </c>
      <c r="D47" s="215">
        <v>84</v>
      </c>
      <c r="E47" s="214">
        <v>22.3</v>
      </c>
      <c r="F47" s="214">
        <v>22</v>
      </c>
      <c r="G47" s="214">
        <v>22.215503678340582</v>
      </c>
      <c r="H47" s="214">
        <v>22.7</v>
      </c>
      <c r="I47" s="214">
        <v>21</v>
      </c>
      <c r="J47" s="216">
        <v>25.8</v>
      </c>
      <c r="K47" s="214">
        <v>22.5</v>
      </c>
      <c r="L47" s="214">
        <v>22</v>
      </c>
      <c r="M47" s="214">
        <v>24.4</v>
      </c>
      <c r="N47" s="214">
        <v>21.6</v>
      </c>
      <c r="O47" s="214">
        <v>20.9</v>
      </c>
      <c r="P47" s="214">
        <v>23.3</v>
      </c>
      <c r="Q47" s="214">
        <v>21.4</v>
      </c>
      <c r="R47" s="214">
        <v>22</v>
      </c>
      <c r="S47" s="214">
        <v>22.7</v>
      </c>
      <c r="T47" s="214">
        <v>21.9</v>
      </c>
      <c r="U47" s="215">
        <v>20.3</v>
      </c>
      <c r="V47" s="215">
        <v>18.899999999999999</v>
      </c>
      <c r="W47" s="215">
        <v>24.557668106134361</v>
      </c>
      <c r="X47" s="215">
        <v>12.3847</v>
      </c>
      <c r="Y47" s="214">
        <v>22.8</v>
      </c>
      <c r="Z47" s="210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7"/>
    </row>
    <row r="48" spans="1:65">
      <c r="A48" s="29"/>
      <c r="B48" s="20" t="s">
        <v>270</v>
      </c>
      <c r="C48" s="12"/>
      <c r="D48" s="218">
        <v>78.333333333333329</v>
      </c>
      <c r="E48" s="218">
        <v>22.533333333333331</v>
      </c>
      <c r="F48" s="218">
        <v>22</v>
      </c>
      <c r="G48" s="218">
        <v>22.292239205007252</v>
      </c>
      <c r="H48" s="218">
        <v>23.066666666666666</v>
      </c>
      <c r="I48" s="218">
        <v>21.5</v>
      </c>
      <c r="J48" s="218">
        <v>23.716666666666669</v>
      </c>
      <c r="K48" s="218">
        <v>22.5</v>
      </c>
      <c r="L48" s="218">
        <v>22.133333333333336</v>
      </c>
      <c r="M48" s="218">
        <v>23.066666666666666</v>
      </c>
      <c r="N48" s="218">
        <v>21.083333333333332</v>
      </c>
      <c r="O48" s="218">
        <v>21.516666666666666</v>
      </c>
      <c r="P48" s="218">
        <v>22.566666666666666</v>
      </c>
      <c r="Q48" s="218">
        <v>22.149999999999995</v>
      </c>
      <c r="R48" s="218">
        <v>22.166666666666668</v>
      </c>
      <c r="S48" s="218">
        <v>22.650000000000002</v>
      </c>
      <c r="T48" s="218">
        <v>22.616666666666664</v>
      </c>
      <c r="U48" s="218">
        <v>20.883333333333333</v>
      </c>
      <c r="V48" s="218">
        <v>17.650000000000002</v>
      </c>
      <c r="W48" s="218">
        <v>24.11615988374017</v>
      </c>
      <c r="X48" s="218">
        <v>12.452199999999999</v>
      </c>
      <c r="Y48" s="218">
        <v>22.533333333333335</v>
      </c>
      <c r="Z48" s="210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7"/>
    </row>
    <row r="49" spans="1:65">
      <c r="A49" s="29"/>
      <c r="B49" s="3" t="s">
        <v>271</v>
      </c>
      <c r="C49" s="28"/>
      <c r="D49" s="214">
        <v>79</v>
      </c>
      <c r="E49" s="214">
        <v>22.55</v>
      </c>
      <c r="F49" s="214">
        <v>22</v>
      </c>
      <c r="G49" s="214">
        <v>22.246927833340585</v>
      </c>
      <c r="H49" s="214">
        <v>22.75</v>
      </c>
      <c r="I49" s="214">
        <v>21.5</v>
      </c>
      <c r="J49" s="214">
        <v>23.85</v>
      </c>
      <c r="K49" s="214">
        <v>22.5</v>
      </c>
      <c r="L49" s="214">
        <v>22.05</v>
      </c>
      <c r="M49" s="214">
        <v>23.05</v>
      </c>
      <c r="N49" s="214">
        <v>21.15</v>
      </c>
      <c r="O49" s="214">
        <v>21.15</v>
      </c>
      <c r="P49" s="214">
        <v>22.5</v>
      </c>
      <c r="Q49" s="214">
        <v>22.25</v>
      </c>
      <c r="R49" s="214">
        <v>22</v>
      </c>
      <c r="S49" s="214">
        <v>22.75</v>
      </c>
      <c r="T49" s="214">
        <v>22.85</v>
      </c>
      <c r="U49" s="214">
        <v>20.95</v>
      </c>
      <c r="V49" s="214">
        <v>17.149999999999999</v>
      </c>
      <c r="W49" s="214">
        <v>24.297646470748536</v>
      </c>
      <c r="X49" s="214">
        <v>12.467549999999999</v>
      </c>
      <c r="Y49" s="214">
        <v>22.65</v>
      </c>
      <c r="Z49" s="210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7"/>
    </row>
    <row r="50" spans="1:65">
      <c r="A50" s="29"/>
      <c r="B50" s="3" t="s">
        <v>272</v>
      </c>
      <c r="C50" s="28"/>
      <c r="D50" s="23">
        <v>10.856641592438573</v>
      </c>
      <c r="E50" s="23">
        <v>0.59217114643206537</v>
      </c>
      <c r="F50" s="23">
        <v>0</v>
      </c>
      <c r="G50" s="23">
        <v>0.12430427973779462</v>
      </c>
      <c r="H50" s="23">
        <v>0.82623644719091516</v>
      </c>
      <c r="I50" s="23">
        <v>0.54772255750516607</v>
      </c>
      <c r="J50" s="23">
        <v>1.7221111075266504</v>
      </c>
      <c r="K50" s="23">
        <v>0.48166378315169156</v>
      </c>
      <c r="L50" s="23">
        <v>0.25819888974716132</v>
      </c>
      <c r="M50" s="23">
        <v>0.92448183685060414</v>
      </c>
      <c r="N50" s="23">
        <v>0.36560452221856748</v>
      </c>
      <c r="O50" s="23">
        <v>1.0870449239413555</v>
      </c>
      <c r="P50" s="23">
        <v>0.432049379893857</v>
      </c>
      <c r="Q50" s="23">
        <v>0.73416619371910585</v>
      </c>
      <c r="R50" s="23">
        <v>0.752772652709081</v>
      </c>
      <c r="S50" s="23">
        <v>0.41833001326703845</v>
      </c>
      <c r="T50" s="23">
        <v>0.61779176642835487</v>
      </c>
      <c r="U50" s="23">
        <v>0.59132619311735735</v>
      </c>
      <c r="V50" s="23">
        <v>1.2012493496356191</v>
      </c>
      <c r="W50" s="23">
        <v>0.45868745252997539</v>
      </c>
      <c r="X50" s="23">
        <v>7.0808219861820773E-2</v>
      </c>
      <c r="Y50" s="23">
        <v>0.34448028487370252</v>
      </c>
      <c r="Z50" s="151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9"/>
      <c r="B51" s="3" t="s">
        <v>86</v>
      </c>
      <c r="C51" s="28"/>
      <c r="D51" s="13">
        <v>0.13859542458432222</v>
      </c>
      <c r="E51" s="13">
        <v>2.6279784604973318E-2</v>
      </c>
      <c r="F51" s="13">
        <v>0</v>
      </c>
      <c r="G51" s="13">
        <v>5.5761235376423539E-3</v>
      </c>
      <c r="H51" s="13">
        <v>3.5819499155675512E-2</v>
      </c>
      <c r="I51" s="13">
        <v>2.5475467790937956E-2</v>
      </c>
      <c r="J51" s="13">
        <v>7.261185274181238E-2</v>
      </c>
      <c r="K51" s="13">
        <v>2.1407279251186292E-2</v>
      </c>
      <c r="L51" s="13">
        <v>1.1665612488576563E-2</v>
      </c>
      <c r="M51" s="13">
        <v>4.0078692349014629E-2</v>
      </c>
      <c r="N51" s="13">
        <v>1.734092595503087E-2</v>
      </c>
      <c r="O51" s="13">
        <v>5.0521065403935972E-2</v>
      </c>
      <c r="P51" s="13">
        <v>1.9145467351278745E-2</v>
      </c>
      <c r="Q51" s="13">
        <v>3.3145200619372733E-2</v>
      </c>
      <c r="R51" s="13">
        <v>3.3959668543266812E-2</v>
      </c>
      <c r="S51" s="13">
        <v>1.8469316259030394E-2</v>
      </c>
      <c r="T51" s="13">
        <v>2.7315774492042224E-2</v>
      </c>
      <c r="U51" s="13">
        <v>2.8315699590615674E-2</v>
      </c>
      <c r="V51" s="13">
        <v>6.8059453237145545E-2</v>
      </c>
      <c r="W51" s="13">
        <v>1.9019920863903216E-2</v>
      </c>
      <c r="X51" s="13">
        <v>5.6864023916914901E-3</v>
      </c>
      <c r="Y51" s="13">
        <v>1.5287586606821117E-2</v>
      </c>
      <c r="Z51" s="151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273</v>
      </c>
      <c r="C52" s="28"/>
      <c r="D52" s="13">
        <v>2.5148017480985012</v>
      </c>
      <c r="E52" s="13">
        <v>1.1066375197696487E-2</v>
      </c>
      <c r="F52" s="13">
        <v>-1.2864189895740008E-2</v>
      </c>
      <c r="G52" s="13">
        <v>2.4852757603532893E-4</v>
      </c>
      <c r="H52" s="13">
        <v>3.4996940291133205E-2</v>
      </c>
      <c r="I52" s="13">
        <v>-3.5299094670836806E-2</v>
      </c>
      <c r="J52" s="13">
        <v>6.4162316498759031E-2</v>
      </c>
      <c r="K52" s="13">
        <v>9.5707148793566788E-3</v>
      </c>
      <c r="L52" s="13">
        <v>-6.8815486223807731E-3</v>
      </c>
      <c r="M52" s="13">
        <v>3.4996940291133205E-2</v>
      </c>
      <c r="N52" s="13">
        <v>-5.3994848650084304E-2</v>
      </c>
      <c r="O52" s="13">
        <v>-3.4551264511667013E-2</v>
      </c>
      <c r="P52" s="13">
        <v>1.2562035516036296E-2</v>
      </c>
      <c r="Q52" s="13">
        <v>-6.1337184632112018E-3</v>
      </c>
      <c r="R52" s="13">
        <v>-5.3858883040410754E-3</v>
      </c>
      <c r="S52" s="13">
        <v>1.6301186311885818E-2</v>
      </c>
      <c r="T52" s="13">
        <v>1.4805525993545787E-2</v>
      </c>
      <c r="U52" s="13">
        <v>-6.2968810560122934E-2</v>
      </c>
      <c r="V52" s="13">
        <v>-0.20804786143908227</v>
      </c>
      <c r="W52" s="13">
        <v>8.2087501065441382E-2</v>
      </c>
      <c r="X52" s="13">
        <v>-0.44127215751907889</v>
      </c>
      <c r="Y52" s="13">
        <v>1.106637519769671E-2</v>
      </c>
      <c r="Z52" s="151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45" t="s">
        <v>274</v>
      </c>
      <c r="C53" s="46"/>
      <c r="D53" s="44">
        <v>70.72</v>
      </c>
      <c r="E53" s="44">
        <v>0.17</v>
      </c>
      <c r="F53" s="44">
        <v>0.5</v>
      </c>
      <c r="G53" s="44">
        <v>0.13</v>
      </c>
      <c r="H53" s="44">
        <v>0.85</v>
      </c>
      <c r="I53" s="44">
        <v>1.1299999999999999</v>
      </c>
      <c r="J53" s="44">
        <v>1.67</v>
      </c>
      <c r="K53" s="44">
        <v>0.13</v>
      </c>
      <c r="L53" s="44">
        <v>0.33</v>
      </c>
      <c r="M53" s="44">
        <v>0.85</v>
      </c>
      <c r="N53" s="44">
        <v>1.66</v>
      </c>
      <c r="O53" s="44">
        <v>1.1100000000000001</v>
      </c>
      <c r="P53" s="44">
        <v>0.22</v>
      </c>
      <c r="Q53" s="44">
        <v>0.31</v>
      </c>
      <c r="R53" s="44">
        <v>0.28999999999999998</v>
      </c>
      <c r="S53" s="44">
        <v>0.32</v>
      </c>
      <c r="T53" s="44">
        <v>0.28000000000000003</v>
      </c>
      <c r="U53" s="44">
        <v>1.91</v>
      </c>
      <c r="V53" s="44">
        <v>6</v>
      </c>
      <c r="W53" s="44">
        <v>2.17</v>
      </c>
      <c r="X53" s="44">
        <v>12.57</v>
      </c>
      <c r="Y53" s="44">
        <v>0.17</v>
      </c>
      <c r="Z53" s="151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BM54" s="53"/>
    </row>
    <row r="55" spans="1:65" ht="15">
      <c r="B55" s="8" t="s">
        <v>471</v>
      </c>
      <c r="BM55" s="27" t="s">
        <v>293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232</v>
      </c>
      <c r="E56" s="15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233</v>
      </c>
      <c r="C57" s="9" t="s">
        <v>233</v>
      </c>
      <c r="D57" s="149" t="s">
        <v>241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116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/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08">
        <v>17</v>
      </c>
      <c r="E60" s="210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29"/>
      <c r="B61" s="19">
        <v>1</v>
      </c>
      <c r="C61" s="9">
        <v>2</v>
      </c>
      <c r="D61" s="214">
        <v>16</v>
      </c>
      <c r="E61" s="210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>
        <v>3</v>
      </c>
    </row>
    <row r="62" spans="1:65">
      <c r="A62" s="29"/>
      <c r="B62" s="19">
        <v>1</v>
      </c>
      <c r="C62" s="9">
        <v>3</v>
      </c>
      <c r="D62" s="214">
        <v>15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29"/>
      <c r="B63" s="19">
        <v>1</v>
      </c>
      <c r="C63" s="9">
        <v>4</v>
      </c>
      <c r="D63" s="214">
        <v>18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16.6666666666667</v>
      </c>
    </row>
    <row r="64" spans="1:65">
      <c r="A64" s="29"/>
      <c r="B64" s="19">
        <v>1</v>
      </c>
      <c r="C64" s="9">
        <v>5</v>
      </c>
      <c r="D64" s="214">
        <v>16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9</v>
      </c>
    </row>
    <row r="65" spans="1:65">
      <c r="A65" s="29"/>
      <c r="B65" s="19">
        <v>1</v>
      </c>
      <c r="C65" s="9">
        <v>6</v>
      </c>
      <c r="D65" s="214">
        <v>18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7"/>
    </row>
    <row r="66" spans="1:65">
      <c r="A66" s="29"/>
      <c r="B66" s="20" t="s">
        <v>270</v>
      </c>
      <c r="C66" s="12"/>
      <c r="D66" s="218">
        <v>16.666666666666668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7"/>
    </row>
    <row r="67" spans="1:65">
      <c r="A67" s="29"/>
      <c r="B67" s="3" t="s">
        <v>271</v>
      </c>
      <c r="C67" s="28"/>
      <c r="D67" s="214">
        <v>16.5</v>
      </c>
      <c r="E67" s="210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7"/>
    </row>
    <row r="68" spans="1:65">
      <c r="A68" s="29"/>
      <c r="B68" s="3" t="s">
        <v>272</v>
      </c>
      <c r="C68" s="28"/>
      <c r="D68" s="214">
        <v>1.2110601416389968</v>
      </c>
      <c r="E68" s="210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7"/>
    </row>
    <row r="69" spans="1:65">
      <c r="A69" s="29"/>
      <c r="B69" s="3" t="s">
        <v>86</v>
      </c>
      <c r="C69" s="28"/>
      <c r="D69" s="13">
        <v>7.2663608498339805E-2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9"/>
      <c r="B70" s="3" t="s">
        <v>273</v>
      </c>
      <c r="C70" s="28"/>
      <c r="D70" s="13">
        <v>-1.8873791418627661E-15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45" t="s">
        <v>274</v>
      </c>
      <c r="C71" s="46"/>
      <c r="D71" s="44" t="s">
        <v>275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30"/>
      <c r="C72" s="20"/>
      <c r="D72" s="20"/>
      <c r="BM72" s="53"/>
    </row>
    <row r="73" spans="1:65" ht="15">
      <c r="B73" s="8" t="s">
        <v>472</v>
      </c>
      <c r="BM73" s="27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232</v>
      </c>
      <c r="E74" s="17" t="s">
        <v>232</v>
      </c>
      <c r="F74" s="17" t="s">
        <v>232</v>
      </c>
      <c r="G74" s="17" t="s">
        <v>232</v>
      </c>
      <c r="H74" s="17" t="s">
        <v>232</v>
      </c>
      <c r="I74" s="17" t="s">
        <v>232</v>
      </c>
      <c r="J74" s="17" t="s">
        <v>232</v>
      </c>
      <c r="K74" s="17" t="s">
        <v>232</v>
      </c>
      <c r="L74" s="17" t="s">
        <v>232</v>
      </c>
      <c r="M74" s="17" t="s">
        <v>232</v>
      </c>
      <c r="N74" s="17" t="s">
        <v>232</v>
      </c>
      <c r="O74" s="17" t="s">
        <v>232</v>
      </c>
      <c r="P74" s="17" t="s">
        <v>232</v>
      </c>
      <c r="Q74" s="17" t="s">
        <v>232</v>
      </c>
      <c r="R74" s="17" t="s">
        <v>232</v>
      </c>
      <c r="S74" s="17" t="s">
        <v>232</v>
      </c>
      <c r="T74" s="17" t="s">
        <v>232</v>
      </c>
      <c r="U74" s="17" t="s">
        <v>232</v>
      </c>
      <c r="V74" s="17" t="s">
        <v>232</v>
      </c>
      <c r="W74" s="17" t="s">
        <v>232</v>
      </c>
      <c r="X74" s="17" t="s">
        <v>232</v>
      </c>
      <c r="Y74" s="17" t="s">
        <v>232</v>
      </c>
      <c r="Z74" s="17" t="s">
        <v>232</v>
      </c>
      <c r="AA74" s="17" t="s">
        <v>232</v>
      </c>
      <c r="AB74" s="15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233</v>
      </c>
      <c r="C75" s="9" t="s">
        <v>233</v>
      </c>
      <c r="D75" s="149" t="s">
        <v>235</v>
      </c>
      <c r="E75" s="150" t="s">
        <v>236</v>
      </c>
      <c r="F75" s="150" t="s">
        <v>237</v>
      </c>
      <c r="G75" s="150" t="s">
        <v>238</v>
      </c>
      <c r="H75" s="150" t="s">
        <v>239</v>
      </c>
      <c r="I75" s="150" t="s">
        <v>240</v>
      </c>
      <c r="J75" s="150" t="s">
        <v>241</v>
      </c>
      <c r="K75" s="150" t="s">
        <v>242</v>
      </c>
      <c r="L75" s="150" t="s">
        <v>243</v>
      </c>
      <c r="M75" s="150" t="s">
        <v>244</v>
      </c>
      <c r="N75" s="150" t="s">
        <v>245</v>
      </c>
      <c r="O75" s="150" t="s">
        <v>246</v>
      </c>
      <c r="P75" s="150" t="s">
        <v>247</v>
      </c>
      <c r="Q75" s="150" t="s">
        <v>248</v>
      </c>
      <c r="R75" s="150" t="s">
        <v>249</v>
      </c>
      <c r="S75" s="150" t="s">
        <v>250</v>
      </c>
      <c r="T75" s="150" t="s">
        <v>251</v>
      </c>
      <c r="U75" s="150" t="s">
        <v>252</v>
      </c>
      <c r="V75" s="150" t="s">
        <v>253</v>
      </c>
      <c r="W75" s="150" t="s">
        <v>254</v>
      </c>
      <c r="X75" s="150" t="s">
        <v>255</v>
      </c>
      <c r="Y75" s="150" t="s">
        <v>256</v>
      </c>
      <c r="Z75" s="150" t="s">
        <v>257</v>
      </c>
      <c r="AA75" s="150" t="s">
        <v>262</v>
      </c>
      <c r="AB75" s="15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294</v>
      </c>
      <c r="E76" s="11" t="s">
        <v>294</v>
      </c>
      <c r="F76" s="11" t="s">
        <v>295</v>
      </c>
      <c r="G76" s="11" t="s">
        <v>116</v>
      </c>
      <c r="H76" s="11" t="s">
        <v>295</v>
      </c>
      <c r="I76" s="11" t="s">
        <v>294</v>
      </c>
      <c r="J76" s="11" t="s">
        <v>116</v>
      </c>
      <c r="K76" s="11" t="s">
        <v>294</v>
      </c>
      <c r="L76" s="11" t="s">
        <v>295</v>
      </c>
      <c r="M76" s="11" t="s">
        <v>294</v>
      </c>
      <c r="N76" s="11" t="s">
        <v>294</v>
      </c>
      <c r="O76" s="11" t="s">
        <v>295</v>
      </c>
      <c r="P76" s="11" t="s">
        <v>295</v>
      </c>
      <c r="Q76" s="11" t="s">
        <v>295</v>
      </c>
      <c r="R76" s="11" t="s">
        <v>294</v>
      </c>
      <c r="S76" s="11" t="s">
        <v>294</v>
      </c>
      <c r="T76" s="11" t="s">
        <v>116</v>
      </c>
      <c r="U76" s="11" t="s">
        <v>294</v>
      </c>
      <c r="V76" s="11" t="s">
        <v>294</v>
      </c>
      <c r="W76" s="11" t="s">
        <v>116</v>
      </c>
      <c r="X76" s="11" t="s">
        <v>294</v>
      </c>
      <c r="Y76" s="11" t="s">
        <v>295</v>
      </c>
      <c r="Z76" s="11" t="s">
        <v>116</v>
      </c>
      <c r="AA76" s="11" t="s">
        <v>294</v>
      </c>
      <c r="AB76" s="15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15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27">
        <v>565</v>
      </c>
      <c r="E78" s="228">
        <v>600</v>
      </c>
      <c r="F78" s="227">
        <v>587</v>
      </c>
      <c r="G78" s="227">
        <v>603.81467053365316</v>
      </c>
      <c r="H78" s="227">
        <v>600.79999999999995</v>
      </c>
      <c r="I78" s="227">
        <v>600</v>
      </c>
      <c r="J78" s="227">
        <v>618</v>
      </c>
      <c r="K78" s="227">
        <v>590</v>
      </c>
      <c r="L78" s="227">
        <v>590.6</v>
      </c>
      <c r="M78" s="227">
        <v>590</v>
      </c>
      <c r="N78" s="227">
        <v>590</v>
      </c>
      <c r="O78" s="227">
        <v>610</v>
      </c>
      <c r="P78" s="227">
        <v>596</v>
      </c>
      <c r="Q78" s="227">
        <v>607</v>
      </c>
      <c r="R78" s="227">
        <v>610</v>
      </c>
      <c r="S78" s="228">
        <v>658</v>
      </c>
      <c r="T78" s="227">
        <v>583.74336614262404</v>
      </c>
      <c r="U78" s="229">
        <v>650</v>
      </c>
      <c r="V78" s="227">
        <v>590</v>
      </c>
      <c r="W78" s="228">
        <v>721</v>
      </c>
      <c r="X78" s="227">
        <v>612</v>
      </c>
      <c r="Y78" s="227">
        <v>590.74383515649311</v>
      </c>
      <c r="Z78" s="227">
        <v>583</v>
      </c>
      <c r="AA78" s="227">
        <v>611</v>
      </c>
      <c r="AB78" s="230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  <c r="BD78" s="231"/>
      <c r="BE78" s="231"/>
      <c r="BF78" s="231"/>
      <c r="BG78" s="231"/>
      <c r="BH78" s="231"/>
      <c r="BI78" s="231"/>
      <c r="BJ78" s="231"/>
      <c r="BK78" s="231"/>
      <c r="BL78" s="231"/>
      <c r="BM78" s="232">
        <v>1</v>
      </c>
    </row>
    <row r="79" spans="1:65">
      <c r="A79" s="29"/>
      <c r="B79" s="19">
        <v>1</v>
      </c>
      <c r="C79" s="9">
        <v>2</v>
      </c>
      <c r="D79" s="233">
        <v>591</v>
      </c>
      <c r="E79" s="234">
        <v>640</v>
      </c>
      <c r="F79" s="233">
        <v>592</v>
      </c>
      <c r="G79" s="233">
        <v>601.64778698365308</v>
      </c>
      <c r="H79" s="233">
        <v>610.1</v>
      </c>
      <c r="I79" s="233">
        <v>574</v>
      </c>
      <c r="J79" s="233">
        <v>620</v>
      </c>
      <c r="K79" s="233">
        <v>600</v>
      </c>
      <c r="L79" s="233">
        <v>576.29999999999995</v>
      </c>
      <c r="M79" s="233">
        <v>610</v>
      </c>
      <c r="N79" s="233">
        <v>600</v>
      </c>
      <c r="O79" s="233">
        <v>608</v>
      </c>
      <c r="P79" s="233">
        <v>596</v>
      </c>
      <c r="Q79" s="233">
        <v>602</v>
      </c>
      <c r="R79" s="233">
        <v>577</v>
      </c>
      <c r="S79" s="234">
        <v>652</v>
      </c>
      <c r="T79" s="233">
        <v>582.77359222168104</v>
      </c>
      <c r="U79" s="233">
        <v>622</v>
      </c>
      <c r="V79" s="233">
        <v>600</v>
      </c>
      <c r="W79" s="234">
        <v>708</v>
      </c>
      <c r="X79" s="233">
        <v>598</v>
      </c>
      <c r="Y79" s="233">
        <v>592.37843009645144</v>
      </c>
      <c r="Z79" s="233">
        <v>577</v>
      </c>
      <c r="AA79" s="233">
        <v>606</v>
      </c>
      <c r="AB79" s="230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21</v>
      </c>
    </row>
    <row r="80" spans="1:65">
      <c r="A80" s="29"/>
      <c r="B80" s="19">
        <v>1</v>
      </c>
      <c r="C80" s="9">
        <v>3</v>
      </c>
      <c r="D80" s="233">
        <v>600</v>
      </c>
      <c r="E80" s="234">
        <v>610</v>
      </c>
      <c r="F80" s="233">
        <v>590</v>
      </c>
      <c r="G80" s="233">
        <v>595.28842872615394</v>
      </c>
      <c r="H80" s="233">
        <v>607.29999999999995</v>
      </c>
      <c r="I80" s="233">
        <v>600</v>
      </c>
      <c r="J80" s="233">
        <v>629</v>
      </c>
      <c r="K80" s="233">
        <v>590</v>
      </c>
      <c r="L80" s="233">
        <v>579.1</v>
      </c>
      <c r="M80" s="233">
        <v>600</v>
      </c>
      <c r="N80" s="233">
        <v>600</v>
      </c>
      <c r="O80" s="233">
        <v>596</v>
      </c>
      <c r="P80" s="233">
        <v>596</v>
      </c>
      <c r="Q80" s="233">
        <v>604</v>
      </c>
      <c r="R80" s="233">
        <v>597</v>
      </c>
      <c r="S80" s="234">
        <v>630</v>
      </c>
      <c r="T80" s="233">
        <v>583.96459744573394</v>
      </c>
      <c r="U80" s="233">
        <v>626</v>
      </c>
      <c r="V80" s="233">
        <v>590</v>
      </c>
      <c r="W80" s="234">
        <v>703</v>
      </c>
      <c r="X80" s="233">
        <v>599</v>
      </c>
      <c r="Y80" s="233">
        <v>600.98841447087909</v>
      </c>
      <c r="Z80" s="233">
        <v>573</v>
      </c>
      <c r="AA80" s="233">
        <v>604</v>
      </c>
      <c r="AB80" s="230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16</v>
      </c>
    </row>
    <row r="81" spans="1:65">
      <c r="A81" s="29"/>
      <c r="B81" s="19">
        <v>1</v>
      </c>
      <c r="C81" s="9">
        <v>4</v>
      </c>
      <c r="D81" s="233">
        <v>580</v>
      </c>
      <c r="E81" s="234">
        <v>610</v>
      </c>
      <c r="F81" s="233">
        <v>606</v>
      </c>
      <c r="G81" s="233">
        <v>602.51504348365313</v>
      </c>
      <c r="H81" s="233">
        <v>607.20000000000005</v>
      </c>
      <c r="I81" s="233">
        <v>585</v>
      </c>
      <c r="J81" s="233">
        <v>633</v>
      </c>
      <c r="K81" s="233">
        <v>590</v>
      </c>
      <c r="L81" s="233">
        <v>571.29999999999995</v>
      </c>
      <c r="M81" s="233">
        <v>600</v>
      </c>
      <c r="N81" s="233">
        <v>600</v>
      </c>
      <c r="O81" s="233">
        <v>590</v>
      </c>
      <c r="P81" s="233">
        <v>588</v>
      </c>
      <c r="Q81" s="233">
        <v>596</v>
      </c>
      <c r="R81" s="233">
        <v>583</v>
      </c>
      <c r="S81" s="234">
        <v>636</v>
      </c>
      <c r="T81" s="233">
        <v>586.30746354277233</v>
      </c>
      <c r="U81" s="233">
        <v>601</v>
      </c>
      <c r="V81" s="233">
        <v>590</v>
      </c>
      <c r="W81" s="234">
        <v>697</v>
      </c>
      <c r="X81" s="233">
        <v>597</v>
      </c>
      <c r="Y81" s="233">
        <v>577.62691327228958</v>
      </c>
      <c r="Z81" s="233">
        <v>559</v>
      </c>
      <c r="AA81" s="233">
        <v>609</v>
      </c>
      <c r="AB81" s="230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595.91982968775062</v>
      </c>
    </row>
    <row r="82" spans="1:65">
      <c r="A82" s="29"/>
      <c r="B82" s="19">
        <v>1</v>
      </c>
      <c r="C82" s="9">
        <v>5</v>
      </c>
      <c r="D82" s="233">
        <v>575</v>
      </c>
      <c r="E82" s="234">
        <v>640</v>
      </c>
      <c r="F82" s="233">
        <v>590</v>
      </c>
      <c r="G82" s="233">
        <v>594.53523108365312</v>
      </c>
      <c r="H82" s="233">
        <v>590.4</v>
      </c>
      <c r="I82" s="233">
        <v>596</v>
      </c>
      <c r="J82" s="233">
        <v>629</v>
      </c>
      <c r="K82" s="233">
        <v>610</v>
      </c>
      <c r="L82" s="233">
        <v>571.6</v>
      </c>
      <c r="M82" s="233">
        <v>620</v>
      </c>
      <c r="N82" s="233">
        <v>600</v>
      </c>
      <c r="O82" s="233">
        <v>585</v>
      </c>
      <c r="P82" s="233">
        <v>590</v>
      </c>
      <c r="Q82" s="233">
        <v>596</v>
      </c>
      <c r="R82" s="233">
        <v>595</v>
      </c>
      <c r="S82" s="234">
        <v>654</v>
      </c>
      <c r="T82" s="233">
        <v>582.52633658024024</v>
      </c>
      <c r="U82" s="233">
        <v>616</v>
      </c>
      <c r="V82" s="233">
        <v>580</v>
      </c>
      <c r="W82" s="234">
        <v>709</v>
      </c>
      <c r="X82" s="233">
        <v>593</v>
      </c>
      <c r="Y82" s="233">
        <v>600.63174213856291</v>
      </c>
      <c r="Z82" s="233">
        <v>576</v>
      </c>
      <c r="AA82" s="233">
        <v>605</v>
      </c>
      <c r="AB82" s="230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16</v>
      </c>
    </row>
    <row r="83" spans="1:65">
      <c r="A83" s="29"/>
      <c r="B83" s="19">
        <v>1</v>
      </c>
      <c r="C83" s="9">
        <v>6</v>
      </c>
      <c r="D83" s="233">
        <v>582</v>
      </c>
      <c r="E83" s="234">
        <v>710</v>
      </c>
      <c r="F83" s="233">
        <v>596</v>
      </c>
      <c r="G83" s="233">
        <v>601.95008288365318</v>
      </c>
      <c r="H83" s="233">
        <v>609</v>
      </c>
      <c r="I83" s="233">
        <v>593</v>
      </c>
      <c r="J83" s="233">
        <v>617</v>
      </c>
      <c r="K83" s="233">
        <v>600</v>
      </c>
      <c r="L83" s="233">
        <v>586.5</v>
      </c>
      <c r="M83" s="233">
        <v>630</v>
      </c>
      <c r="N83" s="233">
        <v>610</v>
      </c>
      <c r="O83" s="233">
        <v>593</v>
      </c>
      <c r="P83" s="233">
        <v>577</v>
      </c>
      <c r="Q83" s="233">
        <v>589</v>
      </c>
      <c r="R83" s="233">
        <v>588</v>
      </c>
      <c r="S83" s="234">
        <v>659</v>
      </c>
      <c r="T83" s="233">
        <v>583.72154354502004</v>
      </c>
      <c r="U83" s="233">
        <v>595</v>
      </c>
      <c r="V83" s="233">
        <v>580</v>
      </c>
      <c r="W83" s="234">
        <v>716</v>
      </c>
      <c r="X83" s="233">
        <v>586</v>
      </c>
      <c r="Y83" s="233">
        <v>603.94106234940841</v>
      </c>
      <c r="Z83" s="235">
        <v>545</v>
      </c>
      <c r="AA83" s="233">
        <v>606</v>
      </c>
      <c r="AB83" s="230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6"/>
    </row>
    <row r="84" spans="1:65">
      <c r="A84" s="29"/>
      <c r="B84" s="20" t="s">
        <v>270</v>
      </c>
      <c r="C84" s="12"/>
      <c r="D84" s="237">
        <v>582.16666666666663</v>
      </c>
      <c r="E84" s="237">
        <v>635</v>
      </c>
      <c r="F84" s="237">
        <v>593.5</v>
      </c>
      <c r="G84" s="237">
        <v>599.95854061573652</v>
      </c>
      <c r="H84" s="237">
        <v>604.13333333333333</v>
      </c>
      <c r="I84" s="237">
        <v>591.33333333333337</v>
      </c>
      <c r="J84" s="237">
        <v>624.33333333333337</v>
      </c>
      <c r="K84" s="237">
        <v>596.66666666666663</v>
      </c>
      <c r="L84" s="237">
        <v>579.23333333333335</v>
      </c>
      <c r="M84" s="237">
        <v>608.33333333333337</v>
      </c>
      <c r="N84" s="237">
        <v>600</v>
      </c>
      <c r="O84" s="237">
        <v>597</v>
      </c>
      <c r="P84" s="237">
        <v>590.5</v>
      </c>
      <c r="Q84" s="237">
        <v>599</v>
      </c>
      <c r="R84" s="237">
        <v>591.66666666666663</v>
      </c>
      <c r="S84" s="237">
        <v>648.16666666666663</v>
      </c>
      <c r="T84" s="237">
        <v>583.83948324634537</v>
      </c>
      <c r="U84" s="237">
        <v>618.33333333333337</v>
      </c>
      <c r="V84" s="237">
        <v>588.33333333333337</v>
      </c>
      <c r="W84" s="237">
        <v>709</v>
      </c>
      <c r="X84" s="237">
        <v>597.5</v>
      </c>
      <c r="Y84" s="237">
        <v>594.38506624734737</v>
      </c>
      <c r="Z84" s="237">
        <v>568.83333333333337</v>
      </c>
      <c r="AA84" s="237">
        <v>606.83333333333337</v>
      </c>
      <c r="AB84" s="230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6"/>
    </row>
    <row r="85" spans="1:65">
      <c r="A85" s="29"/>
      <c r="B85" s="3" t="s">
        <v>271</v>
      </c>
      <c r="C85" s="28"/>
      <c r="D85" s="233">
        <v>581</v>
      </c>
      <c r="E85" s="233">
        <v>625</v>
      </c>
      <c r="F85" s="233">
        <v>591</v>
      </c>
      <c r="G85" s="233">
        <v>601.79893493365307</v>
      </c>
      <c r="H85" s="233">
        <v>607.25</v>
      </c>
      <c r="I85" s="233">
        <v>594.5</v>
      </c>
      <c r="J85" s="233">
        <v>624.5</v>
      </c>
      <c r="K85" s="233">
        <v>595</v>
      </c>
      <c r="L85" s="233">
        <v>577.70000000000005</v>
      </c>
      <c r="M85" s="233">
        <v>605</v>
      </c>
      <c r="N85" s="233">
        <v>600</v>
      </c>
      <c r="O85" s="233">
        <v>594.5</v>
      </c>
      <c r="P85" s="233">
        <v>593</v>
      </c>
      <c r="Q85" s="233">
        <v>599</v>
      </c>
      <c r="R85" s="233">
        <v>591.5</v>
      </c>
      <c r="S85" s="233">
        <v>653</v>
      </c>
      <c r="T85" s="233">
        <v>583.7324548438221</v>
      </c>
      <c r="U85" s="233">
        <v>619</v>
      </c>
      <c r="V85" s="233">
        <v>590</v>
      </c>
      <c r="W85" s="233">
        <v>708.5</v>
      </c>
      <c r="X85" s="233">
        <v>597.5</v>
      </c>
      <c r="Y85" s="233">
        <v>596.50508611750718</v>
      </c>
      <c r="Z85" s="233">
        <v>574.5</v>
      </c>
      <c r="AA85" s="233">
        <v>606</v>
      </c>
      <c r="AB85" s="230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6"/>
    </row>
    <row r="86" spans="1:65">
      <c r="A86" s="29"/>
      <c r="B86" s="3" t="s">
        <v>272</v>
      </c>
      <c r="C86" s="28"/>
      <c r="D86" s="233">
        <v>12.221565638929679</v>
      </c>
      <c r="E86" s="233">
        <v>40.373258476372698</v>
      </c>
      <c r="F86" s="233">
        <v>6.8044103344815996</v>
      </c>
      <c r="G86" s="233">
        <v>3.9861628189511484</v>
      </c>
      <c r="H86" s="233">
        <v>7.4623499426565969</v>
      </c>
      <c r="I86" s="233">
        <v>10.152175464730043</v>
      </c>
      <c r="J86" s="233">
        <v>6.8019605016985114</v>
      </c>
      <c r="K86" s="233">
        <v>8.164965809277259</v>
      </c>
      <c r="L86" s="233">
        <v>7.8972569077285879</v>
      </c>
      <c r="M86" s="233">
        <v>14.719601443879744</v>
      </c>
      <c r="N86" s="233">
        <v>6.324555320336759</v>
      </c>
      <c r="O86" s="233">
        <v>10</v>
      </c>
      <c r="P86" s="233">
        <v>7.4766302570074972</v>
      </c>
      <c r="Q86" s="233">
        <v>6.5726706900619938</v>
      </c>
      <c r="R86" s="233">
        <v>11.656185768366367</v>
      </c>
      <c r="S86" s="233">
        <v>12.17237309100681</v>
      </c>
      <c r="T86" s="233">
        <v>1.3409106174820002</v>
      </c>
      <c r="U86" s="233">
        <v>19.623115620784244</v>
      </c>
      <c r="V86" s="233">
        <v>7.5277265270908105</v>
      </c>
      <c r="W86" s="233">
        <v>8.6486993241758618</v>
      </c>
      <c r="X86" s="233">
        <v>8.5498537999196209</v>
      </c>
      <c r="Y86" s="233">
        <v>9.7166153838488754</v>
      </c>
      <c r="Z86" s="233">
        <v>14.148026953136139</v>
      </c>
      <c r="AA86" s="233">
        <v>2.6394443859772205</v>
      </c>
      <c r="AB86" s="230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6"/>
    </row>
    <row r="87" spans="1:65">
      <c r="A87" s="29"/>
      <c r="B87" s="3" t="s">
        <v>86</v>
      </c>
      <c r="C87" s="28"/>
      <c r="D87" s="13">
        <v>2.0993241864751811E-2</v>
      </c>
      <c r="E87" s="13">
        <v>6.3579934608460939E-2</v>
      </c>
      <c r="F87" s="13">
        <v>1.1464886831477001E-2</v>
      </c>
      <c r="G87" s="13">
        <v>6.6440637962419131E-3</v>
      </c>
      <c r="H87" s="13">
        <v>1.2352157265487636E-2</v>
      </c>
      <c r="I87" s="13">
        <v>1.7168278688945954E-2</v>
      </c>
      <c r="J87" s="13">
        <v>1.0894757877787258E-2</v>
      </c>
      <c r="K87" s="13">
        <v>1.3684300239012168E-2</v>
      </c>
      <c r="L87" s="13">
        <v>1.3633982116122325E-2</v>
      </c>
      <c r="M87" s="13">
        <v>2.4196605113226976E-2</v>
      </c>
      <c r="N87" s="13">
        <v>1.0540925533894598E-2</v>
      </c>
      <c r="O87" s="13">
        <v>1.675041876046901E-2</v>
      </c>
      <c r="P87" s="13">
        <v>1.266152456732853E-2</v>
      </c>
      <c r="Q87" s="13">
        <v>1.0972739048517519E-2</v>
      </c>
      <c r="R87" s="13">
        <v>1.9700595664844566E-2</v>
      </c>
      <c r="S87" s="13">
        <v>1.8779696206233185E-2</v>
      </c>
      <c r="T87" s="13">
        <v>2.296711092621011E-3</v>
      </c>
      <c r="U87" s="13">
        <v>3.1735496960837051E-2</v>
      </c>
      <c r="V87" s="13">
        <v>1.2795002595621774E-2</v>
      </c>
      <c r="W87" s="13">
        <v>1.2198447565833374E-2</v>
      </c>
      <c r="X87" s="13">
        <v>1.4309378744635349E-2</v>
      </c>
      <c r="Y87" s="13">
        <v>1.6347341034650766E-2</v>
      </c>
      <c r="Z87" s="13">
        <v>2.4872007535545509E-2</v>
      </c>
      <c r="AA87" s="13">
        <v>4.3495375764524367E-3</v>
      </c>
      <c r="AB87" s="151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9"/>
      <c r="B88" s="3" t="s">
        <v>273</v>
      </c>
      <c r="C88" s="28"/>
      <c r="D88" s="13">
        <v>-2.3078881312424748E-2</v>
      </c>
      <c r="E88" s="13">
        <v>6.5579576925182348E-2</v>
      </c>
      <c r="F88" s="13">
        <v>-4.0606631415815997E-3</v>
      </c>
      <c r="G88" s="13">
        <v>6.777272255065192E-3</v>
      </c>
      <c r="H88" s="13">
        <v>1.3782900377532936E-2</v>
      </c>
      <c r="I88" s="13">
        <v>-7.6964989683603324E-3</v>
      </c>
      <c r="J88" s="13">
        <v>4.7680077470271254E-2</v>
      </c>
      <c r="K88" s="13">
        <v>1.2532507590952147E-3</v>
      </c>
      <c r="L88" s="13">
        <v>-2.8001243662525321E-2</v>
      </c>
      <c r="M88" s="13">
        <v>2.083082828790439E-2</v>
      </c>
      <c r="N88" s="13">
        <v>6.8468443387550426E-3</v>
      </c>
      <c r="O88" s="13">
        <v>1.8126101170612419E-3</v>
      </c>
      <c r="P88" s="13">
        <v>-9.0948973632754004E-3</v>
      </c>
      <c r="Q88" s="13">
        <v>5.168766264856961E-3</v>
      </c>
      <c r="R88" s="13">
        <v>-7.1371396103945273E-3</v>
      </c>
      <c r="S88" s="13">
        <v>8.7674271564838202E-2</v>
      </c>
      <c r="T88" s="13">
        <v>-2.0271764488412947E-2</v>
      </c>
      <c r="U88" s="13">
        <v>3.7611609026883652E-2</v>
      </c>
      <c r="V88" s="13">
        <v>-1.2730733190054133E-2</v>
      </c>
      <c r="W88" s="13">
        <v>0.18975735439362884</v>
      </c>
      <c r="X88" s="13">
        <v>2.6516491540100606E-3</v>
      </c>
      <c r="Y88" s="13">
        <v>-2.5754528779607933E-3</v>
      </c>
      <c r="Z88" s="13">
        <v>-4.5453255631063616E-2</v>
      </c>
      <c r="AA88" s="13">
        <v>1.831371117705749E-2</v>
      </c>
      <c r="AB88" s="151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45" t="s">
        <v>274</v>
      </c>
      <c r="C89" s="46"/>
      <c r="D89" s="44">
        <v>1.29</v>
      </c>
      <c r="E89" s="44">
        <v>3.22</v>
      </c>
      <c r="F89" s="44">
        <v>0.32</v>
      </c>
      <c r="G89" s="44">
        <v>0.23</v>
      </c>
      <c r="H89" s="44">
        <v>0.59</v>
      </c>
      <c r="I89" s="44">
        <v>0.51</v>
      </c>
      <c r="J89" s="44">
        <v>2.31</v>
      </c>
      <c r="K89" s="44">
        <v>0.05</v>
      </c>
      <c r="L89" s="44">
        <v>1.54</v>
      </c>
      <c r="M89" s="44">
        <v>0.95</v>
      </c>
      <c r="N89" s="44">
        <v>0.23</v>
      </c>
      <c r="O89" s="44">
        <v>0.02</v>
      </c>
      <c r="P89" s="44">
        <v>0.57999999999999996</v>
      </c>
      <c r="Q89" s="44">
        <v>0.15</v>
      </c>
      <c r="R89" s="44">
        <v>0.48</v>
      </c>
      <c r="S89" s="44">
        <v>4.3499999999999996</v>
      </c>
      <c r="T89" s="44">
        <v>1.1399999999999999</v>
      </c>
      <c r="U89" s="44">
        <v>1.8</v>
      </c>
      <c r="V89" s="44">
        <v>0.76</v>
      </c>
      <c r="W89" s="44">
        <v>9.5399999999999991</v>
      </c>
      <c r="X89" s="44">
        <v>0.02</v>
      </c>
      <c r="Y89" s="44">
        <v>0.24</v>
      </c>
      <c r="Z89" s="44">
        <v>2.4300000000000002</v>
      </c>
      <c r="AA89" s="44">
        <v>0.82</v>
      </c>
      <c r="AB89" s="151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BM90" s="53"/>
    </row>
    <row r="91" spans="1:65" ht="15">
      <c r="B91" s="8" t="s">
        <v>473</v>
      </c>
      <c r="BM91" s="27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232</v>
      </c>
      <c r="E92" s="17" t="s">
        <v>232</v>
      </c>
      <c r="F92" s="17" t="s">
        <v>232</v>
      </c>
      <c r="G92" s="17" t="s">
        <v>232</v>
      </c>
      <c r="H92" s="17" t="s">
        <v>232</v>
      </c>
      <c r="I92" s="17" t="s">
        <v>232</v>
      </c>
      <c r="J92" s="17" t="s">
        <v>232</v>
      </c>
      <c r="K92" s="17" t="s">
        <v>232</v>
      </c>
      <c r="L92" s="17" t="s">
        <v>232</v>
      </c>
      <c r="M92" s="17" t="s">
        <v>232</v>
      </c>
      <c r="N92" s="17" t="s">
        <v>232</v>
      </c>
      <c r="O92" s="17" t="s">
        <v>232</v>
      </c>
      <c r="P92" s="17" t="s">
        <v>232</v>
      </c>
      <c r="Q92" s="17" t="s">
        <v>232</v>
      </c>
      <c r="R92" s="17" t="s">
        <v>232</v>
      </c>
      <c r="S92" s="17" t="s">
        <v>232</v>
      </c>
      <c r="T92" s="17" t="s">
        <v>232</v>
      </c>
      <c r="U92" s="17" t="s">
        <v>232</v>
      </c>
      <c r="V92" s="17" t="s">
        <v>232</v>
      </c>
      <c r="W92" s="17" t="s">
        <v>232</v>
      </c>
      <c r="X92" s="17" t="s">
        <v>232</v>
      </c>
      <c r="Y92" s="17" t="s">
        <v>232</v>
      </c>
      <c r="Z92" s="17" t="s">
        <v>232</v>
      </c>
      <c r="AA92" s="17" t="s">
        <v>232</v>
      </c>
      <c r="AB92" s="151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233</v>
      </c>
      <c r="C93" s="9" t="s">
        <v>233</v>
      </c>
      <c r="D93" s="149" t="s">
        <v>235</v>
      </c>
      <c r="E93" s="150" t="s">
        <v>236</v>
      </c>
      <c r="F93" s="150" t="s">
        <v>237</v>
      </c>
      <c r="G93" s="150" t="s">
        <v>238</v>
      </c>
      <c r="H93" s="150" t="s">
        <v>239</v>
      </c>
      <c r="I93" s="150" t="s">
        <v>240</v>
      </c>
      <c r="J93" s="150" t="s">
        <v>241</v>
      </c>
      <c r="K93" s="150" t="s">
        <v>242</v>
      </c>
      <c r="L93" s="150" t="s">
        <v>243</v>
      </c>
      <c r="M93" s="150" t="s">
        <v>244</v>
      </c>
      <c r="N93" s="150" t="s">
        <v>245</v>
      </c>
      <c r="O93" s="150" t="s">
        <v>246</v>
      </c>
      <c r="P93" s="150" t="s">
        <v>247</v>
      </c>
      <c r="Q93" s="150" t="s">
        <v>248</v>
      </c>
      <c r="R93" s="150" t="s">
        <v>249</v>
      </c>
      <c r="S93" s="150" t="s">
        <v>250</v>
      </c>
      <c r="T93" s="150" t="s">
        <v>251</v>
      </c>
      <c r="U93" s="150" t="s">
        <v>252</v>
      </c>
      <c r="V93" s="150" t="s">
        <v>253</v>
      </c>
      <c r="W93" s="150" t="s">
        <v>254</v>
      </c>
      <c r="X93" s="150" t="s">
        <v>255</v>
      </c>
      <c r="Y93" s="150" t="s">
        <v>256</v>
      </c>
      <c r="Z93" s="150" t="s">
        <v>257</v>
      </c>
      <c r="AA93" s="150" t="s">
        <v>262</v>
      </c>
      <c r="AB93" s="151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294</v>
      </c>
      <c r="E94" s="11" t="s">
        <v>294</v>
      </c>
      <c r="F94" s="11" t="s">
        <v>295</v>
      </c>
      <c r="G94" s="11" t="s">
        <v>116</v>
      </c>
      <c r="H94" s="11" t="s">
        <v>295</v>
      </c>
      <c r="I94" s="11" t="s">
        <v>295</v>
      </c>
      <c r="J94" s="11" t="s">
        <v>295</v>
      </c>
      <c r="K94" s="11" t="s">
        <v>294</v>
      </c>
      <c r="L94" s="11" t="s">
        <v>295</v>
      </c>
      <c r="M94" s="11" t="s">
        <v>294</v>
      </c>
      <c r="N94" s="11" t="s">
        <v>294</v>
      </c>
      <c r="O94" s="11" t="s">
        <v>295</v>
      </c>
      <c r="P94" s="11" t="s">
        <v>295</v>
      </c>
      <c r="Q94" s="11" t="s">
        <v>295</v>
      </c>
      <c r="R94" s="11" t="s">
        <v>294</v>
      </c>
      <c r="S94" s="11" t="s">
        <v>294</v>
      </c>
      <c r="T94" s="11" t="s">
        <v>295</v>
      </c>
      <c r="U94" s="11" t="s">
        <v>294</v>
      </c>
      <c r="V94" s="11" t="s">
        <v>294</v>
      </c>
      <c r="W94" s="11" t="s">
        <v>295</v>
      </c>
      <c r="X94" s="11" t="s">
        <v>294</v>
      </c>
      <c r="Y94" s="11" t="s">
        <v>295</v>
      </c>
      <c r="Z94" s="11" t="s">
        <v>116</v>
      </c>
      <c r="AA94" s="11" t="s">
        <v>294</v>
      </c>
      <c r="AB94" s="151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151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1.7</v>
      </c>
      <c r="E96" s="21">
        <v>1.86</v>
      </c>
      <c r="F96" s="21">
        <v>1.8</v>
      </c>
      <c r="G96" s="21">
        <v>1.9212094940559921</v>
      </c>
      <c r="H96" s="21">
        <v>1.76</v>
      </c>
      <c r="I96" s="21">
        <v>1.83</v>
      </c>
      <c r="J96" s="21">
        <v>1.7</v>
      </c>
      <c r="K96" s="21">
        <v>1.81</v>
      </c>
      <c r="L96" s="21">
        <v>1.76</v>
      </c>
      <c r="M96" s="21">
        <v>1.81</v>
      </c>
      <c r="N96" s="21">
        <v>1.79</v>
      </c>
      <c r="O96" s="145">
        <v>2</v>
      </c>
      <c r="P96" s="145">
        <v>2</v>
      </c>
      <c r="Q96" s="21">
        <v>1.86</v>
      </c>
      <c r="R96" s="21">
        <v>2</v>
      </c>
      <c r="S96" s="21">
        <v>2.1800000000000002</v>
      </c>
      <c r="T96" s="21">
        <v>1.65408</v>
      </c>
      <c r="U96" s="21">
        <v>1.63</v>
      </c>
      <c r="V96" s="21">
        <v>1.83</v>
      </c>
      <c r="W96" s="21">
        <v>2.1</v>
      </c>
      <c r="X96" s="145">
        <v>2</v>
      </c>
      <c r="Y96" s="21">
        <v>1.8375365876910381</v>
      </c>
      <c r="Z96" s="145">
        <v>1.4025000000000001</v>
      </c>
      <c r="AA96" s="21">
        <v>2.2000000000000002</v>
      </c>
      <c r="AB96" s="151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1.7</v>
      </c>
      <c r="E97" s="11">
        <v>1.9699999999999998</v>
      </c>
      <c r="F97" s="11">
        <v>1.8</v>
      </c>
      <c r="G97" s="11">
        <v>1.8602256932559922</v>
      </c>
      <c r="H97" s="11">
        <v>1.79</v>
      </c>
      <c r="I97" s="11">
        <v>1.71</v>
      </c>
      <c r="J97" s="11">
        <v>1.7</v>
      </c>
      <c r="K97" s="11">
        <v>1.8</v>
      </c>
      <c r="L97" s="11">
        <v>1.83</v>
      </c>
      <c r="M97" s="11">
        <v>1.84</v>
      </c>
      <c r="N97" s="11">
        <v>1.83</v>
      </c>
      <c r="O97" s="146">
        <v>2</v>
      </c>
      <c r="P97" s="146">
        <v>3</v>
      </c>
      <c r="Q97" s="11">
        <v>1.74</v>
      </c>
      <c r="R97" s="11">
        <v>1.9</v>
      </c>
      <c r="S97" s="11">
        <v>1.9800000000000002</v>
      </c>
      <c r="T97" s="11">
        <v>1.5877600000000001</v>
      </c>
      <c r="U97" s="11">
        <v>1.62</v>
      </c>
      <c r="V97" s="11">
        <v>1.84</v>
      </c>
      <c r="W97" s="11">
        <v>2.1</v>
      </c>
      <c r="X97" s="146">
        <v>2</v>
      </c>
      <c r="Y97" s="11">
        <v>1.8696821417134701</v>
      </c>
      <c r="Z97" s="146">
        <v>1.4524999999999999</v>
      </c>
      <c r="AA97" s="11">
        <v>2.08</v>
      </c>
      <c r="AB97" s="151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22</v>
      </c>
    </row>
    <row r="98" spans="1:65">
      <c r="A98" s="29"/>
      <c r="B98" s="19">
        <v>1</v>
      </c>
      <c r="C98" s="9">
        <v>3</v>
      </c>
      <c r="D98" s="11">
        <v>1.7</v>
      </c>
      <c r="E98" s="11">
        <v>1.88</v>
      </c>
      <c r="F98" s="11">
        <v>1.8</v>
      </c>
      <c r="G98" s="11">
        <v>1.7915473408959921</v>
      </c>
      <c r="H98" s="11">
        <v>1.8</v>
      </c>
      <c r="I98" s="11">
        <v>1.87</v>
      </c>
      <c r="J98" s="11">
        <v>1.8</v>
      </c>
      <c r="K98" s="11">
        <v>1.78</v>
      </c>
      <c r="L98" s="11">
        <v>1.69</v>
      </c>
      <c r="M98" s="11">
        <v>1.81</v>
      </c>
      <c r="N98" s="11">
        <v>1.81</v>
      </c>
      <c r="O98" s="146">
        <v>2</v>
      </c>
      <c r="P98" s="146">
        <v>2</v>
      </c>
      <c r="Q98" s="11">
        <v>1.89</v>
      </c>
      <c r="R98" s="11">
        <v>2</v>
      </c>
      <c r="S98" s="11">
        <v>1.95</v>
      </c>
      <c r="T98" s="11">
        <v>1.5323200000000001</v>
      </c>
      <c r="U98" s="11">
        <v>1.65</v>
      </c>
      <c r="V98" s="11">
        <v>1.84</v>
      </c>
      <c r="W98" s="11">
        <v>2.1</v>
      </c>
      <c r="X98" s="146">
        <v>2</v>
      </c>
      <c r="Y98" s="11">
        <v>1.8404531120792331</v>
      </c>
      <c r="Z98" s="146">
        <v>1.4823999999999999</v>
      </c>
      <c r="AA98" s="11">
        <v>2.04</v>
      </c>
      <c r="AB98" s="15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1.7</v>
      </c>
      <c r="E99" s="11">
        <v>1.87</v>
      </c>
      <c r="F99" s="11">
        <v>1.8</v>
      </c>
      <c r="G99" s="11">
        <v>2.0578262367159921</v>
      </c>
      <c r="H99" s="11">
        <v>1.71</v>
      </c>
      <c r="I99" s="11">
        <v>1.84</v>
      </c>
      <c r="J99" s="11">
        <v>1.7</v>
      </c>
      <c r="K99" s="11">
        <v>1.81</v>
      </c>
      <c r="L99" s="11">
        <v>1.67</v>
      </c>
      <c r="M99" s="11">
        <v>1.84</v>
      </c>
      <c r="N99" s="11">
        <v>1.83</v>
      </c>
      <c r="O99" s="146">
        <v>2</v>
      </c>
      <c r="P99" s="146">
        <v>2</v>
      </c>
      <c r="Q99" s="11">
        <v>1.85</v>
      </c>
      <c r="R99" s="11">
        <v>2</v>
      </c>
      <c r="S99" s="11">
        <v>1.83</v>
      </c>
      <c r="T99" s="11">
        <v>1.5548</v>
      </c>
      <c r="U99" s="11">
        <v>1.64</v>
      </c>
      <c r="V99" s="11">
        <v>1.86</v>
      </c>
      <c r="W99" s="11">
        <v>2</v>
      </c>
      <c r="X99" s="146">
        <v>2</v>
      </c>
      <c r="Y99" s="11">
        <v>1.7807584177258289</v>
      </c>
      <c r="Z99" s="146">
        <v>1.4430000000000001</v>
      </c>
      <c r="AA99" s="11">
        <v>2.04</v>
      </c>
      <c r="AB99" s="151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1.8310508112085337</v>
      </c>
    </row>
    <row r="100" spans="1:65">
      <c r="A100" s="29"/>
      <c r="B100" s="19">
        <v>1</v>
      </c>
      <c r="C100" s="9">
        <v>5</v>
      </c>
      <c r="D100" s="11">
        <v>1.6</v>
      </c>
      <c r="E100" s="11">
        <v>1.95</v>
      </c>
      <c r="F100" s="11">
        <v>1.8</v>
      </c>
      <c r="G100" s="11">
        <v>1.7747045123559921</v>
      </c>
      <c r="H100" s="11">
        <v>1.77</v>
      </c>
      <c r="I100" s="11">
        <v>1.85</v>
      </c>
      <c r="J100" s="11">
        <v>1.7</v>
      </c>
      <c r="K100" s="11">
        <v>1.83</v>
      </c>
      <c r="L100" s="11">
        <v>1.8</v>
      </c>
      <c r="M100" s="11">
        <v>1.89</v>
      </c>
      <c r="N100" s="11">
        <v>1.82</v>
      </c>
      <c r="O100" s="146">
        <v>2</v>
      </c>
      <c r="P100" s="146">
        <v>2</v>
      </c>
      <c r="Q100" s="11">
        <v>1.78</v>
      </c>
      <c r="R100" s="11">
        <v>1.9</v>
      </c>
      <c r="S100" s="11">
        <v>1.83</v>
      </c>
      <c r="T100" s="11">
        <v>1.6248800000000001</v>
      </c>
      <c r="U100" s="11">
        <v>1.64</v>
      </c>
      <c r="V100" s="11">
        <v>1.8</v>
      </c>
      <c r="W100" s="11">
        <v>2.1</v>
      </c>
      <c r="X100" s="146">
        <v>2</v>
      </c>
      <c r="Y100" s="11">
        <v>1.8258933928447236</v>
      </c>
      <c r="Z100" s="146">
        <v>1.4652000000000001</v>
      </c>
      <c r="AA100" s="11">
        <v>2.12</v>
      </c>
      <c r="AB100" s="151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17</v>
      </c>
    </row>
    <row r="101" spans="1:65">
      <c r="A101" s="29"/>
      <c r="B101" s="19">
        <v>1</v>
      </c>
      <c r="C101" s="9">
        <v>6</v>
      </c>
      <c r="D101" s="11">
        <v>1.8</v>
      </c>
      <c r="E101" s="11">
        <v>1.86</v>
      </c>
      <c r="F101" s="11">
        <v>1.8</v>
      </c>
      <c r="G101" s="11">
        <v>2.0175717826959918</v>
      </c>
      <c r="H101" s="11">
        <v>1.82</v>
      </c>
      <c r="I101" s="11">
        <v>1.79</v>
      </c>
      <c r="J101" s="11">
        <v>1.7</v>
      </c>
      <c r="K101" s="11">
        <v>1.83</v>
      </c>
      <c r="L101" s="11">
        <v>1.7</v>
      </c>
      <c r="M101" s="11">
        <v>1.9</v>
      </c>
      <c r="N101" s="11">
        <v>1.87</v>
      </c>
      <c r="O101" s="146">
        <v>2</v>
      </c>
      <c r="P101" s="146">
        <v>2</v>
      </c>
      <c r="Q101" s="11">
        <v>1.77</v>
      </c>
      <c r="R101" s="11">
        <v>2</v>
      </c>
      <c r="S101" s="11">
        <v>1.96</v>
      </c>
      <c r="T101" s="11">
        <v>1.6053599999999999</v>
      </c>
      <c r="U101" s="11">
        <v>1.63</v>
      </c>
      <c r="V101" s="11">
        <v>1.81</v>
      </c>
      <c r="W101" s="11">
        <v>1.9</v>
      </c>
      <c r="X101" s="146">
        <v>2</v>
      </c>
      <c r="Y101" s="11">
        <v>1.8894886329938225</v>
      </c>
      <c r="Z101" s="146">
        <v>1.4325000000000001</v>
      </c>
      <c r="AA101" s="11">
        <v>2.13</v>
      </c>
      <c r="AB101" s="151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9"/>
      <c r="B102" s="20" t="s">
        <v>270</v>
      </c>
      <c r="C102" s="12"/>
      <c r="D102" s="22">
        <v>1.7000000000000002</v>
      </c>
      <c r="E102" s="22">
        <v>1.8983333333333332</v>
      </c>
      <c r="F102" s="22">
        <v>1.8</v>
      </c>
      <c r="G102" s="22">
        <v>1.9038475099959922</v>
      </c>
      <c r="H102" s="22">
        <v>1.7750000000000001</v>
      </c>
      <c r="I102" s="22">
        <v>1.8150000000000002</v>
      </c>
      <c r="J102" s="22">
        <v>1.7166666666666666</v>
      </c>
      <c r="K102" s="22">
        <v>1.8100000000000003</v>
      </c>
      <c r="L102" s="22">
        <v>1.7416666666666665</v>
      </c>
      <c r="M102" s="22">
        <v>1.8483333333333336</v>
      </c>
      <c r="N102" s="22">
        <v>1.825</v>
      </c>
      <c r="O102" s="22">
        <v>2</v>
      </c>
      <c r="P102" s="22">
        <v>2.1666666666666665</v>
      </c>
      <c r="Q102" s="22">
        <v>1.8149999999999997</v>
      </c>
      <c r="R102" s="22">
        <v>1.9666666666666668</v>
      </c>
      <c r="S102" s="22">
        <v>1.9550000000000001</v>
      </c>
      <c r="T102" s="22">
        <v>1.5932000000000002</v>
      </c>
      <c r="U102" s="22">
        <v>1.6349999999999998</v>
      </c>
      <c r="V102" s="22">
        <v>1.83</v>
      </c>
      <c r="W102" s="22">
        <v>2.0500000000000003</v>
      </c>
      <c r="X102" s="22">
        <v>2</v>
      </c>
      <c r="Y102" s="22">
        <v>1.8406353808413529</v>
      </c>
      <c r="Z102" s="22">
        <v>1.44635</v>
      </c>
      <c r="AA102" s="22">
        <v>2.1016666666666666</v>
      </c>
      <c r="AB102" s="151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3" t="s">
        <v>271</v>
      </c>
      <c r="C103" s="28"/>
      <c r="D103" s="11">
        <v>1.7</v>
      </c>
      <c r="E103" s="11">
        <v>1.875</v>
      </c>
      <c r="F103" s="11">
        <v>1.8</v>
      </c>
      <c r="G103" s="11">
        <v>1.8907175936559921</v>
      </c>
      <c r="H103" s="11">
        <v>1.78</v>
      </c>
      <c r="I103" s="11">
        <v>1.835</v>
      </c>
      <c r="J103" s="11">
        <v>1.7</v>
      </c>
      <c r="K103" s="11">
        <v>1.81</v>
      </c>
      <c r="L103" s="11">
        <v>1.73</v>
      </c>
      <c r="M103" s="11">
        <v>1.84</v>
      </c>
      <c r="N103" s="11">
        <v>1.8250000000000002</v>
      </c>
      <c r="O103" s="11">
        <v>2</v>
      </c>
      <c r="P103" s="11">
        <v>2</v>
      </c>
      <c r="Q103" s="11">
        <v>1.8149999999999999</v>
      </c>
      <c r="R103" s="11">
        <v>2</v>
      </c>
      <c r="S103" s="11">
        <v>1.9550000000000001</v>
      </c>
      <c r="T103" s="11">
        <v>1.59656</v>
      </c>
      <c r="U103" s="11">
        <v>1.6349999999999998</v>
      </c>
      <c r="V103" s="11">
        <v>1.835</v>
      </c>
      <c r="W103" s="11">
        <v>2.1</v>
      </c>
      <c r="X103" s="11">
        <v>2</v>
      </c>
      <c r="Y103" s="11">
        <v>1.8389948498851356</v>
      </c>
      <c r="Z103" s="11">
        <v>1.4477500000000001</v>
      </c>
      <c r="AA103" s="11">
        <v>2.1</v>
      </c>
      <c r="AB103" s="151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272</v>
      </c>
      <c r="C104" s="28"/>
      <c r="D104" s="23">
        <v>6.3245553203367569E-2</v>
      </c>
      <c r="E104" s="23">
        <v>4.8751068364361563E-2</v>
      </c>
      <c r="F104" s="23">
        <v>0</v>
      </c>
      <c r="G104" s="23">
        <v>0.11673577145758518</v>
      </c>
      <c r="H104" s="23">
        <v>3.8340579025361664E-2</v>
      </c>
      <c r="I104" s="23">
        <v>5.7879184513951187E-2</v>
      </c>
      <c r="J104" s="23">
        <v>4.0824829046386339E-2</v>
      </c>
      <c r="K104" s="23">
        <v>1.8973665961010293E-2</v>
      </c>
      <c r="L104" s="23">
        <v>6.493586579592725E-2</v>
      </c>
      <c r="M104" s="23">
        <v>3.868677637987767E-2</v>
      </c>
      <c r="N104" s="23">
        <v>2.664582518894848E-2</v>
      </c>
      <c r="O104" s="23">
        <v>0</v>
      </c>
      <c r="P104" s="23">
        <v>0.40824829046386274</v>
      </c>
      <c r="Q104" s="23">
        <v>5.9581876439064922E-2</v>
      </c>
      <c r="R104" s="23">
        <v>5.1639777949432274E-2</v>
      </c>
      <c r="S104" s="23">
        <v>0.12849124483792662</v>
      </c>
      <c r="T104" s="23">
        <v>4.4874024557643576E-2</v>
      </c>
      <c r="U104" s="23">
        <v>1.0488088481701461E-2</v>
      </c>
      <c r="V104" s="23">
        <v>2.1908902300206663E-2</v>
      </c>
      <c r="W104" s="23">
        <v>8.3666002653407623E-2</v>
      </c>
      <c r="X104" s="23">
        <v>0</v>
      </c>
      <c r="Y104" s="23">
        <v>3.7530167135133859E-2</v>
      </c>
      <c r="Z104" s="23">
        <v>2.7635538713764878E-2</v>
      </c>
      <c r="AA104" s="23">
        <v>6.1454590281497037E-2</v>
      </c>
      <c r="AB104" s="220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54"/>
    </row>
    <row r="105" spans="1:65">
      <c r="A105" s="29"/>
      <c r="B105" s="3" t="s">
        <v>86</v>
      </c>
      <c r="C105" s="28"/>
      <c r="D105" s="13">
        <v>3.7203266590216215E-2</v>
      </c>
      <c r="E105" s="13">
        <v>2.5680984213008726E-2</v>
      </c>
      <c r="F105" s="13">
        <v>0</v>
      </c>
      <c r="G105" s="13">
        <v>6.1315715068919002E-2</v>
      </c>
      <c r="H105" s="13">
        <v>2.1600326211471357E-2</v>
      </c>
      <c r="I105" s="13">
        <v>3.1889357858926271E-2</v>
      </c>
      <c r="J105" s="13">
        <v>2.3781453813428936E-2</v>
      </c>
      <c r="K105" s="13">
        <v>1.0482688376248779E-2</v>
      </c>
      <c r="L105" s="13">
        <v>3.7283750696226178E-2</v>
      </c>
      <c r="M105" s="13">
        <v>2.0930627437264742E-2</v>
      </c>
      <c r="N105" s="13">
        <v>1.4600452158327934E-2</v>
      </c>
      <c r="O105" s="13">
        <v>0</v>
      </c>
      <c r="P105" s="13">
        <v>0.1884222879063982</v>
      </c>
      <c r="Q105" s="13">
        <v>3.2827480131716213E-2</v>
      </c>
      <c r="R105" s="13">
        <v>2.6257514211575732E-2</v>
      </c>
      <c r="S105" s="13">
        <v>6.5724421911982925E-2</v>
      </c>
      <c r="T105" s="13">
        <v>2.8165970724104678E-2</v>
      </c>
      <c r="U105" s="13">
        <v>6.4147330163311696E-3</v>
      </c>
      <c r="V105" s="13">
        <v>1.1972077759675771E-2</v>
      </c>
      <c r="W105" s="13">
        <v>4.0812684221174442E-2</v>
      </c>
      <c r="X105" s="13">
        <v>0</v>
      </c>
      <c r="Y105" s="13">
        <v>2.0389789050984583E-2</v>
      </c>
      <c r="Z105" s="13">
        <v>1.9107089372395948E-2</v>
      </c>
      <c r="AA105" s="13">
        <v>2.9240883559792406E-2</v>
      </c>
      <c r="AB105" s="151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273</v>
      </c>
      <c r="C106" s="28"/>
      <c r="D106" s="13">
        <v>-7.15713678759341E-2</v>
      </c>
      <c r="E106" s="13">
        <v>3.6745305871873413E-2</v>
      </c>
      <c r="F106" s="13">
        <v>-1.6957918927459792E-2</v>
      </c>
      <c r="G106" s="13">
        <v>3.9756787928463266E-2</v>
      </c>
      <c r="H106" s="13">
        <v>-3.0611281164578341E-2</v>
      </c>
      <c r="I106" s="13">
        <v>-8.7659015851885291E-3</v>
      </c>
      <c r="J106" s="13">
        <v>-6.2469126384521845E-2</v>
      </c>
      <c r="K106" s="13">
        <v>-1.1496574032612172E-2</v>
      </c>
      <c r="L106" s="13">
        <v>-4.8815764147403296E-2</v>
      </c>
      <c r="M106" s="13">
        <v>9.4385813976363142E-3</v>
      </c>
      <c r="N106" s="13">
        <v>-3.3045566903411316E-3</v>
      </c>
      <c r="O106" s="13">
        <v>9.2268978969489046E-2</v>
      </c>
      <c r="P106" s="13">
        <v>0.18329139388361315</v>
      </c>
      <c r="Q106" s="13">
        <v>-8.7659015851887512E-3</v>
      </c>
      <c r="R106" s="13">
        <v>7.4064495986664314E-2</v>
      </c>
      <c r="S106" s="13">
        <v>6.7692926942675591E-2</v>
      </c>
      <c r="T106" s="13">
        <v>-0.12989853135290486</v>
      </c>
      <c r="U106" s="13">
        <v>-0.10707010969244268</v>
      </c>
      <c r="V106" s="13">
        <v>-5.7388424291737739E-4</v>
      </c>
      <c r="W106" s="13">
        <v>0.11957570344372659</v>
      </c>
      <c r="X106" s="13">
        <v>9.2268978969489046E-2</v>
      </c>
      <c r="Y106" s="13">
        <v>5.2344640433505951E-3</v>
      </c>
      <c r="Z106" s="13">
        <v>-0.21009838113373969</v>
      </c>
      <c r="AA106" s="13">
        <v>0.1477926520671049</v>
      </c>
      <c r="AB106" s="151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45" t="s">
        <v>274</v>
      </c>
      <c r="C107" s="46"/>
      <c r="D107" s="44">
        <v>0.93</v>
      </c>
      <c r="E107" s="44">
        <v>0.67</v>
      </c>
      <c r="F107" s="44">
        <v>0.12</v>
      </c>
      <c r="G107" s="44">
        <v>0.72</v>
      </c>
      <c r="H107" s="44">
        <v>0.32</v>
      </c>
      <c r="I107" s="44">
        <v>0</v>
      </c>
      <c r="J107" s="44">
        <v>0.8</v>
      </c>
      <c r="K107" s="44">
        <v>0.04</v>
      </c>
      <c r="L107" s="44">
        <v>0.59</v>
      </c>
      <c r="M107" s="44">
        <v>0.27</v>
      </c>
      <c r="N107" s="44">
        <v>0.08</v>
      </c>
      <c r="O107" s="44" t="s">
        <v>275</v>
      </c>
      <c r="P107" s="44" t="s">
        <v>275</v>
      </c>
      <c r="Q107" s="44">
        <v>0</v>
      </c>
      <c r="R107" s="44">
        <v>1.23</v>
      </c>
      <c r="S107" s="44">
        <v>1.1299999999999999</v>
      </c>
      <c r="T107" s="44">
        <v>1.79</v>
      </c>
      <c r="U107" s="44">
        <v>1.46</v>
      </c>
      <c r="V107" s="44">
        <v>0.12</v>
      </c>
      <c r="W107" s="44">
        <v>1.9</v>
      </c>
      <c r="X107" s="44" t="s">
        <v>275</v>
      </c>
      <c r="Y107" s="44">
        <v>0.21</v>
      </c>
      <c r="Z107" s="44">
        <v>2.98</v>
      </c>
      <c r="AA107" s="44">
        <v>2.3199999999999998</v>
      </c>
      <c r="AB107" s="151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30" t="s">
        <v>297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BM108" s="53"/>
    </row>
    <row r="109" spans="1:65">
      <c r="BM109" s="53"/>
    </row>
    <row r="110" spans="1:65" ht="15">
      <c r="B110" s="8" t="s">
        <v>474</v>
      </c>
      <c r="BM110" s="27" t="s">
        <v>66</v>
      </c>
    </row>
    <row r="111" spans="1:65" ht="15">
      <c r="A111" s="24" t="s">
        <v>16</v>
      </c>
      <c r="B111" s="18" t="s">
        <v>112</v>
      </c>
      <c r="C111" s="15" t="s">
        <v>113</v>
      </c>
      <c r="D111" s="16" t="s">
        <v>232</v>
      </c>
      <c r="E111" s="17" t="s">
        <v>232</v>
      </c>
      <c r="F111" s="17" t="s">
        <v>232</v>
      </c>
      <c r="G111" s="17" t="s">
        <v>232</v>
      </c>
      <c r="H111" s="17" t="s">
        <v>232</v>
      </c>
      <c r="I111" s="17" t="s">
        <v>232</v>
      </c>
      <c r="J111" s="17" t="s">
        <v>232</v>
      </c>
      <c r="K111" s="17" t="s">
        <v>232</v>
      </c>
      <c r="L111" s="17" t="s">
        <v>232</v>
      </c>
      <c r="M111" s="17" t="s">
        <v>232</v>
      </c>
      <c r="N111" s="17" t="s">
        <v>232</v>
      </c>
      <c r="O111" s="17" t="s">
        <v>232</v>
      </c>
      <c r="P111" s="17" t="s">
        <v>232</v>
      </c>
      <c r="Q111" s="17" t="s">
        <v>232</v>
      </c>
      <c r="R111" s="17" t="s">
        <v>232</v>
      </c>
      <c r="S111" s="17" t="s">
        <v>232</v>
      </c>
      <c r="T111" s="17" t="s">
        <v>232</v>
      </c>
      <c r="U111" s="17" t="s">
        <v>232</v>
      </c>
      <c r="V111" s="17" t="s">
        <v>232</v>
      </c>
      <c r="W111" s="17" t="s">
        <v>232</v>
      </c>
      <c r="X111" s="17" t="s">
        <v>232</v>
      </c>
      <c r="Y111" s="17" t="s">
        <v>232</v>
      </c>
      <c r="Z111" s="17" t="s">
        <v>232</v>
      </c>
      <c r="AA111" s="151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233</v>
      </c>
      <c r="C112" s="9" t="s">
        <v>233</v>
      </c>
      <c r="D112" s="149" t="s">
        <v>235</v>
      </c>
      <c r="E112" s="150" t="s">
        <v>236</v>
      </c>
      <c r="F112" s="150" t="s">
        <v>237</v>
      </c>
      <c r="G112" s="150" t="s">
        <v>238</v>
      </c>
      <c r="H112" s="150" t="s">
        <v>239</v>
      </c>
      <c r="I112" s="150" t="s">
        <v>240</v>
      </c>
      <c r="J112" s="150" t="s">
        <v>241</v>
      </c>
      <c r="K112" s="150" t="s">
        <v>242</v>
      </c>
      <c r="L112" s="150" t="s">
        <v>243</v>
      </c>
      <c r="M112" s="150" t="s">
        <v>244</v>
      </c>
      <c r="N112" s="150" t="s">
        <v>245</v>
      </c>
      <c r="O112" s="150" t="s">
        <v>246</v>
      </c>
      <c r="P112" s="150" t="s">
        <v>247</v>
      </c>
      <c r="Q112" s="150" t="s">
        <v>248</v>
      </c>
      <c r="R112" s="150" t="s">
        <v>249</v>
      </c>
      <c r="S112" s="150" t="s">
        <v>250</v>
      </c>
      <c r="T112" s="150" t="s">
        <v>252</v>
      </c>
      <c r="U112" s="150" t="s">
        <v>253</v>
      </c>
      <c r="V112" s="150" t="s">
        <v>254</v>
      </c>
      <c r="W112" s="150" t="s">
        <v>255</v>
      </c>
      <c r="X112" s="150" t="s">
        <v>256</v>
      </c>
      <c r="Y112" s="150" t="s">
        <v>257</v>
      </c>
      <c r="Z112" s="150" t="s">
        <v>262</v>
      </c>
      <c r="AA112" s="151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294</v>
      </c>
      <c r="E113" s="11" t="s">
        <v>294</v>
      </c>
      <c r="F113" s="11" t="s">
        <v>295</v>
      </c>
      <c r="G113" s="11" t="s">
        <v>116</v>
      </c>
      <c r="H113" s="11" t="s">
        <v>295</v>
      </c>
      <c r="I113" s="11" t="s">
        <v>295</v>
      </c>
      <c r="J113" s="11" t="s">
        <v>116</v>
      </c>
      <c r="K113" s="11" t="s">
        <v>294</v>
      </c>
      <c r="L113" s="11" t="s">
        <v>295</v>
      </c>
      <c r="M113" s="11" t="s">
        <v>294</v>
      </c>
      <c r="N113" s="11" t="s">
        <v>294</v>
      </c>
      <c r="O113" s="11" t="s">
        <v>295</v>
      </c>
      <c r="P113" s="11" t="s">
        <v>295</v>
      </c>
      <c r="Q113" s="11" t="s">
        <v>295</v>
      </c>
      <c r="R113" s="11" t="s">
        <v>294</v>
      </c>
      <c r="S113" s="11" t="s">
        <v>294</v>
      </c>
      <c r="T113" s="11" t="s">
        <v>294</v>
      </c>
      <c r="U113" s="11" t="s">
        <v>294</v>
      </c>
      <c r="V113" s="11" t="s">
        <v>295</v>
      </c>
      <c r="W113" s="11" t="s">
        <v>294</v>
      </c>
      <c r="X113" s="11" t="s">
        <v>295</v>
      </c>
      <c r="Y113" s="11" t="s">
        <v>116</v>
      </c>
      <c r="Z113" s="11" t="s">
        <v>294</v>
      </c>
      <c r="AA113" s="151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151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0.21</v>
      </c>
      <c r="E115" s="152">
        <v>0.63</v>
      </c>
      <c r="F115" s="21">
        <v>0.22</v>
      </c>
      <c r="G115" s="21">
        <v>0.22623316535781357</v>
      </c>
      <c r="H115" s="21">
        <v>0.22</v>
      </c>
      <c r="I115" s="21">
        <v>0.21</v>
      </c>
      <c r="J115" s="145" t="s">
        <v>105</v>
      </c>
      <c r="K115" s="21">
        <v>0.2</v>
      </c>
      <c r="L115" s="21">
        <v>0.21</v>
      </c>
      <c r="M115" s="21">
        <v>0.2</v>
      </c>
      <c r="N115" s="21">
        <v>0.2</v>
      </c>
      <c r="O115" s="21">
        <v>0.24</v>
      </c>
      <c r="P115" s="21">
        <v>0.2</v>
      </c>
      <c r="Q115" s="21">
        <v>0.25</v>
      </c>
      <c r="R115" s="21">
        <v>0.24</v>
      </c>
      <c r="S115" s="145">
        <v>0.26</v>
      </c>
      <c r="T115" s="21">
        <v>0.23</v>
      </c>
      <c r="U115" s="21">
        <v>0.2</v>
      </c>
      <c r="V115" s="145">
        <v>0.4</v>
      </c>
      <c r="W115" s="145">
        <v>0.2</v>
      </c>
      <c r="X115" s="21">
        <v>0.2039213606334897</v>
      </c>
      <c r="Y115" s="145" t="s">
        <v>105</v>
      </c>
      <c r="Z115" s="21">
        <v>0.2</v>
      </c>
      <c r="AA115" s="151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0.22</v>
      </c>
      <c r="E116" s="11">
        <v>0.21</v>
      </c>
      <c r="F116" s="11">
        <v>0.22</v>
      </c>
      <c r="G116" s="11">
        <v>0.22889242671781357</v>
      </c>
      <c r="H116" s="11">
        <v>0.22</v>
      </c>
      <c r="I116" s="11">
        <v>0.22</v>
      </c>
      <c r="J116" s="146" t="s">
        <v>105</v>
      </c>
      <c r="K116" s="11">
        <v>0.21</v>
      </c>
      <c r="L116" s="11">
        <v>0.23</v>
      </c>
      <c r="M116" s="11">
        <v>0.19</v>
      </c>
      <c r="N116" s="11">
        <v>0.18</v>
      </c>
      <c r="O116" s="11">
        <v>0.22</v>
      </c>
      <c r="P116" s="11">
        <v>0.25</v>
      </c>
      <c r="Q116" s="11">
        <v>0.24</v>
      </c>
      <c r="R116" s="11">
        <v>0.24</v>
      </c>
      <c r="S116" s="146">
        <v>0.26</v>
      </c>
      <c r="T116" s="11">
        <v>0.21</v>
      </c>
      <c r="U116" s="11">
        <v>0.21</v>
      </c>
      <c r="V116" s="146">
        <v>0.4</v>
      </c>
      <c r="W116" s="146">
        <v>0.2</v>
      </c>
      <c r="X116" s="11">
        <v>0.19640778701776643</v>
      </c>
      <c r="Y116" s="146" t="s">
        <v>105</v>
      </c>
      <c r="Z116" s="11">
        <v>0.22</v>
      </c>
      <c r="AA116" s="151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23</v>
      </c>
    </row>
    <row r="117" spans="1:65">
      <c r="A117" s="29"/>
      <c r="B117" s="19">
        <v>1</v>
      </c>
      <c r="C117" s="9">
        <v>3</v>
      </c>
      <c r="D117" s="11">
        <v>0.22</v>
      </c>
      <c r="E117" s="11">
        <v>0.22</v>
      </c>
      <c r="F117" s="11">
        <v>0.22</v>
      </c>
      <c r="G117" s="11">
        <v>0.25221568779781356</v>
      </c>
      <c r="H117" s="11">
        <v>0.22</v>
      </c>
      <c r="I117" s="11">
        <v>0.24</v>
      </c>
      <c r="J117" s="146" t="s">
        <v>105</v>
      </c>
      <c r="K117" s="11">
        <v>0.21</v>
      </c>
      <c r="L117" s="11">
        <v>0.2</v>
      </c>
      <c r="M117" s="11">
        <v>0.2</v>
      </c>
      <c r="N117" s="147">
        <v>0.16</v>
      </c>
      <c r="O117" s="11">
        <v>0.22</v>
      </c>
      <c r="P117" s="11">
        <v>0.25</v>
      </c>
      <c r="Q117" s="11">
        <v>0.25</v>
      </c>
      <c r="R117" s="11">
        <v>0.22</v>
      </c>
      <c r="S117" s="146">
        <v>0.27</v>
      </c>
      <c r="T117" s="11">
        <v>0.22</v>
      </c>
      <c r="U117" s="11">
        <v>0.2</v>
      </c>
      <c r="V117" s="146">
        <v>0.4</v>
      </c>
      <c r="W117" s="146">
        <v>0.2</v>
      </c>
      <c r="X117" s="11">
        <v>0.20092355389080779</v>
      </c>
      <c r="Y117" s="146" t="s">
        <v>105</v>
      </c>
      <c r="Z117" s="11">
        <v>0.2</v>
      </c>
      <c r="AA117" s="151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0.21</v>
      </c>
      <c r="E118" s="11">
        <v>0.23</v>
      </c>
      <c r="F118" s="11">
        <v>0.21</v>
      </c>
      <c r="G118" s="11">
        <v>0.25274203599781353</v>
      </c>
      <c r="H118" s="11">
        <v>0.25</v>
      </c>
      <c r="I118" s="11">
        <v>0.22</v>
      </c>
      <c r="J118" s="146" t="s">
        <v>105</v>
      </c>
      <c r="K118" s="11">
        <v>0.22</v>
      </c>
      <c r="L118" s="11">
        <v>0.2</v>
      </c>
      <c r="M118" s="11">
        <v>0.2</v>
      </c>
      <c r="N118" s="11">
        <v>0.22</v>
      </c>
      <c r="O118" s="11">
        <v>0.2</v>
      </c>
      <c r="P118" s="11">
        <v>0.24</v>
      </c>
      <c r="Q118" s="11">
        <v>0.25</v>
      </c>
      <c r="R118" s="11">
        <v>0.24</v>
      </c>
      <c r="S118" s="146">
        <v>0.26</v>
      </c>
      <c r="T118" s="11">
        <v>0.19</v>
      </c>
      <c r="U118" s="11">
        <v>0.2</v>
      </c>
      <c r="V118" s="146">
        <v>0.4</v>
      </c>
      <c r="W118" s="146">
        <v>0.3</v>
      </c>
      <c r="X118" s="11">
        <v>0.19545478428921492</v>
      </c>
      <c r="Y118" s="146" t="s">
        <v>105</v>
      </c>
      <c r="Z118" s="11">
        <v>0.2</v>
      </c>
      <c r="AA118" s="151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0.21713530927908284</v>
      </c>
    </row>
    <row r="119" spans="1:65">
      <c r="A119" s="29"/>
      <c r="B119" s="19">
        <v>1</v>
      </c>
      <c r="C119" s="9">
        <v>5</v>
      </c>
      <c r="D119" s="11">
        <v>0.21</v>
      </c>
      <c r="E119" s="11">
        <v>0.22</v>
      </c>
      <c r="F119" s="11">
        <v>0.22</v>
      </c>
      <c r="G119" s="11">
        <v>0.21758151171781356</v>
      </c>
      <c r="H119" s="147">
        <v>0.28000000000000003</v>
      </c>
      <c r="I119" s="11">
        <v>0.21</v>
      </c>
      <c r="J119" s="146" t="s">
        <v>105</v>
      </c>
      <c r="K119" s="11">
        <v>0.21</v>
      </c>
      <c r="L119" s="11">
        <v>0.22</v>
      </c>
      <c r="M119" s="11">
        <v>0.2</v>
      </c>
      <c r="N119" s="11">
        <v>0.17</v>
      </c>
      <c r="O119" s="11">
        <v>0.22</v>
      </c>
      <c r="P119" s="11">
        <v>0.23</v>
      </c>
      <c r="Q119" s="11">
        <v>0.23</v>
      </c>
      <c r="R119" s="11">
        <v>0.25</v>
      </c>
      <c r="S119" s="146">
        <v>0.26</v>
      </c>
      <c r="T119" s="11">
        <v>0.22</v>
      </c>
      <c r="U119" s="11">
        <v>0.18</v>
      </c>
      <c r="V119" s="146">
        <v>0.4</v>
      </c>
      <c r="W119" s="146">
        <v>0.3</v>
      </c>
      <c r="X119" s="11">
        <v>0.2097715399130006</v>
      </c>
      <c r="Y119" s="146" t="s">
        <v>105</v>
      </c>
      <c r="Z119" s="11">
        <v>0.21</v>
      </c>
      <c r="AA119" s="151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18</v>
      </c>
    </row>
    <row r="120" spans="1:65">
      <c r="A120" s="29"/>
      <c r="B120" s="19">
        <v>1</v>
      </c>
      <c r="C120" s="9">
        <v>6</v>
      </c>
      <c r="D120" s="11">
        <v>0.22</v>
      </c>
      <c r="E120" s="11">
        <v>0.21</v>
      </c>
      <c r="F120" s="11">
        <v>0.22</v>
      </c>
      <c r="G120" s="11">
        <v>0.23017100331781357</v>
      </c>
      <c r="H120" s="11">
        <v>0.22</v>
      </c>
      <c r="I120" s="147">
        <v>0.32</v>
      </c>
      <c r="J120" s="146" t="s">
        <v>105</v>
      </c>
      <c r="K120" s="11">
        <v>0.22</v>
      </c>
      <c r="L120" s="11">
        <v>0.22</v>
      </c>
      <c r="M120" s="11">
        <v>0.23</v>
      </c>
      <c r="N120" s="147">
        <v>0.16</v>
      </c>
      <c r="O120" s="11">
        <v>0.23</v>
      </c>
      <c r="P120" s="11">
        <v>0.24</v>
      </c>
      <c r="Q120" s="11">
        <v>0.22</v>
      </c>
      <c r="R120" s="11">
        <v>0.22</v>
      </c>
      <c r="S120" s="146">
        <v>0.27</v>
      </c>
      <c r="T120" s="147">
        <v>0.28000000000000003</v>
      </c>
      <c r="U120" s="11">
        <v>0.21</v>
      </c>
      <c r="V120" s="146">
        <v>0.5</v>
      </c>
      <c r="W120" s="146">
        <v>0.2</v>
      </c>
      <c r="X120" s="11">
        <v>0.21329854548978899</v>
      </c>
      <c r="Y120" s="146" t="s">
        <v>105</v>
      </c>
      <c r="Z120" s="11">
        <v>0.21</v>
      </c>
      <c r="AA120" s="151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9"/>
      <c r="B121" s="20" t="s">
        <v>270</v>
      </c>
      <c r="C121" s="12"/>
      <c r="D121" s="22">
        <v>0.215</v>
      </c>
      <c r="E121" s="22">
        <v>0.28666666666666668</v>
      </c>
      <c r="F121" s="22">
        <v>0.21833333333333335</v>
      </c>
      <c r="G121" s="22">
        <v>0.23463930515114687</v>
      </c>
      <c r="H121" s="22">
        <v>0.23499999999999999</v>
      </c>
      <c r="I121" s="22">
        <v>0.23666666666666666</v>
      </c>
      <c r="J121" s="22" t="s">
        <v>669</v>
      </c>
      <c r="K121" s="22">
        <v>0.21166666666666667</v>
      </c>
      <c r="L121" s="22">
        <v>0.21333333333333335</v>
      </c>
      <c r="M121" s="22">
        <v>0.20333333333333334</v>
      </c>
      <c r="N121" s="22">
        <v>0.18166666666666667</v>
      </c>
      <c r="O121" s="22">
        <v>0.22166666666666665</v>
      </c>
      <c r="P121" s="22">
        <v>0.23499999999999999</v>
      </c>
      <c r="Q121" s="22">
        <v>0.24</v>
      </c>
      <c r="R121" s="22">
        <v>0.23499999999999999</v>
      </c>
      <c r="S121" s="22">
        <v>0.26333333333333336</v>
      </c>
      <c r="T121" s="22">
        <v>0.22500000000000001</v>
      </c>
      <c r="U121" s="22">
        <v>0.19999999999999998</v>
      </c>
      <c r="V121" s="22">
        <v>0.41666666666666669</v>
      </c>
      <c r="W121" s="22">
        <v>0.23333333333333336</v>
      </c>
      <c r="X121" s="22">
        <v>0.20329626187234476</v>
      </c>
      <c r="Y121" s="22" t="s">
        <v>669</v>
      </c>
      <c r="Z121" s="22">
        <v>0.20666666666666667</v>
      </c>
      <c r="AA121" s="151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3" t="s">
        <v>271</v>
      </c>
      <c r="C122" s="28"/>
      <c r="D122" s="11">
        <v>0.215</v>
      </c>
      <c r="E122" s="11">
        <v>0.22</v>
      </c>
      <c r="F122" s="11">
        <v>0.22</v>
      </c>
      <c r="G122" s="11">
        <v>0.22953171501781355</v>
      </c>
      <c r="H122" s="11">
        <v>0.22</v>
      </c>
      <c r="I122" s="11">
        <v>0.22</v>
      </c>
      <c r="J122" s="11" t="s">
        <v>669</v>
      </c>
      <c r="K122" s="11">
        <v>0.21</v>
      </c>
      <c r="L122" s="11">
        <v>0.215</v>
      </c>
      <c r="M122" s="11">
        <v>0.2</v>
      </c>
      <c r="N122" s="11">
        <v>0.17499999999999999</v>
      </c>
      <c r="O122" s="11">
        <v>0.22</v>
      </c>
      <c r="P122" s="11">
        <v>0.24</v>
      </c>
      <c r="Q122" s="11">
        <v>0.245</v>
      </c>
      <c r="R122" s="11">
        <v>0.24</v>
      </c>
      <c r="S122" s="11">
        <v>0.26</v>
      </c>
      <c r="T122" s="11">
        <v>0.22</v>
      </c>
      <c r="U122" s="11">
        <v>0.2</v>
      </c>
      <c r="V122" s="11">
        <v>0.4</v>
      </c>
      <c r="W122" s="11">
        <v>0.2</v>
      </c>
      <c r="X122" s="11">
        <v>0.20242245726214875</v>
      </c>
      <c r="Y122" s="11" t="s">
        <v>669</v>
      </c>
      <c r="Z122" s="11">
        <v>0.20500000000000002</v>
      </c>
      <c r="AA122" s="151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272</v>
      </c>
      <c r="C123" s="28"/>
      <c r="D123" s="23">
        <v>5.4772255750516656E-3</v>
      </c>
      <c r="E123" s="23">
        <v>0.16836468354933196</v>
      </c>
      <c r="F123" s="23">
        <v>4.0824829046386332E-3</v>
      </c>
      <c r="G123" s="23">
        <v>1.4500082255556442E-2</v>
      </c>
      <c r="H123" s="23">
        <v>2.5099800796022278E-2</v>
      </c>
      <c r="I123" s="23">
        <v>4.2268979957726327E-2</v>
      </c>
      <c r="J123" s="23" t="s">
        <v>669</v>
      </c>
      <c r="K123" s="23">
        <v>7.5277265270908078E-3</v>
      </c>
      <c r="L123" s="23">
        <v>1.2110601416389965E-2</v>
      </c>
      <c r="M123" s="23">
        <v>1.3662601021279466E-2</v>
      </c>
      <c r="N123" s="23">
        <v>2.4013884872437118E-2</v>
      </c>
      <c r="O123" s="23">
        <v>1.3291601358251253E-2</v>
      </c>
      <c r="P123" s="23">
        <v>1.8708286933869701E-2</v>
      </c>
      <c r="Q123" s="23">
        <v>1.2649110640673514E-2</v>
      </c>
      <c r="R123" s="23">
        <v>1.2247448713915886E-2</v>
      </c>
      <c r="S123" s="23">
        <v>5.1639777949432277E-3</v>
      </c>
      <c r="T123" s="23">
        <v>3.0166206257996708E-2</v>
      </c>
      <c r="U123" s="23">
        <v>1.0954451150103323E-2</v>
      </c>
      <c r="V123" s="23">
        <v>4.0824829046386291E-2</v>
      </c>
      <c r="W123" s="23">
        <v>5.1639777949432281E-2</v>
      </c>
      <c r="X123" s="23">
        <v>7.1684761477361827E-3</v>
      </c>
      <c r="Y123" s="23" t="s">
        <v>669</v>
      </c>
      <c r="Z123" s="23">
        <v>8.1649658092772543E-3</v>
      </c>
      <c r="AA123" s="220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54"/>
    </row>
    <row r="124" spans="1:65">
      <c r="A124" s="29"/>
      <c r="B124" s="3" t="s">
        <v>86</v>
      </c>
      <c r="C124" s="28"/>
      <c r="D124" s="13">
        <v>2.547546779093798E-2</v>
      </c>
      <c r="E124" s="13">
        <v>0.58731866354418116</v>
      </c>
      <c r="F124" s="13">
        <v>1.8698394983077706E-2</v>
      </c>
      <c r="G124" s="13">
        <v>6.1797328653935321E-2</v>
      </c>
      <c r="H124" s="13">
        <v>0.10680766296179693</v>
      </c>
      <c r="I124" s="13">
        <v>0.17860132376504081</v>
      </c>
      <c r="J124" s="13" t="s">
        <v>669</v>
      </c>
      <c r="K124" s="13">
        <v>3.5564062332712476E-2</v>
      </c>
      <c r="L124" s="13">
        <v>5.6768444139327953E-2</v>
      </c>
      <c r="M124" s="13">
        <v>6.7193119776784258E-2</v>
      </c>
      <c r="N124" s="13">
        <v>0.13218652223359881</v>
      </c>
      <c r="O124" s="13">
        <v>5.9962111390607163E-2</v>
      </c>
      <c r="P124" s="13">
        <v>7.9609731633488098E-2</v>
      </c>
      <c r="Q124" s="13">
        <v>5.2704627669472974E-2</v>
      </c>
      <c r="R124" s="13">
        <v>5.2116803037939939E-2</v>
      </c>
      <c r="S124" s="13">
        <v>1.9610042259278079E-2</v>
      </c>
      <c r="T124" s="13">
        <v>0.1340720278133187</v>
      </c>
      <c r="U124" s="13">
        <v>5.477225575051662E-2</v>
      </c>
      <c r="V124" s="13">
        <v>9.7979589711327086E-2</v>
      </c>
      <c r="W124" s="13">
        <v>0.22131333406899545</v>
      </c>
      <c r="X124" s="13">
        <v>3.5261229506706147E-2</v>
      </c>
      <c r="Y124" s="13" t="s">
        <v>669</v>
      </c>
      <c r="Z124" s="13">
        <v>3.9507899077148002E-2</v>
      </c>
      <c r="AA124" s="151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273</v>
      </c>
      <c r="C125" s="28"/>
      <c r="D125" s="13">
        <v>-9.8340029826210484E-3</v>
      </c>
      <c r="E125" s="13">
        <v>0.32022132935650527</v>
      </c>
      <c r="F125" s="13">
        <v>5.5174078238500179E-3</v>
      </c>
      <c r="G125" s="13">
        <v>8.0613309416048162E-2</v>
      </c>
      <c r="H125" s="13">
        <v>8.2274461856204795E-2</v>
      </c>
      <c r="I125" s="13">
        <v>8.9950167259440494E-2</v>
      </c>
      <c r="J125" s="13" t="s">
        <v>669</v>
      </c>
      <c r="K125" s="13">
        <v>-2.5185413789092004E-2</v>
      </c>
      <c r="L125" s="13">
        <v>-1.7509708385856415E-2</v>
      </c>
      <c r="M125" s="13">
        <v>-6.3563940805269503E-2</v>
      </c>
      <c r="N125" s="13">
        <v>-0.16334811104733094</v>
      </c>
      <c r="O125" s="13">
        <v>2.0868818630320973E-2</v>
      </c>
      <c r="P125" s="13">
        <v>8.2274461856204795E-2</v>
      </c>
      <c r="Q125" s="13">
        <v>0.10530157806591145</v>
      </c>
      <c r="R125" s="13">
        <v>8.2274461856204795E-2</v>
      </c>
      <c r="S125" s="13">
        <v>0.21276145371120858</v>
      </c>
      <c r="T125" s="13">
        <v>3.6220229436791929E-2</v>
      </c>
      <c r="U125" s="13">
        <v>-7.891535161174057E-2</v>
      </c>
      <c r="V125" s="13">
        <v>0.91892635080887408</v>
      </c>
      <c r="W125" s="13">
        <v>7.4598756452969539E-2</v>
      </c>
      <c r="X125" s="13">
        <v>-6.3734670573319052E-2</v>
      </c>
      <c r="Y125" s="13" t="s">
        <v>669</v>
      </c>
      <c r="Z125" s="13">
        <v>-4.8212529998798548E-2</v>
      </c>
      <c r="AA125" s="151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45" t="s">
        <v>274</v>
      </c>
      <c r="C126" s="46"/>
      <c r="D126" s="44">
        <v>0.51</v>
      </c>
      <c r="E126" s="44">
        <v>3.12</v>
      </c>
      <c r="F126" s="44">
        <v>0.34</v>
      </c>
      <c r="G126" s="44">
        <v>0.49</v>
      </c>
      <c r="H126" s="44">
        <v>0.51</v>
      </c>
      <c r="I126" s="44">
        <v>0.59</v>
      </c>
      <c r="J126" s="44">
        <v>115.05</v>
      </c>
      <c r="K126" s="44">
        <v>0.67</v>
      </c>
      <c r="L126" s="44">
        <v>0.59</v>
      </c>
      <c r="M126" s="44">
        <v>1.1000000000000001</v>
      </c>
      <c r="N126" s="44">
        <v>2.19</v>
      </c>
      <c r="O126" s="44">
        <v>0.17</v>
      </c>
      <c r="P126" s="44">
        <v>0.51</v>
      </c>
      <c r="Q126" s="44">
        <v>0.76</v>
      </c>
      <c r="R126" s="44">
        <v>0.51</v>
      </c>
      <c r="S126" s="44">
        <v>1.94</v>
      </c>
      <c r="T126" s="44">
        <v>0</v>
      </c>
      <c r="U126" s="44">
        <v>1.26</v>
      </c>
      <c r="V126" s="44" t="s">
        <v>275</v>
      </c>
      <c r="W126" s="44" t="s">
        <v>275</v>
      </c>
      <c r="X126" s="44">
        <v>1.1000000000000001</v>
      </c>
      <c r="Y126" s="44">
        <v>115.05</v>
      </c>
      <c r="Z126" s="44">
        <v>0.93</v>
      </c>
      <c r="AA126" s="151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30" t="s">
        <v>298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BM127" s="53"/>
    </row>
    <row r="128" spans="1:65">
      <c r="BM128" s="53"/>
    </row>
    <row r="129" spans="1:65" ht="15">
      <c r="B129" s="8" t="s">
        <v>475</v>
      </c>
      <c r="BM129" s="27" t="s">
        <v>66</v>
      </c>
    </row>
    <row r="130" spans="1:65" ht="15">
      <c r="A130" s="24" t="s">
        <v>50</v>
      </c>
      <c r="B130" s="18" t="s">
        <v>112</v>
      </c>
      <c r="C130" s="15" t="s">
        <v>113</v>
      </c>
      <c r="D130" s="16" t="s">
        <v>232</v>
      </c>
      <c r="E130" s="17" t="s">
        <v>232</v>
      </c>
      <c r="F130" s="17" t="s">
        <v>232</v>
      </c>
      <c r="G130" s="17" t="s">
        <v>232</v>
      </c>
      <c r="H130" s="17" t="s">
        <v>232</v>
      </c>
      <c r="I130" s="17" t="s">
        <v>232</v>
      </c>
      <c r="J130" s="17" t="s">
        <v>232</v>
      </c>
      <c r="K130" s="17" t="s">
        <v>232</v>
      </c>
      <c r="L130" s="17" t="s">
        <v>232</v>
      </c>
      <c r="M130" s="17" t="s">
        <v>232</v>
      </c>
      <c r="N130" s="17" t="s">
        <v>232</v>
      </c>
      <c r="O130" s="17" t="s">
        <v>232</v>
      </c>
      <c r="P130" s="17" t="s">
        <v>232</v>
      </c>
      <c r="Q130" s="17" t="s">
        <v>232</v>
      </c>
      <c r="R130" s="17" t="s">
        <v>232</v>
      </c>
      <c r="S130" s="17" t="s">
        <v>232</v>
      </c>
      <c r="T130" s="17" t="s">
        <v>232</v>
      </c>
      <c r="U130" s="17" t="s">
        <v>232</v>
      </c>
      <c r="V130" s="17" t="s">
        <v>232</v>
      </c>
      <c r="W130" s="17" t="s">
        <v>232</v>
      </c>
      <c r="X130" s="17" t="s">
        <v>232</v>
      </c>
      <c r="Y130" s="17" t="s">
        <v>232</v>
      </c>
      <c r="Z130" s="17" t="s">
        <v>232</v>
      </c>
      <c r="AA130" s="17" t="s">
        <v>232</v>
      </c>
      <c r="AB130" s="151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233</v>
      </c>
      <c r="C131" s="9" t="s">
        <v>233</v>
      </c>
      <c r="D131" s="149" t="s">
        <v>235</v>
      </c>
      <c r="E131" s="150" t="s">
        <v>236</v>
      </c>
      <c r="F131" s="150" t="s">
        <v>237</v>
      </c>
      <c r="G131" s="150" t="s">
        <v>238</v>
      </c>
      <c r="H131" s="150" t="s">
        <v>239</v>
      </c>
      <c r="I131" s="150" t="s">
        <v>240</v>
      </c>
      <c r="J131" s="150" t="s">
        <v>241</v>
      </c>
      <c r="K131" s="150" t="s">
        <v>242</v>
      </c>
      <c r="L131" s="150" t="s">
        <v>243</v>
      </c>
      <c r="M131" s="150" t="s">
        <v>244</v>
      </c>
      <c r="N131" s="150" t="s">
        <v>245</v>
      </c>
      <c r="O131" s="150" t="s">
        <v>246</v>
      </c>
      <c r="P131" s="150" t="s">
        <v>247</v>
      </c>
      <c r="Q131" s="150" t="s">
        <v>248</v>
      </c>
      <c r="R131" s="150" t="s">
        <v>249</v>
      </c>
      <c r="S131" s="150" t="s">
        <v>250</v>
      </c>
      <c r="T131" s="150" t="s">
        <v>251</v>
      </c>
      <c r="U131" s="150" t="s">
        <v>252</v>
      </c>
      <c r="V131" s="150" t="s">
        <v>253</v>
      </c>
      <c r="W131" s="150" t="s">
        <v>254</v>
      </c>
      <c r="X131" s="150" t="s">
        <v>255</v>
      </c>
      <c r="Y131" s="150" t="s">
        <v>256</v>
      </c>
      <c r="Z131" s="150" t="s">
        <v>257</v>
      </c>
      <c r="AA131" s="150" t="s">
        <v>262</v>
      </c>
      <c r="AB131" s="151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294</v>
      </c>
      <c r="E132" s="11" t="s">
        <v>294</v>
      </c>
      <c r="F132" s="11" t="s">
        <v>116</v>
      </c>
      <c r="G132" s="11" t="s">
        <v>116</v>
      </c>
      <c r="H132" s="11" t="s">
        <v>116</v>
      </c>
      <c r="I132" s="11" t="s">
        <v>294</v>
      </c>
      <c r="J132" s="11" t="s">
        <v>116</v>
      </c>
      <c r="K132" s="11" t="s">
        <v>294</v>
      </c>
      <c r="L132" s="11" t="s">
        <v>295</v>
      </c>
      <c r="M132" s="11" t="s">
        <v>294</v>
      </c>
      <c r="N132" s="11" t="s">
        <v>294</v>
      </c>
      <c r="O132" s="11" t="s">
        <v>295</v>
      </c>
      <c r="P132" s="11" t="s">
        <v>295</v>
      </c>
      <c r="Q132" s="11" t="s">
        <v>295</v>
      </c>
      <c r="R132" s="11" t="s">
        <v>294</v>
      </c>
      <c r="S132" s="11" t="s">
        <v>294</v>
      </c>
      <c r="T132" s="11" t="s">
        <v>116</v>
      </c>
      <c r="U132" s="11" t="s">
        <v>294</v>
      </c>
      <c r="V132" s="11" t="s">
        <v>294</v>
      </c>
      <c r="W132" s="11" t="s">
        <v>116</v>
      </c>
      <c r="X132" s="11" t="s">
        <v>294</v>
      </c>
      <c r="Y132" s="11" t="s">
        <v>295</v>
      </c>
      <c r="Z132" s="11" t="s">
        <v>116</v>
      </c>
      <c r="AA132" s="11" t="s">
        <v>294</v>
      </c>
      <c r="AB132" s="151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151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24">
        <v>0.25</v>
      </c>
      <c r="E134" s="219">
        <v>0.33</v>
      </c>
      <c r="F134" s="219">
        <v>0.33300000000000002</v>
      </c>
      <c r="G134" s="219">
        <v>0.3432551992363746</v>
      </c>
      <c r="H134" s="219">
        <v>0.3352</v>
      </c>
      <c r="I134" s="219">
        <v>0.35</v>
      </c>
      <c r="J134" s="219">
        <v>0.33</v>
      </c>
      <c r="K134" s="219">
        <v>0.34</v>
      </c>
      <c r="L134" s="219">
        <v>0.34459999999999996</v>
      </c>
      <c r="M134" s="219">
        <v>0.33</v>
      </c>
      <c r="N134" s="219">
        <v>0.31</v>
      </c>
      <c r="O134" s="219">
        <v>0.36</v>
      </c>
      <c r="P134" s="219">
        <v>0.36</v>
      </c>
      <c r="Q134" s="219">
        <v>0.36</v>
      </c>
      <c r="R134" s="219">
        <v>0.34</v>
      </c>
      <c r="S134" s="219">
        <v>0.35</v>
      </c>
      <c r="T134" s="219">
        <v>0.33132303733026103</v>
      </c>
      <c r="U134" s="224">
        <v>0.38730000000000003</v>
      </c>
      <c r="V134" s="219">
        <v>0.35</v>
      </c>
      <c r="W134" s="219">
        <v>0.32900000000000001</v>
      </c>
      <c r="X134" s="224">
        <v>0.32</v>
      </c>
      <c r="Y134" s="219">
        <v>0.33523088356899999</v>
      </c>
      <c r="Z134" s="219">
        <v>0.34670000000000001</v>
      </c>
      <c r="AA134" s="219">
        <v>0.34</v>
      </c>
      <c r="AB134" s="220"/>
      <c r="AC134" s="221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222">
        <v>1</v>
      </c>
    </row>
    <row r="135" spans="1:65">
      <c r="A135" s="29"/>
      <c r="B135" s="19">
        <v>1</v>
      </c>
      <c r="C135" s="9">
        <v>2</v>
      </c>
      <c r="D135" s="225">
        <v>0.25</v>
      </c>
      <c r="E135" s="23">
        <v>0.35</v>
      </c>
      <c r="F135" s="23">
        <v>0.33700000000000002</v>
      </c>
      <c r="G135" s="23">
        <v>0.33326653800972122</v>
      </c>
      <c r="H135" s="23">
        <v>0.33610000000000001</v>
      </c>
      <c r="I135" s="23">
        <v>0.33300000000000002</v>
      </c>
      <c r="J135" s="23">
        <v>0.33</v>
      </c>
      <c r="K135" s="23">
        <v>0.34</v>
      </c>
      <c r="L135" s="23">
        <v>0.33100000000000002</v>
      </c>
      <c r="M135" s="23">
        <v>0.33</v>
      </c>
      <c r="N135" s="23">
        <v>0.32</v>
      </c>
      <c r="O135" s="23">
        <v>0.35</v>
      </c>
      <c r="P135" s="23">
        <v>0.36</v>
      </c>
      <c r="Q135" s="23">
        <v>0.36</v>
      </c>
      <c r="R135" s="23">
        <v>0.32</v>
      </c>
      <c r="S135" s="23">
        <v>0.35</v>
      </c>
      <c r="T135" s="23">
        <v>0.33070384204776104</v>
      </c>
      <c r="U135" s="225">
        <v>0.38340000000000002</v>
      </c>
      <c r="V135" s="23">
        <v>0.35</v>
      </c>
      <c r="W135" s="23">
        <v>0.32200000000000001</v>
      </c>
      <c r="X135" s="225">
        <v>0.32</v>
      </c>
      <c r="Y135" s="23">
        <v>0.32916965749650001</v>
      </c>
      <c r="Z135" s="23">
        <v>0.33440000000000003</v>
      </c>
      <c r="AA135" s="23">
        <v>0.34</v>
      </c>
      <c r="AB135" s="220"/>
      <c r="AC135" s="221"/>
      <c r="AD135" s="221"/>
      <c r="AE135" s="221"/>
      <c r="AF135" s="221"/>
      <c r="AG135" s="221"/>
      <c r="AH135" s="221"/>
      <c r="AI135" s="221"/>
      <c r="AJ135" s="221"/>
      <c r="AK135" s="221"/>
      <c r="AL135" s="221"/>
      <c r="AM135" s="221"/>
      <c r="AN135" s="221"/>
      <c r="AO135" s="221"/>
      <c r="AP135" s="221"/>
      <c r="AQ135" s="221"/>
      <c r="AR135" s="221"/>
      <c r="AS135" s="221"/>
      <c r="AT135" s="221"/>
      <c r="AU135" s="221"/>
      <c r="AV135" s="221"/>
      <c r="AW135" s="221"/>
      <c r="AX135" s="221"/>
      <c r="AY135" s="221"/>
      <c r="AZ135" s="221"/>
      <c r="BA135" s="221"/>
      <c r="BB135" s="221"/>
      <c r="BC135" s="221"/>
      <c r="BD135" s="221"/>
      <c r="BE135" s="221"/>
      <c r="BF135" s="221"/>
      <c r="BG135" s="221"/>
      <c r="BH135" s="221"/>
      <c r="BI135" s="221"/>
      <c r="BJ135" s="221"/>
      <c r="BK135" s="221"/>
      <c r="BL135" s="221"/>
      <c r="BM135" s="222" t="e">
        <v>#N/A</v>
      </c>
    </row>
    <row r="136" spans="1:65">
      <c r="A136" s="29"/>
      <c r="B136" s="19">
        <v>1</v>
      </c>
      <c r="C136" s="9">
        <v>3</v>
      </c>
      <c r="D136" s="225">
        <v>0.33</v>
      </c>
      <c r="E136" s="23">
        <v>0.33</v>
      </c>
      <c r="F136" s="23">
        <v>0.33500000000000002</v>
      </c>
      <c r="G136" s="23">
        <v>0.34211269031159047</v>
      </c>
      <c r="H136" s="23">
        <v>0.33110000000000001</v>
      </c>
      <c r="I136" s="23">
        <v>0.34799999999999998</v>
      </c>
      <c r="J136" s="23">
        <v>0.34</v>
      </c>
      <c r="K136" s="23">
        <v>0.34</v>
      </c>
      <c r="L136" s="23">
        <v>0.3256</v>
      </c>
      <c r="M136" s="23">
        <v>0.33</v>
      </c>
      <c r="N136" s="23">
        <v>0.32</v>
      </c>
      <c r="O136" s="23">
        <v>0.34</v>
      </c>
      <c r="P136" s="23">
        <v>0.35</v>
      </c>
      <c r="Q136" s="23">
        <v>0.36</v>
      </c>
      <c r="R136" s="23">
        <v>0.35</v>
      </c>
      <c r="S136" s="23">
        <v>0.34</v>
      </c>
      <c r="T136" s="23">
        <v>0.33045800320490398</v>
      </c>
      <c r="U136" s="225">
        <v>0.38850000000000001</v>
      </c>
      <c r="V136" s="23">
        <v>0.34</v>
      </c>
      <c r="W136" s="23">
        <v>0.314</v>
      </c>
      <c r="X136" s="225">
        <v>0.28999999999999998</v>
      </c>
      <c r="Y136" s="23">
        <v>0.33360183585450004</v>
      </c>
      <c r="Z136" s="23">
        <v>0.35899999999999999</v>
      </c>
      <c r="AA136" s="23">
        <v>0.34</v>
      </c>
      <c r="AB136" s="220"/>
      <c r="AC136" s="221"/>
      <c r="AD136" s="221"/>
      <c r="AE136" s="221"/>
      <c r="AF136" s="221"/>
      <c r="AG136" s="221"/>
      <c r="AH136" s="221"/>
      <c r="AI136" s="221"/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21"/>
      <c r="AU136" s="221"/>
      <c r="AV136" s="221"/>
      <c r="AW136" s="221"/>
      <c r="AX136" s="221"/>
      <c r="AY136" s="221"/>
      <c r="AZ136" s="221"/>
      <c r="BA136" s="221"/>
      <c r="BB136" s="221"/>
      <c r="BC136" s="221"/>
      <c r="BD136" s="221"/>
      <c r="BE136" s="221"/>
      <c r="BF136" s="221"/>
      <c r="BG136" s="221"/>
      <c r="BH136" s="221"/>
      <c r="BI136" s="221"/>
      <c r="BJ136" s="221"/>
      <c r="BK136" s="221"/>
      <c r="BL136" s="221"/>
      <c r="BM136" s="222">
        <v>16</v>
      </c>
    </row>
    <row r="137" spans="1:65">
      <c r="A137" s="29"/>
      <c r="B137" s="19">
        <v>1</v>
      </c>
      <c r="C137" s="9">
        <v>4</v>
      </c>
      <c r="D137" s="225">
        <v>0.31</v>
      </c>
      <c r="E137" s="23">
        <v>0.33</v>
      </c>
      <c r="F137" s="23">
        <v>0.33400000000000002</v>
      </c>
      <c r="G137" s="23">
        <v>0.33409750568756041</v>
      </c>
      <c r="H137" s="23">
        <v>0.3266</v>
      </c>
      <c r="I137" s="23">
        <v>0.33800000000000002</v>
      </c>
      <c r="J137" s="23">
        <v>0.35</v>
      </c>
      <c r="K137" s="23">
        <v>0.34</v>
      </c>
      <c r="L137" s="23">
        <v>0.31469999999999998</v>
      </c>
      <c r="M137" s="23">
        <v>0.33</v>
      </c>
      <c r="N137" s="23">
        <v>0.32</v>
      </c>
      <c r="O137" s="23">
        <v>0.34</v>
      </c>
      <c r="P137" s="23">
        <v>0.35</v>
      </c>
      <c r="Q137" s="23">
        <v>0.35</v>
      </c>
      <c r="R137" s="23">
        <v>0.33</v>
      </c>
      <c r="S137" s="23">
        <v>0.34</v>
      </c>
      <c r="T137" s="23">
        <v>0.33095340502954601</v>
      </c>
      <c r="U137" s="225">
        <v>0.38490000000000002</v>
      </c>
      <c r="V137" s="23">
        <v>0.35</v>
      </c>
      <c r="W137" s="23">
        <v>0.314</v>
      </c>
      <c r="X137" s="225">
        <v>0.3</v>
      </c>
      <c r="Y137" s="23">
        <v>0.31726216949000002</v>
      </c>
      <c r="Z137" s="23">
        <v>0.34699999999999998</v>
      </c>
      <c r="AA137" s="23">
        <v>0.35</v>
      </c>
      <c r="AB137" s="220"/>
      <c r="AC137" s="221"/>
      <c r="AD137" s="221"/>
      <c r="AE137" s="221"/>
      <c r="AF137" s="221"/>
      <c r="AG137" s="221"/>
      <c r="AH137" s="221"/>
      <c r="AI137" s="221"/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21"/>
      <c r="AU137" s="221"/>
      <c r="AV137" s="221"/>
      <c r="AW137" s="221"/>
      <c r="AX137" s="221"/>
      <c r="AY137" s="221"/>
      <c r="AZ137" s="221"/>
      <c r="BA137" s="221"/>
      <c r="BB137" s="221"/>
      <c r="BC137" s="221"/>
      <c r="BD137" s="221"/>
      <c r="BE137" s="221"/>
      <c r="BF137" s="221"/>
      <c r="BG137" s="221"/>
      <c r="BH137" s="221"/>
      <c r="BI137" s="221"/>
      <c r="BJ137" s="221"/>
      <c r="BK137" s="221"/>
      <c r="BL137" s="221"/>
      <c r="BM137" s="222">
        <v>0.33709688309753599</v>
      </c>
    </row>
    <row r="138" spans="1:65">
      <c r="A138" s="29"/>
      <c r="B138" s="19">
        <v>1</v>
      </c>
      <c r="C138" s="9">
        <v>5</v>
      </c>
      <c r="D138" s="225">
        <v>0.28999999999999998</v>
      </c>
      <c r="E138" s="23">
        <v>0.35</v>
      </c>
      <c r="F138" s="23">
        <v>0.33600000000000002</v>
      </c>
      <c r="G138" s="23">
        <v>0.32791643312874824</v>
      </c>
      <c r="H138" s="23">
        <v>0.3281</v>
      </c>
      <c r="I138" s="23">
        <v>0.34300000000000003</v>
      </c>
      <c r="J138" s="23">
        <v>0.35</v>
      </c>
      <c r="K138" s="23">
        <v>0.34</v>
      </c>
      <c r="L138" s="23">
        <v>0.31930000000000003</v>
      </c>
      <c r="M138" s="23">
        <v>0.34</v>
      </c>
      <c r="N138" s="23">
        <v>0.32</v>
      </c>
      <c r="O138" s="23">
        <v>0.32</v>
      </c>
      <c r="P138" s="23">
        <v>0.35</v>
      </c>
      <c r="Q138" s="23">
        <v>0.35</v>
      </c>
      <c r="R138" s="23">
        <v>0.32</v>
      </c>
      <c r="S138" s="23">
        <v>0.35</v>
      </c>
      <c r="T138" s="23">
        <v>0.33032676146918927</v>
      </c>
      <c r="U138" s="225">
        <v>0.38450000000000001</v>
      </c>
      <c r="V138" s="23">
        <v>0.34</v>
      </c>
      <c r="W138" s="23">
        <v>0.32200000000000001</v>
      </c>
      <c r="X138" s="225">
        <v>0.31</v>
      </c>
      <c r="Y138" s="23">
        <v>0.33151423621450005</v>
      </c>
      <c r="Z138" s="23">
        <v>0.34520000000000001</v>
      </c>
      <c r="AA138" s="23">
        <v>0.34</v>
      </c>
      <c r="AB138" s="220"/>
      <c r="AC138" s="221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T138" s="221"/>
      <c r="AU138" s="221"/>
      <c r="AV138" s="221"/>
      <c r="AW138" s="221"/>
      <c r="AX138" s="221"/>
      <c r="AY138" s="221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  <c r="BK138" s="221"/>
      <c r="BL138" s="221"/>
      <c r="BM138" s="222">
        <v>19</v>
      </c>
    </row>
    <row r="139" spans="1:65">
      <c r="A139" s="29"/>
      <c r="B139" s="19">
        <v>1</v>
      </c>
      <c r="C139" s="9">
        <v>6</v>
      </c>
      <c r="D139" s="225">
        <v>0.3</v>
      </c>
      <c r="E139" s="23">
        <v>0.33</v>
      </c>
      <c r="F139" s="23">
        <v>0.33400000000000002</v>
      </c>
      <c r="G139" s="23">
        <v>0.33622385602768845</v>
      </c>
      <c r="H139" s="23">
        <v>0.33839999999999998</v>
      </c>
      <c r="I139" s="23">
        <v>0.34200000000000003</v>
      </c>
      <c r="J139" s="23">
        <v>0.35</v>
      </c>
      <c r="K139" s="23">
        <v>0.34</v>
      </c>
      <c r="L139" s="23">
        <v>0.31939999999999996</v>
      </c>
      <c r="M139" s="23">
        <v>0.34</v>
      </c>
      <c r="N139" s="23">
        <v>0.33</v>
      </c>
      <c r="O139" s="23">
        <v>0.33</v>
      </c>
      <c r="P139" s="23">
        <v>0.34</v>
      </c>
      <c r="Q139" s="23">
        <v>0.35</v>
      </c>
      <c r="R139" s="23">
        <v>0.33</v>
      </c>
      <c r="S139" s="23">
        <v>0.35</v>
      </c>
      <c r="T139" s="23">
        <v>0.33072167231597399</v>
      </c>
      <c r="U139" s="238">
        <v>0.37180000000000002</v>
      </c>
      <c r="V139" s="23">
        <v>0.34</v>
      </c>
      <c r="W139" s="23">
        <v>0.32200000000000001</v>
      </c>
      <c r="X139" s="225">
        <v>0.32</v>
      </c>
      <c r="Y139" s="23">
        <v>0.32714238548949998</v>
      </c>
      <c r="Z139" s="23">
        <v>0.33100000000000002</v>
      </c>
      <c r="AA139" s="23">
        <v>0.34</v>
      </c>
      <c r="AB139" s="220"/>
      <c r="AC139" s="221"/>
      <c r="AD139" s="221"/>
      <c r="AE139" s="221"/>
      <c r="AF139" s="221"/>
      <c r="AG139" s="221"/>
      <c r="AH139" s="221"/>
      <c r="AI139" s="221"/>
      <c r="AJ139" s="221"/>
      <c r="AK139" s="221"/>
      <c r="AL139" s="221"/>
      <c r="AM139" s="221"/>
      <c r="AN139" s="221"/>
      <c r="AO139" s="221"/>
      <c r="AP139" s="221"/>
      <c r="AQ139" s="221"/>
      <c r="AR139" s="221"/>
      <c r="AS139" s="221"/>
      <c r="AT139" s="221"/>
      <c r="AU139" s="221"/>
      <c r="AV139" s="221"/>
      <c r="AW139" s="221"/>
      <c r="AX139" s="221"/>
      <c r="AY139" s="221"/>
      <c r="AZ139" s="221"/>
      <c r="BA139" s="221"/>
      <c r="BB139" s="221"/>
      <c r="BC139" s="221"/>
      <c r="BD139" s="221"/>
      <c r="BE139" s="221"/>
      <c r="BF139" s="221"/>
      <c r="BG139" s="221"/>
      <c r="BH139" s="221"/>
      <c r="BI139" s="221"/>
      <c r="BJ139" s="221"/>
      <c r="BK139" s="221"/>
      <c r="BL139" s="221"/>
      <c r="BM139" s="54"/>
    </row>
    <row r="140" spans="1:65">
      <c r="A140" s="29"/>
      <c r="B140" s="20" t="s">
        <v>270</v>
      </c>
      <c r="C140" s="12"/>
      <c r="D140" s="223">
        <v>0.28833333333333339</v>
      </c>
      <c r="E140" s="223">
        <v>0.33666666666666667</v>
      </c>
      <c r="F140" s="223">
        <v>0.33483333333333337</v>
      </c>
      <c r="G140" s="223">
        <v>0.33614537040028059</v>
      </c>
      <c r="H140" s="223">
        <v>0.33258333333333334</v>
      </c>
      <c r="I140" s="223">
        <v>0.34233333333333338</v>
      </c>
      <c r="J140" s="223">
        <v>0.34166666666666673</v>
      </c>
      <c r="K140" s="223">
        <v>0.34</v>
      </c>
      <c r="L140" s="223">
        <v>0.32576666666666659</v>
      </c>
      <c r="M140" s="223">
        <v>0.33333333333333331</v>
      </c>
      <c r="N140" s="223">
        <v>0.32</v>
      </c>
      <c r="O140" s="223">
        <v>0.34</v>
      </c>
      <c r="P140" s="223">
        <v>0.35166666666666663</v>
      </c>
      <c r="Q140" s="223">
        <v>0.35500000000000004</v>
      </c>
      <c r="R140" s="223">
        <v>0.33166666666666672</v>
      </c>
      <c r="S140" s="223">
        <v>0.34666666666666668</v>
      </c>
      <c r="T140" s="223">
        <v>0.33074778689960588</v>
      </c>
      <c r="U140" s="223">
        <v>0.38340000000000002</v>
      </c>
      <c r="V140" s="223">
        <v>0.34500000000000003</v>
      </c>
      <c r="W140" s="223">
        <v>0.32050000000000006</v>
      </c>
      <c r="X140" s="223">
        <v>0.31</v>
      </c>
      <c r="Y140" s="223">
        <v>0.32898686135233335</v>
      </c>
      <c r="Z140" s="223">
        <v>0.34388333333333332</v>
      </c>
      <c r="AA140" s="223">
        <v>0.34166666666666673</v>
      </c>
      <c r="AB140" s="220"/>
      <c r="AC140" s="221"/>
      <c r="AD140" s="221"/>
      <c r="AE140" s="221"/>
      <c r="AF140" s="221"/>
      <c r="AG140" s="221"/>
      <c r="AH140" s="221"/>
      <c r="AI140" s="221"/>
      <c r="AJ140" s="221"/>
      <c r="AK140" s="221"/>
      <c r="AL140" s="221"/>
      <c r="AM140" s="221"/>
      <c r="AN140" s="221"/>
      <c r="AO140" s="221"/>
      <c r="AP140" s="221"/>
      <c r="AQ140" s="221"/>
      <c r="AR140" s="221"/>
      <c r="AS140" s="221"/>
      <c r="AT140" s="221"/>
      <c r="AU140" s="221"/>
      <c r="AV140" s="221"/>
      <c r="AW140" s="221"/>
      <c r="AX140" s="221"/>
      <c r="AY140" s="221"/>
      <c r="AZ140" s="221"/>
      <c r="BA140" s="221"/>
      <c r="BB140" s="221"/>
      <c r="BC140" s="221"/>
      <c r="BD140" s="221"/>
      <c r="BE140" s="221"/>
      <c r="BF140" s="221"/>
      <c r="BG140" s="221"/>
      <c r="BH140" s="221"/>
      <c r="BI140" s="221"/>
      <c r="BJ140" s="221"/>
      <c r="BK140" s="221"/>
      <c r="BL140" s="221"/>
      <c r="BM140" s="54"/>
    </row>
    <row r="141" spans="1:65">
      <c r="A141" s="29"/>
      <c r="B141" s="3" t="s">
        <v>271</v>
      </c>
      <c r="C141" s="28"/>
      <c r="D141" s="23">
        <v>0.29499999999999998</v>
      </c>
      <c r="E141" s="23">
        <v>0.33</v>
      </c>
      <c r="F141" s="23">
        <v>0.33450000000000002</v>
      </c>
      <c r="G141" s="23">
        <v>0.3351606808576244</v>
      </c>
      <c r="H141" s="23">
        <v>0.33315</v>
      </c>
      <c r="I141" s="23">
        <v>0.34250000000000003</v>
      </c>
      <c r="J141" s="23">
        <v>0.34499999999999997</v>
      </c>
      <c r="K141" s="23">
        <v>0.34</v>
      </c>
      <c r="L141" s="23">
        <v>0.32250000000000001</v>
      </c>
      <c r="M141" s="23">
        <v>0.33</v>
      </c>
      <c r="N141" s="23">
        <v>0.32</v>
      </c>
      <c r="O141" s="23">
        <v>0.34</v>
      </c>
      <c r="P141" s="23">
        <v>0.35</v>
      </c>
      <c r="Q141" s="23">
        <v>0.35499999999999998</v>
      </c>
      <c r="R141" s="23">
        <v>0.33</v>
      </c>
      <c r="S141" s="23">
        <v>0.35</v>
      </c>
      <c r="T141" s="23">
        <v>0.33071275718186754</v>
      </c>
      <c r="U141" s="23">
        <v>0.38470000000000004</v>
      </c>
      <c r="V141" s="23">
        <v>0.34499999999999997</v>
      </c>
      <c r="W141" s="23">
        <v>0.32200000000000001</v>
      </c>
      <c r="X141" s="23">
        <v>0.315</v>
      </c>
      <c r="Y141" s="23">
        <v>0.3303419468555</v>
      </c>
      <c r="Z141" s="23">
        <v>0.34594999999999998</v>
      </c>
      <c r="AA141" s="23">
        <v>0.34</v>
      </c>
      <c r="AB141" s="220"/>
      <c r="AC141" s="221"/>
      <c r="AD141" s="221"/>
      <c r="AE141" s="221"/>
      <c r="AF141" s="221"/>
      <c r="AG141" s="221"/>
      <c r="AH141" s="221"/>
      <c r="AI141" s="221"/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T141" s="221"/>
      <c r="AU141" s="221"/>
      <c r="AV141" s="221"/>
      <c r="AW141" s="221"/>
      <c r="AX141" s="221"/>
      <c r="AY141" s="221"/>
      <c r="AZ141" s="221"/>
      <c r="BA141" s="221"/>
      <c r="BB141" s="221"/>
      <c r="BC141" s="221"/>
      <c r="BD141" s="221"/>
      <c r="BE141" s="221"/>
      <c r="BF141" s="221"/>
      <c r="BG141" s="221"/>
      <c r="BH141" s="221"/>
      <c r="BI141" s="221"/>
      <c r="BJ141" s="221"/>
      <c r="BK141" s="221"/>
      <c r="BL141" s="221"/>
      <c r="BM141" s="54"/>
    </row>
    <row r="142" spans="1:65">
      <c r="A142" s="29"/>
      <c r="B142" s="3" t="s">
        <v>272</v>
      </c>
      <c r="C142" s="28"/>
      <c r="D142" s="23">
        <v>3.2506409624359474E-2</v>
      </c>
      <c r="E142" s="23">
        <v>1.0327955589886426E-2</v>
      </c>
      <c r="F142" s="23">
        <v>1.4719601443879758E-3</v>
      </c>
      <c r="G142" s="23">
        <v>5.7682157974460581E-3</v>
      </c>
      <c r="H142" s="23">
        <v>4.7148347443644956E-3</v>
      </c>
      <c r="I142" s="23">
        <v>6.2822501276745138E-3</v>
      </c>
      <c r="J142" s="23">
        <v>9.8319208025017327E-3</v>
      </c>
      <c r="K142" s="23">
        <v>0</v>
      </c>
      <c r="L142" s="23">
        <v>1.0834512756311036E-2</v>
      </c>
      <c r="M142" s="23">
        <v>5.1639777949432268E-3</v>
      </c>
      <c r="N142" s="23">
        <v>6.324555320336764E-3</v>
      </c>
      <c r="O142" s="23">
        <v>1.414213562373094E-2</v>
      </c>
      <c r="P142" s="23">
        <v>7.5277265270908E-3</v>
      </c>
      <c r="Q142" s="23">
        <v>5.4772255750516665E-3</v>
      </c>
      <c r="R142" s="23">
        <v>1.1690451944500115E-2</v>
      </c>
      <c r="S142" s="23">
        <v>5.1639777949431982E-3</v>
      </c>
      <c r="T142" s="23">
        <v>3.5694313204865481E-4</v>
      </c>
      <c r="U142" s="23">
        <v>5.9873199346619187E-3</v>
      </c>
      <c r="V142" s="23">
        <v>5.4772255750516353E-3</v>
      </c>
      <c r="W142" s="23">
        <v>5.718391382198324E-3</v>
      </c>
      <c r="X142" s="23">
        <v>1.2649110640673528E-2</v>
      </c>
      <c r="Y142" s="23">
        <v>6.4432496722903717E-3</v>
      </c>
      <c r="Z142" s="23">
        <v>1.0038011091180681E-2</v>
      </c>
      <c r="AA142" s="23">
        <v>4.0824829046386115E-3</v>
      </c>
      <c r="AB142" s="220"/>
      <c r="AC142" s="221"/>
      <c r="AD142" s="221"/>
      <c r="AE142" s="221"/>
      <c r="AF142" s="221"/>
      <c r="AG142" s="221"/>
      <c r="AH142" s="221"/>
      <c r="AI142" s="221"/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T142" s="221"/>
      <c r="AU142" s="221"/>
      <c r="AV142" s="221"/>
      <c r="AW142" s="221"/>
      <c r="AX142" s="221"/>
      <c r="AY142" s="221"/>
      <c r="AZ142" s="221"/>
      <c r="BA142" s="221"/>
      <c r="BB142" s="221"/>
      <c r="BC142" s="221"/>
      <c r="BD142" s="221"/>
      <c r="BE142" s="221"/>
      <c r="BF142" s="221"/>
      <c r="BG142" s="221"/>
      <c r="BH142" s="221"/>
      <c r="BI142" s="221"/>
      <c r="BJ142" s="221"/>
      <c r="BK142" s="221"/>
      <c r="BL142" s="221"/>
      <c r="BM142" s="54"/>
    </row>
    <row r="143" spans="1:65">
      <c r="A143" s="29"/>
      <c r="B143" s="3" t="s">
        <v>86</v>
      </c>
      <c r="C143" s="28"/>
      <c r="D143" s="13">
        <v>0.11273899291685364</v>
      </c>
      <c r="E143" s="13">
        <v>3.0677095811543841E-2</v>
      </c>
      <c r="F143" s="13">
        <v>4.3960979921990311E-3</v>
      </c>
      <c r="G143" s="13">
        <v>1.7159884696841994E-2</v>
      </c>
      <c r="H143" s="13">
        <v>1.4176401135648695E-2</v>
      </c>
      <c r="I143" s="13">
        <v>1.8351266195738597E-2</v>
      </c>
      <c r="J143" s="13">
        <v>2.877635356829775E-2</v>
      </c>
      <c r="K143" s="13">
        <v>0</v>
      </c>
      <c r="L143" s="13">
        <v>3.325850636338188E-2</v>
      </c>
      <c r="M143" s="13">
        <v>1.5491933384829681E-2</v>
      </c>
      <c r="N143" s="13">
        <v>1.9764235376052389E-2</v>
      </c>
      <c r="O143" s="13">
        <v>4.1594516540385117E-2</v>
      </c>
      <c r="P143" s="13">
        <v>2.1405857423007015E-2</v>
      </c>
      <c r="Q143" s="13">
        <v>1.5428804436765257E-2</v>
      </c>
      <c r="R143" s="13">
        <v>3.5247593802512904E-2</v>
      </c>
      <c r="S143" s="13">
        <v>1.4896089793105379E-2</v>
      </c>
      <c r="T143" s="13">
        <v>1.0792003641040241E-3</v>
      </c>
      <c r="U143" s="13">
        <v>1.56163795896242E-2</v>
      </c>
      <c r="V143" s="13">
        <v>1.5876016159569958E-2</v>
      </c>
      <c r="W143" s="13">
        <v>1.7842094796250617E-2</v>
      </c>
      <c r="X143" s="13">
        <v>4.0803582711850091E-2</v>
      </c>
      <c r="Y143" s="13">
        <v>1.9585127642498399E-2</v>
      </c>
      <c r="Z143" s="13">
        <v>2.919016456505796E-2</v>
      </c>
      <c r="AA143" s="13">
        <v>1.1948730452600812E-2</v>
      </c>
      <c r="AB143" s="151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273</v>
      </c>
      <c r="C144" s="28"/>
      <c r="D144" s="13">
        <v>-0.1446573736194805</v>
      </c>
      <c r="E144" s="13">
        <v>-1.27623971754387E-3</v>
      </c>
      <c r="F144" s="13">
        <v>-6.7148344517551362E-3</v>
      </c>
      <c r="G144" s="13">
        <v>-2.8226683335428326E-3</v>
      </c>
      <c r="H144" s="13">
        <v>-1.3389473443741973E-2</v>
      </c>
      <c r="I144" s="13">
        <v>1.5533962188200467E-2</v>
      </c>
      <c r="J144" s="13">
        <v>1.3556291375760088E-2</v>
      </c>
      <c r="K144" s="13">
        <v>8.6121143446586945E-3</v>
      </c>
      <c r="L144" s="13">
        <v>-3.3611157500946454E-2</v>
      </c>
      <c r="M144" s="13">
        <v>-1.1164593779746435E-2</v>
      </c>
      <c r="N144" s="13">
        <v>-5.0718010028556582E-2</v>
      </c>
      <c r="O144" s="13">
        <v>8.6121143446586945E-3</v>
      </c>
      <c r="P144" s="13">
        <v>4.3221353562367337E-2</v>
      </c>
      <c r="Q144" s="13">
        <v>5.3109707624570124E-2</v>
      </c>
      <c r="R144" s="13">
        <v>-1.6108770810847495E-2</v>
      </c>
      <c r="S144" s="13">
        <v>2.8388822469063824E-2</v>
      </c>
      <c r="T144" s="13">
        <v>-1.8834633354035124E-2</v>
      </c>
      <c r="U144" s="13">
        <v>0.13735848423453567</v>
      </c>
      <c r="V144" s="13">
        <v>2.344464543796243E-2</v>
      </c>
      <c r="W144" s="13">
        <v>-4.9234756919225964E-2</v>
      </c>
      <c r="X144" s="13">
        <v>-8.0383072215164164E-2</v>
      </c>
      <c r="Y144" s="13">
        <v>-2.4058429940617687E-2</v>
      </c>
      <c r="Z144" s="13">
        <v>2.0132046827124661E-2</v>
      </c>
      <c r="AA144" s="13">
        <v>1.3556291375760088E-2</v>
      </c>
      <c r="AB144" s="151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274</v>
      </c>
      <c r="C145" s="46"/>
      <c r="D145" s="44">
        <v>4.8600000000000003</v>
      </c>
      <c r="E145" s="44">
        <v>0.03</v>
      </c>
      <c r="F145" s="44">
        <v>0.16</v>
      </c>
      <c r="G145" s="44">
        <v>0.03</v>
      </c>
      <c r="H145" s="44">
        <v>0.39</v>
      </c>
      <c r="I145" s="44">
        <v>0.6</v>
      </c>
      <c r="J145" s="44">
        <v>0.53</v>
      </c>
      <c r="K145" s="44">
        <v>0.36</v>
      </c>
      <c r="L145" s="44">
        <v>1.08</v>
      </c>
      <c r="M145" s="44">
        <v>0.31</v>
      </c>
      <c r="N145" s="44">
        <v>1.66</v>
      </c>
      <c r="O145" s="44">
        <v>0.36</v>
      </c>
      <c r="P145" s="44">
        <v>1.54</v>
      </c>
      <c r="Q145" s="44">
        <v>1.88</v>
      </c>
      <c r="R145" s="44">
        <v>0.48</v>
      </c>
      <c r="S145" s="44">
        <v>1.04</v>
      </c>
      <c r="T145" s="44">
        <v>0.56999999999999995</v>
      </c>
      <c r="U145" s="44">
        <v>4.75</v>
      </c>
      <c r="V145" s="44">
        <v>0.87</v>
      </c>
      <c r="W145" s="44">
        <v>1.62</v>
      </c>
      <c r="X145" s="44">
        <v>2.67</v>
      </c>
      <c r="Y145" s="44">
        <v>0.75</v>
      </c>
      <c r="Z145" s="44">
        <v>0.76</v>
      </c>
      <c r="AA145" s="44">
        <v>0.53</v>
      </c>
      <c r="AB145" s="151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BM146" s="53"/>
    </row>
    <row r="147" spans="1:65" ht="15">
      <c r="B147" s="8" t="s">
        <v>476</v>
      </c>
      <c r="BM147" s="27" t="s">
        <v>66</v>
      </c>
    </row>
    <row r="148" spans="1:65" ht="15">
      <c r="A148" s="24" t="s">
        <v>19</v>
      </c>
      <c r="B148" s="18" t="s">
        <v>112</v>
      </c>
      <c r="C148" s="15" t="s">
        <v>113</v>
      </c>
      <c r="D148" s="16" t="s">
        <v>232</v>
      </c>
      <c r="E148" s="17" t="s">
        <v>232</v>
      </c>
      <c r="F148" s="17" t="s">
        <v>232</v>
      </c>
      <c r="G148" s="17" t="s">
        <v>232</v>
      </c>
      <c r="H148" s="17" t="s">
        <v>232</v>
      </c>
      <c r="I148" s="17" t="s">
        <v>232</v>
      </c>
      <c r="J148" s="17" t="s">
        <v>232</v>
      </c>
      <c r="K148" s="17" t="s">
        <v>232</v>
      </c>
      <c r="L148" s="17" t="s">
        <v>232</v>
      </c>
      <c r="M148" s="17" t="s">
        <v>232</v>
      </c>
      <c r="N148" s="17" t="s">
        <v>232</v>
      </c>
      <c r="O148" s="17" t="s">
        <v>232</v>
      </c>
      <c r="P148" s="17" t="s">
        <v>232</v>
      </c>
      <c r="Q148" s="17" t="s">
        <v>232</v>
      </c>
      <c r="R148" s="17" t="s">
        <v>232</v>
      </c>
      <c r="S148" s="17" t="s">
        <v>232</v>
      </c>
      <c r="T148" s="17" t="s">
        <v>232</v>
      </c>
      <c r="U148" s="17" t="s">
        <v>232</v>
      </c>
      <c r="V148" s="17" t="s">
        <v>232</v>
      </c>
      <c r="W148" s="17" t="s">
        <v>232</v>
      </c>
      <c r="X148" s="17" t="s">
        <v>232</v>
      </c>
      <c r="Y148" s="17" t="s">
        <v>232</v>
      </c>
      <c r="Z148" s="17" t="s">
        <v>232</v>
      </c>
      <c r="AA148" s="151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233</v>
      </c>
      <c r="C149" s="9" t="s">
        <v>233</v>
      </c>
      <c r="D149" s="149" t="s">
        <v>235</v>
      </c>
      <c r="E149" s="150" t="s">
        <v>236</v>
      </c>
      <c r="F149" s="150" t="s">
        <v>237</v>
      </c>
      <c r="G149" s="150" t="s">
        <v>238</v>
      </c>
      <c r="H149" s="150" t="s">
        <v>239</v>
      </c>
      <c r="I149" s="150" t="s">
        <v>240</v>
      </c>
      <c r="J149" s="150" t="s">
        <v>241</v>
      </c>
      <c r="K149" s="150" t="s">
        <v>242</v>
      </c>
      <c r="L149" s="150" t="s">
        <v>243</v>
      </c>
      <c r="M149" s="150" t="s">
        <v>244</v>
      </c>
      <c r="N149" s="150" t="s">
        <v>245</v>
      </c>
      <c r="O149" s="150" t="s">
        <v>246</v>
      </c>
      <c r="P149" s="150" t="s">
        <v>247</v>
      </c>
      <c r="Q149" s="150" t="s">
        <v>248</v>
      </c>
      <c r="R149" s="150" t="s">
        <v>249</v>
      </c>
      <c r="S149" s="150" t="s">
        <v>250</v>
      </c>
      <c r="T149" s="150" t="s">
        <v>252</v>
      </c>
      <c r="U149" s="150" t="s">
        <v>253</v>
      </c>
      <c r="V149" s="150" t="s">
        <v>254</v>
      </c>
      <c r="W149" s="150" t="s">
        <v>255</v>
      </c>
      <c r="X149" s="150" t="s">
        <v>256</v>
      </c>
      <c r="Y149" s="150" t="s">
        <v>257</v>
      </c>
      <c r="Z149" s="150" t="s">
        <v>262</v>
      </c>
      <c r="AA149" s="151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294</v>
      </c>
      <c r="E150" s="11" t="s">
        <v>294</v>
      </c>
      <c r="F150" s="11" t="s">
        <v>295</v>
      </c>
      <c r="G150" s="11" t="s">
        <v>116</v>
      </c>
      <c r="H150" s="11" t="s">
        <v>295</v>
      </c>
      <c r="I150" s="11" t="s">
        <v>295</v>
      </c>
      <c r="J150" s="11" t="s">
        <v>295</v>
      </c>
      <c r="K150" s="11" t="s">
        <v>294</v>
      </c>
      <c r="L150" s="11" t="s">
        <v>295</v>
      </c>
      <c r="M150" s="11" t="s">
        <v>294</v>
      </c>
      <c r="N150" s="11" t="s">
        <v>294</v>
      </c>
      <c r="O150" s="11" t="s">
        <v>295</v>
      </c>
      <c r="P150" s="11" t="s">
        <v>295</v>
      </c>
      <c r="Q150" s="11" t="s">
        <v>295</v>
      </c>
      <c r="R150" s="11" t="s">
        <v>294</v>
      </c>
      <c r="S150" s="11" t="s">
        <v>294</v>
      </c>
      <c r="T150" s="11" t="s">
        <v>294</v>
      </c>
      <c r="U150" s="11" t="s">
        <v>294</v>
      </c>
      <c r="V150" s="11" t="s">
        <v>295</v>
      </c>
      <c r="W150" s="11" t="s">
        <v>294</v>
      </c>
      <c r="X150" s="11" t="s">
        <v>295</v>
      </c>
      <c r="Y150" s="11" t="s">
        <v>116</v>
      </c>
      <c r="Z150" s="11" t="s">
        <v>294</v>
      </c>
      <c r="AA150" s="151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19">
        <v>0.09</v>
      </c>
      <c r="E152" s="219">
        <v>0.08</v>
      </c>
      <c r="F152" s="219">
        <v>0.08</v>
      </c>
      <c r="G152" s="224">
        <v>8.262789656590408E-2</v>
      </c>
      <c r="H152" s="219">
        <v>0.1</v>
      </c>
      <c r="I152" s="219">
        <v>0.09</v>
      </c>
      <c r="J152" s="224">
        <v>0.16</v>
      </c>
      <c r="K152" s="219">
        <v>0.08</v>
      </c>
      <c r="L152" s="219">
        <v>0.09</v>
      </c>
      <c r="M152" s="219">
        <v>0.09</v>
      </c>
      <c r="N152" s="239">
        <v>0.08</v>
      </c>
      <c r="O152" s="219">
        <v>0.08</v>
      </c>
      <c r="P152" s="219">
        <v>0.1</v>
      </c>
      <c r="Q152" s="224">
        <v>0.23</v>
      </c>
      <c r="R152" s="219">
        <v>0.1</v>
      </c>
      <c r="S152" s="219">
        <v>0.1</v>
      </c>
      <c r="T152" s="219">
        <v>0.08</v>
      </c>
      <c r="U152" s="219">
        <v>0.09</v>
      </c>
      <c r="V152" s="224">
        <v>0.1</v>
      </c>
      <c r="W152" s="224" t="s">
        <v>106</v>
      </c>
      <c r="X152" s="224" t="s">
        <v>96</v>
      </c>
      <c r="Y152" s="224" t="s">
        <v>299</v>
      </c>
      <c r="Z152" s="219">
        <v>0.08</v>
      </c>
      <c r="AA152" s="220"/>
      <c r="AB152" s="221"/>
      <c r="AC152" s="221"/>
      <c r="AD152" s="221"/>
      <c r="AE152" s="221"/>
      <c r="AF152" s="221"/>
      <c r="AG152" s="221"/>
      <c r="AH152" s="221"/>
      <c r="AI152" s="221"/>
      <c r="AJ152" s="221"/>
      <c r="AK152" s="221"/>
      <c r="AL152" s="221"/>
      <c r="AM152" s="221"/>
      <c r="AN152" s="221"/>
      <c r="AO152" s="221"/>
      <c r="AP152" s="221"/>
      <c r="AQ152" s="221"/>
      <c r="AR152" s="221"/>
      <c r="AS152" s="221"/>
      <c r="AT152" s="221"/>
      <c r="AU152" s="221"/>
      <c r="AV152" s="221"/>
      <c r="AW152" s="221"/>
      <c r="AX152" s="221"/>
      <c r="AY152" s="221"/>
      <c r="AZ152" s="221"/>
      <c r="BA152" s="221"/>
      <c r="BB152" s="221"/>
      <c r="BC152" s="221"/>
      <c r="BD152" s="221"/>
      <c r="BE152" s="221"/>
      <c r="BF152" s="221"/>
      <c r="BG152" s="221"/>
      <c r="BH152" s="221"/>
      <c r="BI152" s="221"/>
      <c r="BJ152" s="221"/>
      <c r="BK152" s="221"/>
      <c r="BL152" s="221"/>
      <c r="BM152" s="222">
        <v>1</v>
      </c>
    </row>
    <row r="153" spans="1:65">
      <c r="A153" s="29"/>
      <c r="B153" s="19">
        <v>1</v>
      </c>
      <c r="C153" s="9">
        <v>2</v>
      </c>
      <c r="D153" s="23">
        <v>0.1</v>
      </c>
      <c r="E153" s="23">
        <v>7.0000000000000007E-2</v>
      </c>
      <c r="F153" s="23">
        <v>0.08</v>
      </c>
      <c r="G153" s="225">
        <v>0.15158385796590407</v>
      </c>
      <c r="H153" s="23">
        <v>0.1</v>
      </c>
      <c r="I153" s="23">
        <v>0.08</v>
      </c>
      <c r="J153" s="225">
        <v>0.18</v>
      </c>
      <c r="K153" s="23">
        <v>7.0000000000000007E-2</v>
      </c>
      <c r="L153" s="23">
        <v>0.09</v>
      </c>
      <c r="M153" s="23">
        <v>0.08</v>
      </c>
      <c r="N153" s="225">
        <v>0.04</v>
      </c>
      <c r="O153" s="23">
        <v>0.08</v>
      </c>
      <c r="P153" s="23">
        <v>0.08</v>
      </c>
      <c r="Q153" s="225">
        <v>0.22</v>
      </c>
      <c r="R153" s="23">
        <v>0.08</v>
      </c>
      <c r="S153" s="23">
        <v>0.1</v>
      </c>
      <c r="T153" s="23">
        <v>0.1</v>
      </c>
      <c r="U153" s="23">
        <v>0.08</v>
      </c>
      <c r="V153" s="225">
        <v>0.1</v>
      </c>
      <c r="W153" s="225" t="s">
        <v>106</v>
      </c>
      <c r="X153" s="225" t="s">
        <v>96</v>
      </c>
      <c r="Y153" s="225" t="s">
        <v>299</v>
      </c>
      <c r="Z153" s="23">
        <v>0.1</v>
      </c>
      <c r="AA153" s="220"/>
      <c r="AB153" s="221"/>
      <c r="AC153" s="221"/>
      <c r="AD153" s="221"/>
      <c r="AE153" s="221"/>
      <c r="AF153" s="221"/>
      <c r="AG153" s="221"/>
      <c r="AH153" s="221"/>
      <c r="AI153" s="221"/>
      <c r="AJ153" s="221"/>
      <c r="AK153" s="221"/>
      <c r="AL153" s="221"/>
      <c r="AM153" s="221"/>
      <c r="AN153" s="221"/>
      <c r="AO153" s="221"/>
      <c r="AP153" s="221"/>
      <c r="AQ153" s="221"/>
      <c r="AR153" s="221"/>
      <c r="AS153" s="221"/>
      <c r="AT153" s="221"/>
      <c r="AU153" s="221"/>
      <c r="AV153" s="221"/>
      <c r="AW153" s="221"/>
      <c r="AX153" s="221"/>
      <c r="AY153" s="221"/>
      <c r="AZ153" s="221"/>
      <c r="BA153" s="221"/>
      <c r="BB153" s="221"/>
      <c r="BC153" s="221"/>
      <c r="BD153" s="221"/>
      <c r="BE153" s="221"/>
      <c r="BF153" s="221"/>
      <c r="BG153" s="221"/>
      <c r="BH153" s="221"/>
      <c r="BI153" s="221"/>
      <c r="BJ153" s="221"/>
      <c r="BK153" s="221"/>
      <c r="BL153" s="221"/>
      <c r="BM153" s="222">
        <v>24</v>
      </c>
    </row>
    <row r="154" spans="1:65">
      <c r="A154" s="29"/>
      <c r="B154" s="19">
        <v>1</v>
      </c>
      <c r="C154" s="9">
        <v>3</v>
      </c>
      <c r="D154" s="23">
        <v>0.1</v>
      </c>
      <c r="E154" s="23">
        <v>0.08</v>
      </c>
      <c r="F154" s="23">
        <v>0.09</v>
      </c>
      <c r="G154" s="225">
        <v>0.14264357069590408</v>
      </c>
      <c r="H154" s="23">
        <v>0.09</v>
      </c>
      <c r="I154" s="23">
        <v>0.09</v>
      </c>
      <c r="J154" s="225">
        <v>0.15</v>
      </c>
      <c r="K154" s="23">
        <v>7.0000000000000007E-2</v>
      </c>
      <c r="L154" s="23">
        <v>0.08</v>
      </c>
      <c r="M154" s="23">
        <v>0.09</v>
      </c>
      <c r="N154" s="225">
        <v>0.05</v>
      </c>
      <c r="O154" s="23">
        <v>0.09</v>
      </c>
      <c r="P154" s="23">
        <v>0.1</v>
      </c>
      <c r="Q154" s="225">
        <v>0.24</v>
      </c>
      <c r="R154" s="23">
        <v>0.1</v>
      </c>
      <c r="S154" s="23">
        <v>0.12</v>
      </c>
      <c r="T154" s="23">
        <v>0.1</v>
      </c>
      <c r="U154" s="23">
        <v>0.1</v>
      </c>
      <c r="V154" s="225">
        <v>0.1</v>
      </c>
      <c r="W154" s="225" t="s">
        <v>106</v>
      </c>
      <c r="X154" s="225" t="s">
        <v>96</v>
      </c>
      <c r="Y154" s="225" t="s">
        <v>299</v>
      </c>
      <c r="Z154" s="23">
        <v>0.08</v>
      </c>
      <c r="AA154" s="220"/>
      <c r="AB154" s="221"/>
      <c r="AC154" s="221"/>
      <c r="AD154" s="221"/>
      <c r="AE154" s="221"/>
      <c r="AF154" s="221"/>
      <c r="AG154" s="221"/>
      <c r="AH154" s="221"/>
      <c r="AI154" s="221"/>
      <c r="AJ154" s="221"/>
      <c r="AK154" s="221"/>
      <c r="AL154" s="221"/>
      <c r="AM154" s="221"/>
      <c r="AN154" s="221"/>
      <c r="AO154" s="221"/>
      <c r="AP154" s="221"/>
      <c r="AQ154" s="221"/>
      <c r="AR154" s="221"/>
      <c r="AS154" s="221"/>
      <c r="AT154" s="221"/>
      <c r="AU154" s="221"/>
      <c r="AV154" s="221"/>
      <c r="AW154" s="221"/>
      <c r="AX154" s="221"/>
      <c r="AY154" s="221"/>
      <c r="AZ154" s="221"/>
      <c r="BA154" s="221"/>
      <c r="BB154" s="221"/>
      <c r="BC154" s="221"/>
      <c r="BD154" s="221"/>
      <c r="BE154" s="221"/>
      <c r="BF154" s="221"/>
      <c r="BG154" s="221"/>
      <c r="BH154" s="221"/>
      <c r="BI154" s="221"/>
      <c r="BJ154" s="221"/>
      <c r="BK154" s="221"/>
      <c r="BL154" s="221"/>
      <c r="BM154" s="222">
        <v>16</v>
      </c>
    </row>
    <row r="155" spans="1:65">
      <c r="A155" s="29"/>
      <c r="B155" s="19">
        <v>1</v>
      </c>
      <c r="C155" s="9">
        <v>4</v>
      </c>
      <c r="D155" s="23">
        <v>0.09</v>
      </c>
      <c r="E155" s="23">
        <v>0.08</v>
      </c>
      <c r="F155" s="23">
        <v>0.09</v>
      </c>
      <c r="G155" s="225">
        <v>9.5726952135904084E-2</v>
      </c>
      <c r="H155" s="23">
        <v>0.09</v>
      </c>
      <c r="I155" s="23">
        <v>0.09</v>
      </c>
      <c r="J155" s="225">
        <v>0.15</v>
      </c>
      <c r="K155" s="23">
        <v>0.08</v>
      </c>
      <c r="L155" s="23">
        <v>0.09</v>
      </c>
      <c r="M155" s="23">
        <v>0.09</v>
      </c>
      <c r="N155" s="225">
        <v>0.04</v>
      </c>
      <c r="O155" s="23">
        <v>7.0000000000000007E-2</v>
      </c>
      <c r="P155" s="23">
        <v>0.08</v>
      </c>
      <c r="Q155" s="225">
        <v>0.24</v>
      </c>
      <c r="R155" s="23">
        <v>0.1</v>
      </c>
      <c r="S155" s="23">
        <v>0.08</v>
      </c>
      <c r="T155" s="23">
        <v>0.08</v>
      </c>
      <c r="U155" s="23">
        <v>0.12</v>
      </c>
      <c r="V155" s="225">
        <v>0.1</v>
      </c>
      <c r="W155" s="225" t="s">
        <v>106</v>
      </c>
      <c r="X155" s="225" t="s">
        <v>96</v>
      </c>
      <c r="Y155" s="225" t="s">
        <v>299</v>
      </c>
      <c r="Z155" s="23">
        <v>0.1</v>
      </c>
      <c r="AA155" s="220"/>
      <c r="AB155" s="221"/>
      <c r="AC155" s="221"/>
      <c r="AD155" s="221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1"/>
      <c r="AS155" s="221"/>
      <c r="AT155" s="221"/>
      <c r="AU155" s="221"/>
      <c r="AV155" s="221"/>
      <c r="AW155" s="221"/>
      <c r="AX155" s="221"/>
      <c r="AY155" s="221"/>
      <c r="AZ155" s="221"/>
      <c r="BA155" s="221"/>
      <c r="BB155" s="221"/>
      <c r="BC155" s="221"/>
      <c r="BD155" s="221"/>
      <c r="BE155" s="221"/>
      <c r="BF155" s="221"/>
      <c r="BG155" s="221"/>
      <c r="BH155" s="221"/>
      <c r="BI155" s="221"/>
      <c r="BJ155" s="221"/>
      <c r="BK155" s="221"/>
      <c r="BL155" s="221"/>
      <c r="BM155" s="222">
        <v>8.7377777777777763E-2</v>
      </c>
    </row>
    <row r="156" spans="1:65">
      <c r="A156" s="29"/>
      <c r="B156" s="19">
        <v>1</v>
      </c>
      <c r="C156" s="9">
        <v>5</v>
      </c>
      <c r="D156" s="23">
        <v>0.09</v>
      </c>
      <c r="E156" s="23">
        <v>7.0000000000000007E-2</v>
      </c>
      <c r="F156" s="23">
        <v>0.08</v>
      </c>
      <c r="G156" s="225">
        <v>0.10842555856423741</v>
      </c>
      <c r="H156" s="238">
        <v>0.06</v>
      </c>
      <c r="I156" s="23">
        <v>7.0000000000000007E-2</v>
      </c>
      <c r="J156" s="225">
        <v>0.13</v>
      </c>
      <c r="K156" s="23">
        <v>7.0000000000000007E-2</v>
      </c>
      <c r="L156" s="23">
        <v>0.08</v>
      </c>
      <c r="M156" s="23">
        <v>0.09</v>
      </c>
      <c r="N156" s="225">
        <v>0.03</v>
      </c>
      <c r="O156" s="23">
        <v>7.0000000000000007E-2</v>
      </c>
      <c r="P156" s="23">
        <v>0.08</v>
      </c>
      <c r="Q156" s="225">
        <v>0.24</v>
      </c>
      <c r="R156" s="23">
        <v>0.09</v>
      </c>
      <c r="S156" s="23">
        <v>0.12</v>
      </c>
      <c r="T156" s="23">
        <v>0.1</v>
      </c>
      <c r="U156" s="23">
        <v>0.08</v>
      </c>
      <c r="V156" s="225">
        <v>0.1</v>
      </c>
      <c r="W156" s="225" t="s">
        <v>106</v>
      </c>
      <c r="X156" s="225" t="s">
        <v>96</v>
      </c>
      <c r="Y156" s="225" t="s">
        <v>299</v>
      </c>
      <c r="Z156" s="23">
        <v>0.09</v>
      </c>
      <c r="AA156" s="220"/>
      <c r="AB156" s="221"/>
      <c r="AC156" s="221"/>
      <c r="AD156" s="221"/>
      <c r="AE156" s="221"/>
      <c r="AF156" s="221"/>
      <c r="AG156" s="221"/>
      <c r="AH156" s="221"/>
      <c r="AI156" s="221"/>
      <c r="AJ156" s="221"/>
      <c r="AK156" s="221"/>
      <c r="AL156" s="221"/>
      <c r="AM156" s="221"/>
      <c r="AN156" s="221"/>
      <c r="AO156" s="221"/>
      <c r="AP156" s="221"/>
      <c r="AQ156" s="221"/>
      <c r="AR156" s="221"/>
      <c r="AS156" s="221"/>
      <c r="AT156" s="221"/>
      <c r="AU156" s="221"/>
      <c r="AV156" s="221"/>
      <c r="AW156" s="221"/>
      <c r="AX156" s="221"/>
      <c r="AY156" s="221"/>
      <c r="AZ156" s="221"/>
      <c r="BA156" s="221"/>
      <c r="BB156" s="221"/>
      <c r="BC156" s="221"/>
      <c r="BD156" s="221"/>
      <c r="BE156" s="221"/>
      <c r="BF156" s="221"/>
      <c r="BG156" s="221"/>
      <c r="BH156" s="221"/>
      <c r="BI156" s="221"/>
      <c r="BJ156" s="221"/>
      <c r="BK156" s="221"/>
      <c r="BL156" s="221"/>
      <c r="BM156" s="222">
        <v>20</v>
      </c>
    </row>
    <row r="157" spans="1:65">
      <c r="A157" s="29"/>
      <c r="B157" s="19">
        <v>1</v>
      </c>
      <c r="C157" s="9">
        <v>6</v>
      </c>
      <c r="D157" s="23">
        <v>0.09</v>
      </c>
      <c r="E157" s="23">
        <v>0.08</v>
      </c>
      <c r="F157" s="23">
        <v>0.08</v>
      </c>
      <c r="G157" s="225">
        <v>0.11759032242590407</v>
      </c>
      <c r="H157" s="23">
        <v>0.09</v>
      </c>
      <c r="I157" s="23">
        <v>0.09</v>
      </c>
      <c r="J157" s="225">
        <v>0.14000000000000001</v>
      </c>
      <c r="K157" s="23">
        <v>7.0000000000000007E-2</v>
      </c>
      <c r="L157" s="23">
        <v>0.08</v>
      </c>
      <c r="M157" s="23">
        <v>0.09</v>
      </c>
      <c r="N157" s="225">
        <v>0.03</v>
      </c>
      <c r="O157" s="23">
        <v>7.0000000000000007E-2</v>
      </c>
      <c r="P157" s="23">
        <v>0.06</v>
      </c>
      <c r="Q157" s="225">
        <v>0.25</v>
      </c>
      <c r="R157" s="23">
        <v>0.1</v>
      </c>
      <c r="S157" s="23">
        <v>0.12</v>
      </c>
      <c r="T157" s="23">
        <v>0.09</v>
      </c>
      <c r="U157" s="23">
        <v>7.0000000000000007E-2</v>
      </c>
      <c r="V157" s="225">
        <v>0.1</v>
      </c>
      <c r="W157" s="225" t="s">
        <v>106</v>
      </c>
      <c r="X157" s="225" t="s">
        <v>96</v>
      </c>
      <c r="Y157" s="225" t="s">
        <v>299</v>
      </c>
      <c r="Z157" s="23">
        <v>0.08</v>
      </c>
      <c r="AA157" s="220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1"/>
      <c r="AU157" s="221"/>
      <c r="AV157" s="221"/>
      <c r="AW157" s="221"/>
      <c r="AX157" s="221"/>
      <c r="AY157" s="221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  <c r="BK157" s="221"/>
      <c r="BL157" s="221"/>
      <c r="BM157" s="54"/>
    </row>
    <row r="158" spans="1:65">
      <c r="A158" s="29"/>
      <c r="B158" s="20" t="s">
        <v>270</v>
      </c>
      <c r="C158" s="12"/>
      <c r="D158" s="223">
        <v>9.3333333333333324E-2</v>
      </c>
      <c r="E158" s="223">
        <v>7.6666666666666675E-2</v>
      </c>
      <c r="F158" s="223">
        <v>8.3333333333333329E-2</v>
      </c>
      <c r="G158" s="223">
        <v>0.11643302639229297</v>
      </c>
      <c r="H158" s="223">
        <v>8.8333333333333333E-2</v>
      </c>
      <c r="I158" s="223">
        <v>8.5000000000000006E-2</v>
      </c>
      <c r="J158" s="223">
        <v>0.15166666666666667</v>
      </c>
      <c r="K158" s="223">
        <v>7.3333333333333348E-2</v>
      </c>
      <c r="L158" s="223">
        <v>8.5000000000000006E-2</v>
      </c>
      <c r="M158" s="223">
        <v>8.8333333333333319E-2</v>
      </c>
      <c r="N158" s="223">
        <v>4.5000000000000005E-2</v>
      </c>
      <c r="O158" s="223">
        <v>7.6666666666666675E-2</v>
      </c>
      <c r="P158" s="223">
        <v>8.3333333333333329E-2</v>
      </c>
      <c r="Q158" s="223">
        <v>0.23666666666666666</v>
      </c>
      <c r="R158" s="223">
        <v>9.4999999999999987E-2</v>
      </c>
      <c r="S158" s="223">
        <v>0.10666666666666667</v>
      </c>
      <c r="T158" s="223">
        <v>9.1666666666666674E-2</v>
      </c>
      <c r="U158" s="223">
        <v>9.0000000000000011E-2</v>
      </c>
      <c r="V158" s="223">
        <v>9.9999999999999992E-2</v>
      </c>
      <c r="W158" s="223" t="s">
        <v>669</v>
      </c>
      <c r="X158" s="223" t="s">
        <v>669</v>
      </c>
      <c r="Y158" s="223" t="s">
        <v>669</v>
      </c>
      <c r="Z158" s="223">
        <v>8.8333333333333319E-2</v>
      </c>
      <c r="AA158" s="220"/>
      <c r="AB158" s="221"/>
      <c r="AC158" s="221"/>
      <c r="AD158" s="221"/>
      <c r="AE158" s="221"/>
      <c r="AF158" s="221"/>
      <c r="AG158" s="221"/>
      <c r="AH158" s="221"/>
      <c r="AI158" s="221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1"/>
      <c r="AU158" s="221"/>
      <c r="AV158" s="221"/>
      <c r="AW158" s="221"/>
      <c r="AX158" s="221"/>
      <c r="AY158" s="221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  <c r="BK158" s="221"/>
      <c r="BL158" s="221"/>
      <c r="BM158" s="54"/>
    </row>
    <row r="159" spans="1:65">
      <c r="A159" s="29"/>
      <c r="B159" s="3" t="s">
        <v>271</v>
      </c>
      <c r="C159" s="28"/>
      <c r="D159" s="23">
        <v>0.09</v>
      </c>
      <c r="E159" s="23">
        <v>0.08</v>
      </c>
      <c r="F159" s="23">
        <v>0.08</v>
      </c>
      <c r="G159" s="23">
        <v>0.11300794049507074</v>
      </c>
      <c r="H159" s="23">
        <v>0.09</v>
      </c>
      <c r="I159" s="23">
        <v>0.09</v>
      </c>
      <c r="J159" s="23">
        <v>0.15</v>
      </c>
      <c r="K159" s="23">
        <v>7.0000000000000007E-2</v>
      </c>
      <c r="L159" s="23">
        <v>8.4999999999999992E-2</v>
      </c>
      <c r="M159" s="23">
        <v>0.09</v>
      </c>
      <c r="N159" s="23">
        <v>0.04</v>
      </c>
      <c r="O159" s="23">
        <v>7.5000000000000011E-2</v>
      </c>
      <c r="P159" s="23">
        <v>0.08</v>
      </c>
      <c r="Q159" s="23">
        <v>0.24</v>
      </c>
      <c r="R159" s="23">
        <v>0.1</v>
      </c>
      <c r="S159" s="23">
        <v>0.11</v>
      </c>
      <c r="T159" s="23">
        <v>9.5000000000000001E-2</v>
      </c>
      <c r="U159" s="23">
        <v>8.4999999999999992E-2</v>
      </c>
      <c r="V159" s="23">
        <v>0.1</v>
      </c>
      <c r="W159" s="23" t="s">
        <v>669</v>
      </c>
      <c r="X159" s="23" t="s">
        <v>669</v>
      </c>
      <c r="Y159" s="23" t="s">
        <v>669</v>
      </c>
      <c r="Z159" s="23">
        <v>8.4999999999999992E-2</v>
      </c>
      <c r="AA159" s="220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1"/>
      <c r="AU159" s="221"/>
      <c r="AV159" s="221"/>
      <c r="AW159" s="221"/>
      <c r="AX159" s="221"/>
      <c r="AY159" s="221"/>
      <c r="AZ159" s="221"/>
      <c r="BA159" s="221"/>
      <c r="BB159" s="221"/>
      <c r="BC159" s="221"/>
      <c r="BD159" s="221"/>
      <c r="BE159" s="221"/>
      <c r="BF159" s="221"/>
      <c r="BG159" s="221"/>
      <c r="BH159" s="221"/>
      <c r="BI159" s="221"/>
      <c r="BJ159" s="221"/>
      <c r="BK159" s="221"/>
      <c r="BL159" s="221"/>
      <c r="BM159" s="54"/>
    </row>
    <row r="160" spans="1:65">
      <c r="A160" s="29"/>
      <c r="B160" s="3" t="s">
        <v>272</v>
      </c>
      <c r="C160" s="28"/>
      <c r="D160" s="23">
        <v>5.1639777949432277E-3</v>
      </c>
      <c r="E160" s="23">
        <v>5.1639777949432199E-3</v>
      </c>
      <c r="F160" s="23">
        <v>5.1639777949432199E-3</v>
      </c>
      <c r="G160" s="23">
        <v>2.6681682037775611E-2</v>
      </c>
      <c r="H160" s="23">
        <v>1.4719601443879689E-2</v>
      </c>
      <c r="I160" s="23">
        <v>8.3666002653407512E-3</v>
      </c>
      <c r="J160" s="23">
        <v>1.7224014243684943E-2</v>
      </c>
      <c r="K160" s="23">
        <v>5.1639777949432199E-3</v>
      </c>
      <c r="L160" s="23">
        <v>5.4772255750516587E-3</v>
      </c>
      <c r="M160" s="23">
        <v>4.0824829046386289E-3</v>
      </c>
      <c r="N160" s="23">
        <v>1.8708286933869705E-2</v>
      </c>
      <c r="O160" s="23">
        <v>8.164965809277256E-3</v>
      </c>
      <c r="P160" s="23">
        <v>1.5055453054181666E-2</v>
      </c>
      <c r="Q160" s="23">
        <v>1.0327955589886442E-2</v>
      </c>
      <c r="R160" s="23">
        <v>8.3666002653407581E-3</v>
      </c>
      <c r="S160" s="23">
        <v>1.632993161855447E-2</v>
      </c>
      <c r="T160" s="23">
        <v>9.8319208025017535E-3</v>
      </c>
      <c r="U160" s="23">
        <v>1.788854381999834E-2</v>
      </c>
      <c r="V160" s="23">
        <v>1.5202354861220293E-17</v>
      </c>
      <c r="W160" s="23" t="s">
        <v>669</v>
      </c>
      <c r="X160" s="23" t="s">
        <v>669</v>
      </c>
      <c r="Y160" s="23" t="s">
        <v>669</v>
      </c>
      <c r="Z160" s="23">
        <v>9.8319208025019859E-3</v>
      </c>
      <c r="AA160" s="220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  <c r="AU160" s="221"/>
      <c r="AV160" s="221"/>
      <c r="AW160" s="221"/>
      <c r="AX160" s="221"/>
      <c r="AY160" s="221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  <c r="BK160" s="221"/>
      <c r="BL160" s="221"/>
      <c r="BM160" s="54"/>
    </row>
    <row r="161" spans="1:65">
      <c r="A161" s="29"/>
      <c r="B161" s="3" t="s">
        <v>86</v>
      </c>
      <c r="C161" s="28"/>
      <c r="D161" s="13">
        <v>5.5328333517248876E-2</v>
      </c>
      <c r="E161" s="13">
        <v>6.7356232107955036E-2</v>
      </c>
      <c r="F161" s="13">
        <v>6.1967733539318642E-2</v>
      </c>
      <c r="G161" s="13">
        <v>0.22915905275774698</v>
      </c>
      <c r="H161" s="13">
        <v>0.16663699747788327</v>
      </c>
      <c r="I161" s="13">
        <v>9.8430591356950009E-2</v>
      </c>
      <c r="J161" s="13">
        <v>0.11356492907924137</v>
      </c>
      <c r="K161" s="13">
        <v>7.0417879021952984E-2</v>
      </c>
      <c r="L161" s="13">
        <v>6.4437947941784215E-2</v>
      </c>
      <c r="M161" s="13">
        <v>4.6216787599682597E-2</v>
      </c>
      <c r="N161" s="13">
        <v>0.41573970964154894</v>
      </c>
      <c r="O161" s="13">
        <v>0.10649955403405116</v>
      </c>
      <c r="P161" s="13">
        <v>0.18066543665018001</v>
      </c>
      <c r="Q161" s="13">
        <v>4.3639248971351165E-2</v>
      </c>
      <c r="R161" s="13">
        <v>8.8069476477271147E-2</v>
      </c>
      <c r="S161" s="13">
        <v>0.15309310892394815</v>
      </c>
      <c r="T161" s="13">
        <v>0.10725731784547367</v>
      </c>
      <c r="U161" s="13">
        <v>0.19876159799998153</v>
      </c>
      <c r="V161" s="13">
        <v>1.5202354861220294E-16</v>
      </c>
      <c r="W161" s="13" t="s">
        <v>669</v>
      </c>
      <c r="X161" s="13" t="s">
        <v>669</v>
      </c>
      <c r="Y161" s="13" t="s">
        <v>669</v>
      </c>
      <c r="Z161" s="13">
        <v>0.11130476380190929</v>
      </c>
      <c r="AA161" s="151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273</v>
      </c>
      <c r="C162" s="28"/>
      <c r="D162" s="13">
        <v>6.8158697863682782E-2</v>
      </c>
      <c r="E162" s="13">
        <v>-0.12258392675483187</v>
      </c>
      <c r="F162" s="13">
        <v>-4.6286876907426167E-2</v>
      </c>
      <c r="G162" s="13">
        <v>0.33252446278056569</v>
      </c>
      <c r="H162" s="13">
        <v>1.0935910478128363E-2</v>
      </c>
      <c r="I162" s="13">
        <v>-2.7212614445574546E-2</v>
      </c>
      <c r="J162" s="13">
        <v>0.73575788402848463</v>
      </c>
      <c r="K162" s="13">
        <v>-0.16073245167853478</v>
      </c>
      <c r="L162" s="13">
        <v>-2.7212614445574546E-2</v>
      </c>
      <c r="M162" s="13">
        <v>1.0935910478128141E-2</v>
      </c>
      <c r="N162" s="13">
        <v>-0.48499491353001001</v>
      </c>
      <c r="O162" s="13">
        <v>-0.12258392675483187</v>
      </c>
      <c r="P162" s="13">
        <v>-4.6286876907426167E-2</v>
      </c>
      <c r="Q162" s="13">
        <v>1.7085452695829098</v>
      </c>
      <c r="R162" s="13">
        <v>8.7232960325534181E-2</v>
      </c>
      <c r="S162" s="13">
        <v>0.22075279755849464</v>
      </c>
      <c r="T162" s="13">
        <v>4.9084435401831383E-2</v>
      </c>
      <c r="U162" s="13">
        <v>3.0010172939979984E-2</v>
      </c>
      <c r="V162" s="13">
        <v>0.1444557477110886</v>
      </c>
      <c r="W162" s="13" t="s">
        <v>669</v>
      </c>
      <c r="X162" s="13" t="s">
        <v>669</v>
      </c>
      <c r="Y162" s="13" t="s">
        <v>669</v>
      </c>
      <c r="Z162" s="13">
        <v>1.0935910478128141E-2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274</v>
      </c>
      <c r="C163" s="46"/>
      <c r="D163" s="44">
        <v>0.37</v>
      </c>
      <c r="E163" s="44">
        <v>0.86</v>
      </c>
      <c r="F163" s="44">
        <v>0.37</v>
      </c>
      <c r="G163" s="44">
        <v>2.0699999999999998</v>
      </c>
      <c r="H163" s="44">
        <v>0</v>
      </c>
      <c r="I163" s="44">
        <v>0.25</v>
      </c>
      <c r="J163" s="44">
        <v>4.66</v>
      </c>
      <c r="K163" s="44">
        <v>1.1000000000000001</v>
      </c>
      <c r="L163" s="44">
        <v>0.25</v>
      </c>
      <c r="M163" s="44">
        <v>0</v>
      </c>
      <c r="N163" s="44">
        <v>3.19</v>
      </c>
      <c r="O163" s="44">
        <v>0.86</v>
      </c>
      <c r="P163" s="44">
        <v>0.37</v>
      </c>
      <c r="Q163" s="44">
        <v>10.91</v>
      </c>
      <c r="R163" s="44">
        <v>0.49</v>
      </c>
      <c r="S163" s="44">
        <v>1.35</v>
      </c>
      <c r="T163" s="44">
        <v>0.25</v>
      </c>
      <c r="U163" s="44">
        <v>0.12</v>
      </c>
      <c r="V163" s="44" t="s">
        <v>275</v>
      </c>
      <c r="W163" s="44">
        <v>2.82</v>
      </c>
      <c r="X163" s="44">
        <v>0.86</v>
      </c>
      <c r="Y163" s="44">
        <v>8.2100000000000009</v>
      </c>
      <c r="Z163" s="44">
        <v>0</v>
      </c>
      <c r="AA163" s="151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3"/>
    </row>
    <row r="165" spans="1:65" ht="15">
      <c r="B165" s="8" t="s">
        <v>477</v>
      </c>
      <c r="BM165" s="27" t="s">
        <v>66</v>
      </c>
    </row>
    <row r="166" spans="1:65" ht="15">
      <c r="A166" s="24" t="s">
        <v>22</v>
      </c>
      <c r="B166" s="18" t="s">
        <v>112</v>
      </c>
      <c r="C166" s="15" t="s">
        <v>113</v>
      </c>
      <c r="D166" s="16" t="s">
        <v>232</v>
      </c>
      <c r="E166" s="17" t="s">
        <v>232</v>
      </c>
      <c r="F166" s="17" t="s">
        <v>232</v>
      </c>
      <c r="G166" s="17" t="s">
        <v>232</v>
      </c>
      <c r="H166" s="17" t="s">
        <v>232</v>
      </c>
      <c r="I166" s="17" t="s">
        <v>232</v>
      </c>
      <c r="J166" s="17" t="s">
        <v>232</v>
      </c>
      <c r="K166" s="17" t="s">
        <v>232</v>
      </c>
      <c r="L166" s="17" t="s">
        <v>232</v>
      </c>
      <c r="M166" s="17" t="s">
        <v>232</v>
      </c>
      <c r="N166" s="17" t="s">
        <v>232</v>
      </c>
      <c r="O166" s="17" t="s">
        <v>232</v>
      </c>
      <c r="P166" s="17" t="s">
        <v>232</v>
      </c>
      <c r="Q166" s="17" t="s">
        <v>232</v>
      </c>
      <c r="R166" s="17" t="s">
        <v>232</v>
      </c>
      <c r="S166" s="17" t="s">
        <v>232</v>
      </c>
      <c r="T166" s="17" t="s">
        <v>232</v>
      </c>
      <c r="U166" s="17" t="s">
        <v>232</v>
      </c>
      <c r="V166" s="17" t="s">
        <v>232</v>
      </c>
      <c r="W166" s="17" t="s">
        <v>232</v>
      </c>
      <c r="X166" s="17" t="s">
        <v>232</v>
      </c>
      <c r="Y166" s="151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233</v>
      </c>
      <c r="C167" s="9" t="s">
        <v>233</v>
      </c>
      <c r="D167" s="149" t="s">
        <v>235</v>
      </c>
      <c r="E167" s="150" t="s">
        <v>236</v>
      </c>
      <c r="F167" s="150" t="s">
        <v>239</v>
      </c>
      <c r="G167" s="150" t="s">
        <v>240</v>
      </c>
      <c r="H167" s="150" t="s">
        <v>241</v>
      </c>
      <c r="I167" s="150" t="s">
        <v>242</v>
      </c>
      <c r="J167" s="150" t="s">
        <v>243</v>
      </c>
      <c r="K167" s="150" t="s">
        <v>244</v>
      </c>
      <c r="L167" s="150" t="s">
        <v>245</v>
      </c>
      <c r="M167" s="150" t="s">
        <v>246</v>
      </c>
      <c r="N167" s="150" t="s">
        <v>247</v>
      </c>
      <c r="O167" s="150" t="s">
        <v>248</v>
      </c>
      <c r="P167" s="150" t="s">
        <v>249</v>
      </c>
      <c r="Q167" s="150" t="s">
        <v>250</v>
      </c>
      <c r="R167" s="150" t="s">
        <v>251</v>
      </c>
      <c r="S167" s="150" t="s">
        <v>252</v>
      </c>
      <c r="T167" s="150" t="s">
        <v>253</v>
      </c>
      <c r="U167" s="150" t="s">
        <v>254</v>
      </c>
      <c r="V167" s="150" t="s">
        <v>255</v>
      </c>
      <c r="W167" s="150" t="s">
        <v>256</v>
      </c>
      <c r="X167" s="150" t="s">
        <v>262</v>
      </c>
      <c r="Y167" s="151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294</v>
      </c>
      <c r="E168" s="11" t="s">
        <v>294</v>
      </c>
      <c r="F168" s="11" t="s">
        <v>295</v>
      </c>
      <c r="G168" s="11" t="s">
        <v>295</v>
      </c>
      <c r="H168" s="11" t="s">
        <v>295</v>
      </c>
      <c r="I168" s="11" t="s">
        <v>294</v>
      </c>
      <c r="J168" s="11" t="s">
        <v>295</v>
      </c>
      <c r="K168" s="11" t="s">
        <v>294</v>
      </c>
      <c r="L168" s="11" t="s">
        <v>294</v>
      </c>
      <c r="M168" s="11" t="s">
        <v>295</v>
      </c>
      <c r="N168" s="11" t="s">
        <v>295</v>
      </c>
      <c r="O168" s="11" t="s">
        <v>295</v>
      </c>
      <c r="P168" s="11" t="s">
        <v>294</v>
      </c>
      <c r="Q168" s="11" t="s">
        <v>294</v>
      </c>
      <c r="R168" s="11" t="s">
        <v>295</v>
      </c>
      <c r="S168" s="11" t="s">
        <v>294</v>
      </c>
      <c r="T168" s="11" t="s">
        <v>294</v>
      </c>
      <c r="U168" s="11" t="s">
        <v>116</v>
      </c>
      <c r="V168" s="11" t="s">
        <v>294</v>
      </c>
      <c r="W168" s="11" t="s">
        <v>295</v>
      </c>
      <c r="X168" s="11" t="s">
        <v>294</v>
      </c>
      <c r="Y168" s="151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151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208">
        <v>37.36</v>
      </c>
      <c r="E170" s="208">
        <v>40.200000000000003</v>
      </c>
      <c r="F170" s="208">
        <v>42.27</v>
      </c>
      <c r="G170" s="208">
        <v>39.99</v>
      </c>
      <c r="H170" s="208">
        <v>40.299999999999997</v>
      </c>
      <c r="I170" s="208">
        <v>39.9</v>
      </c>
      <c r="J170" s="208">
        <v>41.14</v>
      </c>
      <c r="K170" s="208">
        <v>38.799999999999997</v>
      </c>
      <c r="L170" s="208">
        <v>36.9</v>
      </c>
      <c r="M170" s="208">
        <v>41.35</v>
      </c>
      <c r="N170" s="208">
        <v>45.56</v>
      </c>
      <c r="O170" s="208">
        <v>36.270000000000003</v>
      </c>
      <c r="P170" s="209">
        <v>29.04</v>
      </c>
      <c r="Q170" s="208">
        <v>39.799999999999997</v>
      </c>
      <c r="R170" s="208">
        <v>38.573182147863498</v>
      </c>
      <c r="S170" s="226">
        <v>25.6</v>
      </c>
      <c r="T170" s="208">
        <v>41</v>
      </c>
      <c r="U170" s="208">
        <v>44</v>
      </c>
      <c r="V170" s="208">
        <v>43</v>
      </c>
      <c r="W170" s="208">
        <v>37.175923856394</v>
      </c>
      <c r="X170" s="209">
        <v>35.53</v>
      </c>
      <c r="Y170" s="210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1"/>
      <c r="BJ170" s="211"/>
      <c r="BK170" s="211"/>
      <c r="BL170" s="211"/>
      <c r="BM170" s="212">
        <v>1</v>
      </c>
    </row>
    <row r="171" spans="1:65">
      <c r="A171" s="29"/>
      <c r="B171" s="19">
        <v>1</v>
      </c>
      <c r="C171" s="9">
        <v>2</v>
      </c>
      <c r="D171" s="214">
        <v>39.11</v>
      </c>
      <c r="E171" s="214">
        <v>39.799999999999997</v>
      </c>
      <c r="F171" s="214">
        <v>41.17</v>
      </c>
      <c r="G171" s="214">
        <v>37.29</v>
      </c>
      <c r="H171" s="214">
        <v>38.369999999999997</v>
      </c>
      <c r="I171" s="214">
        <v>37.9</v>
      </c>
      <c r="J171" s="214">
        <v>37.799999999999997</v>
      </c>
      <c r="K171" s="214">
        <v>39.799999999999997</v>
      </c>
      <c r="L171" s="214">
        <v>39.6</v>
      </c>
      <c r="M171" s="214">
        <v>41.81</v>
      </c>
      <c r="N171" s="214">
        <v>44.57</v>
      </c>
      <c r="O171" s="214">
        <v>36.86</v>
      </c>
      <c r="P171" s="215">
        <v>28.01</v>
      </c>
      <c r="Q171" s="214">
        <v>38.700000000000003</v>
      </c>
      <c r="R171" s="214">
        <v>38.382640154466969</v>
      </c>
      <c r="S171" s="215">
        <v>21.9</v>
      </c>
      <c r="T171" s="214">
        <v>41.9</v>
      </c>
      <c r="U171" s="214">
        <v>38</v>
      </c>
      <c r="V171" s="214">
        <v>39</v>
      </c>
      <c r="W171" s="214">
        <v>38.617369054233023</v>
      </c>
      <c r="X171" s="215">
        <v>34.090000000000003</v>
      </c>
      <c r="Y171" s="210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  <c r="BI171" s="211"/>
      <c r="BJ171" s="211"/>
      <c r="BK171" s="211"/>
      <c r="BL171" s="211"/>
      <c r="BM171" s="212">
        <v>25</v>
      </c>
    </row>
    <row r="172" spans="1:65">
      <c r="A172" s="29"/>
      <c r="B172" s="19">
        <v>1</v>
      </c>
      <c r="C172" s="9">
        <v>3</v>
      </c>
      <c r="D172" s="214">
        <v>42.7</v>
      </c>
      <c r="E172" s="214">
        <v>37.9</v>
      </c>
      <c r="F172" s="214">
        <v>39.880000000000003</v>
      </c>
      <c r="G172" s="214">
        <v>39.130000000000003</v>
      </c>
      <c r="H172" s="214">
        <v>40.22</v>
      </c>
      <c r="I172" s="214">
        <v>42.8</v>
      </c>
      <c r="J172" s="214">
        <v>38.909999999999997</v>
      </c>
      <c r="K172" s="214">
        <v>39.700000000000003</v>
      </c>
      <c r="L172" s="214">
        <v>37.4</v>
      </c>
      <c r="M172" s="214">
        <v>37.729999999999997</v>
      </c>
      <c r="N172" s="214">
        <v>42</v>
      </c>
      <c r="O172" s="214">
        <v>38.49</v>
      </c>
      <c r="P172" s="215">
        <v>28.2</v>
      </c>
      <c r="Q172" s="214">
        <v>40.5</v>
      </c>
      <c r="R172" s="214">
        <v>38.231331339035698</v>
      </c>
      <c r="S172" s="215">
        <v>21.3</v>
      </c>
      <c r="T172" s="214">
        <v>41.4</v>
      </c>
      <c r="U172" s="214">
        <v>41</v>
      </c>
      <c r="V172" s="214">
        <v>40</v>
      </c>
      <c r="W172" s="214">
        <v>39.458537586709653</v>
      </c>
      <c r="X172" s="215">
        <v>34.74</v>
      </c>
      <c r="Y172" s="210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12">
        <v>16</v>
      </c>
    </row>
    <row r="173" spans="1:65">
      <c r="A173" s="29"/>
      <c r="B173" s="19">
        <v>1</v>
      </c>
      <c r="C173" s="9">
        <v>4</v>
      </c>
      <c r="D173" s="214">
        <v>43.31</v>
      </c>
      <c r="E173" s="214">
        <v>38.9</v>
      </c>
      <c r="F173" s="214">
        <v>40.08</v>
      </c>
      <c r="G173" s="214">
        <v>38.76</v>
      </c>
      <c r="H173" s="214">
        <v>40.299999999999997</v>
      </c>
      <c r="I173" s="214">
        <v>41.5</v>
      </c>
      <c r="J173" s="214">
        <v>39.950000000000003</v>
      </c>
      <c r="K173" s="214">
        <v>41.9</v>
      </c>
      <c r="L173" s="214">
        <v>41.6</v>
      </c>
      <c r="M173" s="214">
        <v>37.31</v>
      </c>
      <c r="N173" s="214">
        <v>42.59</v>
      </c>
      <c r="O173" s="214">
        <v>37.770000000000003</v>
      </c>
      <c r="P173" s="215">
        <v>28.98</v>
      </c>
      <c r="Q173" s="214">
        <v>38.299999999999997</v>
      </c>
      <c r="R173" s="214">
        <v>38.718668374814101</v>
      </c>
      <c r="S173" s="215">
        <v>20.8</v>
      </c>
      <c r="T173" s="214">
        <v>43</v>
      </c>
      <c r="U173" s="214">
        <v>41</v>
      </c>
      <c r="V173" s="214">
        <v>39</v>
      </c>
      <c r="W173" s="214">
        <v>37.528997268968908</v>
      </c>
      <c r="X173" s="215">
        <v>35.99</v>
      </c>
      <c r="Y173" s="210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2">
        <v>39.800664692076253</v>
      </c>
    </row>
    <row r="174" spans="1:65">
      <c r="A174" s="29"/>
      <c r="B174" s="19">
        <v>1</v>
      </c>
      <c r="C174" s="9">
        <v>5</v>
      </c>
      <c r="D174" s="214">
        <v>42.09</v>
      </c>
      <c r="E174" s="214">
        <v>42</v>
      </c>
      <c r="F174" s="214">
        <v>40.47</v>
      </c>
      <c r="G174" s="214">
        <v>35.880000000000003</v>
      </c>
      <c r="H174" s="214">
        <v>39.32</v>
      </c>
      <c r="I174" s="214">
        <v>41.3</v>
      </c>
      <c r="J174" s="214">
        <v>38.119999999999997</v>
      </c>
      <c r="K174" s="214">
        <v>41</v>
      </c>
      <c r="L174" s="214">
        <v>37.5</v>
      </c>
      <c r="M174" s="214">
        <v>38.85</v>
      </c>
      <c r="N174" s="216">
        <v>46.34</v>
      </c>
      <c r="O174" s="214">
        <v>38.700000000000003</v>
      </c>
      <c r="P174" s="215">
        <v>28.85</v>
      </c>
      <c r="Q174" s="214">
        <v>40.299999999999997</v>
      </c>
      <c r="R174" s="214">
        <v>38.8407197138499</v>
      </c>
      <c r="S174" s="215">
        <v>20.8</v>
      </c>
      <c r="T174" s="214">
        <v>40.5</v>
      </c>
      <c r="U174" s="214">
        <v>42</v>
      </c>
      <c r="V174" s="214">
        <v>42</v>
      </c>
      <c r="W174" s="214">
        <v>38.934665812565697</v>
      </c>
      <c r="X174" s="215">
        <v>34.090000000000003</v>
      </c>
      <c r="Y174" s="210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2">
        <v>21</v>
      </c>
    </row>
    <row r="175" spans="1:65">
      <c r="A175" s="29"/>
      <c r="B175" s="19">
        <v>1</v>
      </c>
      <c r="C175" s="9">
        <v>6</v>
      </c>
      <c r="D175" s="214">
        <v>41.23</v>
      </c>
      <c r="E175" s="214">
        <v>39.200000000000003</v>
      </c>
      <c r="F175" s="214">
        <v>42</v>
      </c>
      <c r="G175" s="214">
        <v>38.74</v>
      </c>
      <c r="H175" s="214">
        <v>40.5</v>
      </c>
      <c r="I175" s="214">
        <v>40.1</v>
      </c>
      <c r="J175" s="214">
        <v>38.64</v>
      </c>
      <c r="K175" s="214">
        <v>41.4</v>
      </c>
      <c r="L175" s="214">
        <v>38.799999999999997</v>
      </c>
      <c r="M175" s="214">
        <v>36.19</v>
      </c>
      <c r="N175" s="214">
        <v>37.090000000000003</v>
      </c>
      <c r="O175" s="214">
        <v>36.71</v>
      </c>
      <c r="P175" s="215">
        <v>28.8</v>
      </c>
      <c r="Q175" s="214">
        <v>41.5</v>
      </c>
      <c r="R175" s="214">
        <v>38.779777747871201</v>
      </c>
      <c r="S175" s="215">
        <v>22</v>
      </c>
      <c r="T175" s="214">
        <v>40.6</v>
      </c>
      <c r="U175" s="214">
        <v>39</v>
      </c>
      <c r="V175" s="214">
        <v>38</v>
      </c>
      <c r="W175" s="214">
        <v>38.587973687461812</v>
      </c>
      <c r="X175" s="215">
        <v>34.979999999999997</v>
      </c>
      <c r="Y175" s="210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7"/>
    </row>
    <row r="176" spans="1:65">
      <c r="A176" s="29"/>
      <c r="B176" s="20" t="s">
        <v>270</v>
      </c>
      <c r="C176" s="12"/>
      <c r="D176" s="218">
        <v>40.966666666666669</v>
      </c>
      <c r="E176" s="218">
        <v>39.666666666666664</v>
      </c>
      <c r="F176" s="218">
        <v>40.978333333333332</v>
      </c>
      <c r="G176" s="218">
        <v>38.298333333333332</v>
      </c>
      <c r="H176" s="218">
        <v>39.835000000000001</v>
      </c>
      <c r="I176" s="218">
        <v>40.583333333333329</v>
      </c>
      <c r="J176" s="218">
        <v>39.093333333333334</v>
      </c>
      <c r="K176" s="218">
        <v>40.43333333333333</v>
      </c>
      <c r="L176" s="218">
        <v>38.633333333333333</v>
      </c>
      <c r="M176" s="218">
        <v>38.873333333333328</v>
      </c>
      <c r="N176" s="218">
        <v>43.024999999999999</v>
      </c>
      <c r="O176" s="218">
        <v>37.466666666666676</v>
      </c>
      <c r="P176" s="218">
        <v>28.646666666666672</v>
      </c>
      <c r="Q176" s="218">
        <v>39.85</v>
      </c>
      <c r="R176" s="218">
        <v>38.587719912983559</v>
      </c>
      <c r="S176" s="218">
        <v>22.066666666666663</v>
      </c>
      <c r="T176" s="218">
        <v>41.4</v>
      </c>
      <c r="U176" s="218">
        <v>40.833333333333336</v>
      </c>
      <c r="V176" s="218">
        <v>40.166666666666664</v>
      </c>
      <c r="W176" s="218">
        <v>38.383911211055519</v>
      </c>
      <c r="X176" s="218">
        <v>34.903333333333336</v>
      </c>
      <c r="Y176" s="210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17"/>
    </row>
    <row r="177" spans="1:65">
      <c r="A177" s="29"/>
      <c r="B177" s="3" t="s">
        <v>271</v>
      </c>
      <c r="C177" s="28"/>
      <c r="D177" s="214">
        <v>41.66</v>
      </c>
      <c r="E177" s="214">
        <v>39.5</v>
      </c>
      <c r="F177" s="214">
        <v>40.82</v>
      </c>
      <c r="G177" s="214">
        <v>38.75</v>
      </c>
      <c r="H177" s="214">
        <v>40.26</v>
      </c>
      <c r="I177" s="214">
        <v>40.700000000000003</v>
      </c>
      <c r="J177" s="214">
        <v>38.774999999999999</v>
      </c>
      <c r="K177" s="214">
        <v>40.4</v>
      </c>
      <c r="L177" s="214">
        <v>38.15</v>
      </c>
      <c r="M177" s="214">
        <v>38.29</v>
      </c>
      <c r="N177" s="214">
        <v>43.58</v>
      </c>
      <c r="O177" s="214">
        <v>37.314999999999998</v>
      </c>
      <c r="P177" s="214">
        <v>28.825000000000003</v>
      </c>
      <c r="Q177" s="214">
        <v>40.049999999999997</v>
      </c>
      <c r="R177" s="214">
        <v>38.645925261338803</v>
      </c>
      <c r="S177" s="214">
        <v>21.6</v>
      </c>
      <c r="T177" s="214">
        <v>41.2</v>
      </c>
      <c r="U177" s="214">
        <v>41</v>
      </c>
      <c r="V177" s="214">
        <v>39.5</v>
      </c>
      <c r="W177" s="214">
        <v>38.602671370847418</v>
      </c>
      <c r="X177" s="214">
        <v>34.86</v>
      </c>
      <c r="Y177" s="210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  <c r="BI177" s="211"/>
      <c r="BJ177" s="211"/>
      <c r="BK177" s="211"/>
      <c r="BL177" s="211"/>
      <c r="BM177" s="217"/>
    </row>
    <row r="178" spans="1:65">
      <c r="A178" s="29"/>
      <c r="B178" s="3" t="s">
        <v>272</v>
      </c>
      <c r="C178" s="28"/>
      <c r="D178" s="23">
        <v>2.2926898321985627</v>
      </c>
      <c r="E178" s="23">
        <v>1.3909229549715065</v>
      </c>
      <c r="F178" s="23">
        <v>1.0020661987447077</v>
      </c>
      <c r="G178" s="23">
        <v>1.4715082964994342</v>
      </c>
      <c r="H178" s="23">
        <v>0.8287762062221623</v>
      </c>
      <c r="I178" s="23">
        <v>1.6833498349026161</v>
      </c>
      <c r="J178" s="23">
        <v>1.2475522701140305</v>
      </c>
      <c r="K178" s="23">
        <v>1.184342292864131</v>
      </c>
      <c r="L178" s="23">
        <v>1.7648418248292594</v>
      </c>
      <c r="M178" s="23">
        <v>2.2675949079733515</v>
      </c>
      <c r="N178" s="23">
        <v>3.3545953556278585</v>
      </c>
      <c r="O178" s="23">
        <v>1.0032879280977458</v>
      </c>
      <c r="P178" s="23">
        <v>0.4325582812369525</v>
      </c>
      <c r="Q178" s="23">
        <v>1.1895377253370318</v>
      </c>
      <c r="R178" s="23">
        <v>0.23971836827595017</v>
      </c>
      <c r="S178" s="23">
        <v>1.8062853226073305</v>
      </c>
      <c r="T178" s="23">
        <v>0.94021274188345227</v>
      </c>
      <c r="U178" s="23">
        <v>2.1369760566432809</v>
      </c>
      <c r="V178" s="23">
        <v>1.9407902170679516</v>
      </c>
      <c r="W178" s="23">
        <v>0.86537943522486593</v>
      </c>
      <c r="X178" s="23">
        <v>0.76539314516571511</v>
      </c>
      <c r="Y178" s="151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9"/>
      <c r="B179" s="3" t="s">
        <v>86</v>
      </c>
      <c r="C179" s="28"/>
      <c r="D179" s="13">
        <v>5.596476400810161E-2</v>
      </c>
      <c r="E179" s="13">
        <v>3.5065284579113613E-2</v>
      </c>
      <c r="F179" s="13">
        <v>2.4453561607631052E-2</v>
      </c>
      <c r="G179" s="13">
        <v>3.8422254140722423E-2</v>
      </c>
      <c r="H179" s="13">
        <v>2.0805226715756554E-2</v>
      </c>
      <c r="I179" s="13">
        <v>4.1478846034561388E-2</v>
      </c>
      <c r="J179" s="13">
        <v>3.1912148792139251E-2</v>
      </c>
      <c r="K179" s="13">
        <v>2.9291235602575377E-2</v>
      </c>
      <c r="L179" s="13">
        <v>4.5681841885140455E-2</v>
      </c>
      <c r="M179" s="13">
        <v>5.8332916514491989E-2</v>
      </c>
      <c r="N179" s="13">
        <v>7.7968514947771267E-2</v>
      </c>
      <c r="O179" s="13">
        <v>2.6778147547092852E-2</v>
      </c>
      <c r="P179" s="13">
        <v>1.5099777096938065E-2</v>
      </c>
      <c r="Q179" s="13">
        <v>2.9850382066173946E-2</v>
      </c>
      <c r="R179" s="13">
        <v>6.2122967829278883E-3</v>
      </c>
      <c r="S179" s="13">
        <v>8.185583032963735E-2</v>
      </c>
      <c r="T179" s="13">
        <v>2.2710452702498846E-2</v>
      </c>
      <c r="U179" s="13">
        <v>5.233410750963137E-2</v>
      </c>
      <c r="V179" s="13">
        <v>4.8318428640695896E-2</v>
      </c>
      <c r="W179" s="13">
        <v>2.2545368825666084E-2</v>
      </c>
      <c r="X179" s="13">
        <v>2.1928941223351591E-2</v>
      </c>
      <c r="Y179" s="151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273</v>
      </c>
      <c r="C180" s="28"/>
      <c r="D180" s="13">
        <v>2.9296042757360086E-2</v>
      </c>
      <c r="E180" s="13">
        <v>-3.3667283309534168E-3</v>
      </c>
      <c r="F180" s="13">
        <v>2.9589170190203795E-2</v>
      </c>
      <c r="G180" s="13">
        <v>-3.7746388668780551E-2</v>
      </c>
      <c r="H180" s="13">
        <v>8.6268177150783387E-4</v>
      </c>
      <c r="I180" s="13">
        <v>1.9664712821062302E-2</v>
      </c>
      <c r="J180" s="13">
        <v>-1.7771847887850467E-2</v>
      </c>
      <c r="K180" s="13">
        <v>1.5895931541641595E-2</v>
      </c>
      <c r="L180" s="13">
        <v>-2.9329443811407452E-2</v>
      </c>
      <c r="M180" s="13">
        <v>-2.3299393764334431E-2</v>
      </c>
      <c r="N180" s="13">
        <v>8.1012096980522585E-2</v>
      </c>
      <c r="O180" s="13">
        <v>-5.8642187095790943E-2</v>
      </c>
      <c r="P180" s="13">
        <v>-0.28024652632573199</v>
      </c>
      <c r="Q180" s="13">
        <v>1.2395598994499046E-3</v>
      </c>
      <c r="R180" s="13">
        <v>-3.0475490509437986E-2</v>
      </c>
      <c r="S180" s="13">
        <v>-0.44557039844965651</v>
      </c>
      <c r="T180" s="13">
        <v>4.0183633120131068E-2</v>
      </c>
      <c r="U180" s="13">
        <v>2.5946014953430518E-2</v>
      </c>
      <c r="V180" s="13">
        <v>9.1958759337824603E-3</v>
      </c>
      <c r="W180" s="13">
        <v>-3.5596226645500995E-2</v>
      </c>
      <c r="X180" s="13">
        <v>-0.12304647162633708</v>
      </c>
      <c r="Y180" s="151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274</v>
      </c>
      <c r="C181" s="46"/>
      <c r="D181" s="44">
        <v>0.75</v>
      </c>
      <c r="E181" s="44">
        <v>0</v>
      </c>
      <c r="F181" s="44">
        <v>0.76</v>
      </c>
      <c r="G181" s="44">
        <v>0.79</v>
      </c>
      <c r="H181" s="44">
        <v>0.1</v>
      </c>
      <c r="I181" s="44">
        <v>0.53</v>
      </c>
      <c r="J181" s="44">
        <v>0.33</v>
      </c>
      <c r="K181" s="44">
        <v>0.44</v>
      </c>
      <c r="L181" s="44">
        <v>0.6</v>
      </c>
      <c r="M181" s="44">
        <v>0.46</v>
      </c>
      <c r="N181" s="44">
        <v>1.94</v>
      </c>
      <c r="O181" s="44">
        <v>1.27</v>
      </c>
      <c r="P181" s="44">
        <v>6.37</v>
      </c>
      <c r="Q181" s="44">
        <v>0.11</v>
      </c>
      <c r="R181" s="44">
        <v>0.62</v>
      </c>
      <c r="S181" s="44">
        <v>10.17</v>
      </c>
      <c r="T181" s="44">
        <v>1</v>
      </c>
      <c r="U181" s="44">
        <v>0.67</v>
      </c>
      <c r="V181" s="44">
        <v>0.28999999999999998</v>
      </c>
      <c r="W181" s="44">
        <v>0.74</v>
      </c>
      <c r="X181" s="44">
        <v>2.75</v>
      </c>
      <c r="Y181" s="151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BM182" s="53"/>
    </row>
    <row r="183" spans="1:65" ht="15">
      <c r="B183" s="8" t="s">
        <v>478</v>
      </c>
      <c r="BM183" s="27" t="s">
        <v>66</v>
      </c>
    </row>
    <row r="184" spans="1:65" ht="15">
      <c r="A184" s="24" t="s">
        <v>25</v>
      </c>
      <c r="B184" s="18" t="s">
        <v>112</v>
      </c>
      <c r="C184" s="15" t="s">
        <v>113</v>
      </c>
      <c r="D184" s="16" t="s">
        <v>232</v>
      </c>
      <c r="E184" s="17" t="s">
        <v>232</v>
      </c>
      <c r="F184" s="17" t="s">
        <v>232</v>
      </c>
      <c r="G184" s="17" t="s">
        <v>232</v>
      </c>
      <c r="H184" s="17" t="s">
        <v>232</v>
      </c>
      <c r="I184" s="17" t="s">
        <v>232</v>
      </c>
      <c r="J184" s="17" t="s">
        <v>232</v>
      </c>
      <c r="K184" s="17" t="s">
        <v>232</v>
      </c>
      <c r="L184" s="17" t="s">
        <v>232</v>
      </c>
      <c r="M184" s="17" t="s">
        <v>232</v>
      </c>
      <c r="N184" s="17" t="s">
        <v>232</v>
      </c>
      <c r="O184" s="17" t="s">
        <v>232</v>
      </c>
      <c r="P184" s="17" t="s">
        <v>232</v>
      </c>
      <c r="Q184" s="17" t="s">
        <v>232</v>
      </c>
      <c r="R184" s="17" t="s">
        <v>232</v>
      </c>
      <c r="S184" s="17" t="s">
        <v>232</v>
      </c>
      <c r="T184" s="17" t="s">
        <v>232</v>
      </c>
      <c r="U184" s="17" t="s">
        <v>232</v>
      </c>
      <c r="V184" s="17" t="s">
        <v>232</v>
      </c>
      <c r="W184" s="17" t="s">
        <v>232</v>
      </c>
      <c r="X184" s="17" t="s">
        <v>232</v>
      </c>
      <c r="Y184" s="17" t="s">
        <v>232</v>
      </c>
      <c r="Z184" s="17" t="s">
        <v>232</v>
      </c>
      <c r="AA184" s="17" t="s">
        <v>232</v>
      </c>
      <c r="AB184" s="151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233</v>
      </c>
      <c r="C185" s="9" t="s">
        <v>233</v>
      </c>
      <c r="D185" s="149" t="s">
        <v>235</v>
      </c>
      <c r="E185" s="150" t="s">
        <v>236</v>
      </c>
      <c r="F185" s="150" t="s">
        <v>237</v>
      </c>
      <c r="G185" s="150" t="s">
        <v>238</v>
      </c>
      <c r="H185" s="150" t="s">
        <v>239</v>
      </c>
      <c r="I185" s="150" t="s">
        <v>240</v>
      </c>
      <c r="J185" s="150" t="s">
        <v>241</v>
      </c>
      <c r="K185" s="150" t="s">
        <v>242</v>
      </c>
      <c r="L185" s="150" t="s">
        <v>243</v>
      </c>
      <c r="M185" s="150" t="s">
        <v>244</v>
      </c>
      <c r="N185" s="150" t="s">
        <v>245</v>
      </c>
      <c r="O185" s="150" t="s">
        <v>246</v>
      </c>
      <c r="P185" s="150" t="s">
        <v>247</v>
      </c>
      <c r="Q185" s="150" t="s">
        <v>248</v>
      </c>
      <c r="R185" s="150" t="s">
        <v>249</v>
      </c>
      <c r="S185" s="150" t="s">
        <v>250</v>
      </c>
      <c r="T185" s="150" t="s">
        <v>251</v>
      </c>
      <c r="U185" s="150" t="s">
        <v>252</v>
      </c>
      <c r="V185" s="150" t="s">
        <v>253</v>
      </c>
      <c r="W185" s="150" t="s">
        <v>254</v>
      </c>
      <c r="X185" s="150" t="s">
        <v>255</v>
      </c>
      <c r="Y185" s="150" t="s">
        <v>256</v>
      </c>
      <c r="Z185" s="150" t="s">
        <v>257</v>
      </c>
      <c r="AA185" s="150" t="s">
        <v>262</v>
      </c>
      <c r="AB185" s="151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294</v>
      </c>
      <c r="E186" s="11" t="s">
        <v>294</v>
      </c>
      <c r="F186" s="11" t="s">
        <v>295</v>
      </c>
      <c r="G186" s="11" t="s">
        <v>116</v>
      </c>
      <c r="H186" s="11" t="s">
        <v>295</v>
      </c>
      <c r="I186" s="11" t="s">
        <v>295</v>
      </c>
      <c r="J186" s="11" t="s">
        <v>295</v>
      </c>
      <c r="K186" s="11" t="s">
        <v>294</v>
      </c>
      <c r="L186" s="11" t="s">
        <v>295</v>
      </c>
      <c r="M186" s="11" t="s">
        <v>294</v>
      </c>
      <c r="N186" s="11" t="s">
        <v>294</v>
      </c>
      <c r="O186" s="11" t="s">
        <v>295</v>
      </c>
      <c r="P186" s="11" t="s">
        <v>295</v>
      </c>
      <c r="Q186" s="11" t="s">
        <v>295</v>
      </c>
      <c r="R186" s="11" t="s">
        <v>294</v>
      </c>
      <c r="S186" s="11" t="s">
        <v>294</v>
      </c>
      <c r="T186" s="11" t="s">
        <v>295</v>
      </c>
      <c r="U186" s="11" t="s">
        <v>294</v>
      </c>
      <c r="V186" s="11" t="s">
        <v>294</v>
      </c>
      <c r="W186" s="11" t="s">
        <v>295</v>
      </c>
      <c r="X186" s="11" t="s">
        <v>294</v>
      </c>
      <c r="Y186" s="11" t="s">
        <v>295</v>
      </c>
      <c r="Z186" s="11" t="s">
        <v>116</v>
      </c>
      <c r="AA186" s="11" t="s">
        <v>294</v>
      </c>
      <c r="AB186" s="151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151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3</v>
      </c>
    </row>
    <row r="188" spans="1:65">
      <c r="A188" s="29"/>
      <c r="B188" s="18">
        <v>1</v>
      </c>
      <c r="C188" s="14">
        <v>1</v>
      </c>
      <c r="D188" s="21">
        <v>4.4000000000000004</v>
      </c>
      <c r="E188" s="21">
        <v>4.3</v>
      </c>
      <c r="F188" s="145">
        <v>4</v>
      </c>
      <c r="G188" s="21">
        <v>4.4411143680783436</v>
      </c>
      <c r="H188" s="21">
        <v>4.4000000000000004</v>
      </c>
      <c r="I188" s="21">
        <v>4</v>
      </c>
      <c r="J188" s="21">
        <v>4.3</v>
      </c>
      <c r="K188" s="21">
        <v>4.0999999999999996</v>
      </c>
      <c r="L188" s="21">
        <v>4.5</v>
      </c>
      <c r="M188" s="21">
        <v>4.0999999999999996</v>
      </c>
      <c r="N188" s="145">
        <v>4</v>
      </c>
      <c r="O188" s="21">
        <v>4.7</v>
      </c>
      <c r="P188" s="21">
        <v>4.2</v>
      </c>
      <c r="Q188" s="21">
        <v>4.5</v>
      </c>
      <c r="R188" s="21">
        <v>4.5</v>
      </c>
      <c r="S188" s="21">
        <v>4.5999999999999996</v>
      </c>
      <c r="T188" s="21">
        <v>4.5391209001966999</v>
      </c>
      <c r="U188" s="145">
        <v>4.9000000000000004</v>
      </c>
      <c r="V188" s="21">
        <v>4.5999999999999996</v>
      </c>
      <c r="W188" s="21">
        <v>4.57</v>
      </c>
      <c r="X188" s="21">
        <v>4.4000000000000004</v>
      </c>
      <c r="Y188" s="21">
        <v>4.4409567422459633</v>
      </c>
      <c r="Z188" s="21">
        <v>4.2244999999999999</v>
      </c>
      <c r="AA188" s="21">
        <v>4.5999999999999996</v>
      </c>
      <c r="AB188" s="151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4.5999999999999996</v>
      </c>
      <c r="E189" s="11">
        <v>4.4000000000000004</v>
      </c>
      <c r="F189" s="146">
        <v>4</v>
      </c>
      <c r="G189" s="11">
        <v>4.2749650490311701</v>
      </c>
      <c r="H189" s="11">
        <v>4.4000000000000004</v>
      </c>
      <c r="I189" s="11">
        <v>4</v>
      </c>
      <c r="J189" s="11">
        <v>4.3</v>
      </c>
      <c r="K189" s="11">
        <v>4</v>
      </c>
      <c r="L189" s="11">
        <v>4.4000000000000004</v>
      </c>
      <c r="M189" s="11">
        <v>4.3</v>
      </c>
      <c r="N189" s="146">
        <v>4</v>
      </c>
      <c r="O189" s="11">
        <v>4.7</v>
      </c>
      <c r="P189" s="11">
        <v>4.3</v>
      </c>
      <c r="Q189" s="11">
        <v>4.3</v>
      </c>
      <c r="R189" s="11">
        <v>4.4000000000000004</v>
      </c>
      <c r="S189" s="11">
        <v>4.4000000000000004</v>
      </c>
      <c r="T189" s="11">
        <v>4.5583194660601594</v>
      </c>
      <c r="U189" s="146">
        <v>4.8</v>
      </c>
      <c r="V189" s="11">
        <v>4.5</v>
      </c>
      <c r="W189" s="11">
        <v>4.51</v>
      </c>
      <c r="X189" s="11">
        <v>4.3</v>
      </c>
      <c r="Y189" s="11">
        <v>4.369553968082581</v>
      </c>
      <c r="Z189" s="11">
        <v>4.1524000000000001</v>
      </c>
      <c r="AA189" s="11">
        <v>4.5</v>
      </c>
      <c r="AB189" s="151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13</v>
      </c>
    </row>
    <row r="190" spans="1:65">
      <c r="A190" s="29"/>
      <c r="B190" s="19">
        <v>1</v>
      </c>
      <c r="C190" s="9">
        <v>3</v>
      </c>
      <c r="D190" s="11">
        <v>4.5999999999999996</v>
      </c>
      <c r="E190" s="11">
        <v>4.4000000000000004</v>
      </c>
      <c r="F190" s="146">
        <v>4</v>
      </c>
      <c r="G190" s="11">
        <v>4.3981807850311698</v>
      </c>
      <c r="H190" s="11">
        <v>4.4000000000000004</v>
      </c>
      <c r="I190" s="11">
        <v>4.2</v>
      </c>
      <c r="J190" s="11">
        <v>4</v>
      </c>
      <c r="K190" s="11">
        <v>4</v>
      </c>
      <c r="L190" s="11">
        <v>4.3</v>
      </c>
      <c r="M190" s="11">
        <v>4.3</v>
      </c>
      <c r="N190" s="146">
        <v>3.9</v>
      </c>
      <c r="O190" s="11">
        <v>4.2</v>
      </c>
      <c r="P190" s="11">
        <v>4.0999999999999996</v>
      </c>
      <c r="Q190" s="11">
        <v>4.3</v>
      </c>
      <c r="R190" s="11">
        <v>4.5</v>
      </c>
      <c r="S190" s="11">
        <v>4.3</v>
      </c>
      <c r="T190" s="11">
        <v>4.5089931050676482</v>
      </c>
      <c r="U190" s="146">
        <v>4.7</v>
      </c>
      <c r="V190" s="11">
        <v>4.5</v>
      </c>
      <c r="W190" s="11">
        <v>4.54</v>
      </c>
      <c r="X190" s="11">
        <v>4.3</v>
      </c>
      <c r="Y190" s="11">
        <v>4.4119220762789908</v>
      </c>
      <c r="Z190" s="11">
        <v>4.8499999999999996</v>
      </c>
      <c r="AA190" s="11">
        <v>4.5999999999999996</v>
      </c>
      <c r="AB190" s="151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19">
        <v>1</v>
      </c>
      <c r="C191" s="9">
        <v>4</v>
      </c>
      <c r="D191" s="11">
        <v>4.8</v>
      </c>
      <c r="E191" s="11">
        <v>4.3</v>
      </c>
      <c r="F191" s="146">
        <v>4</v>
      </c>
      <c r="G191" s="11">
        <v>4.3884882300311698</v>
      </c>
      <c r="H191" s="11">
        <v>4.5999999999999996</v>
      </c>
      <c r="I191" s="11">
        <v>4.2</v>
      </c>
      <c r="J191" s="11">
        <v>4.3</v>
      </c>
      <c r="K191" s="11">
        <v>4.2</v>
      </c>
      <c r="L191" s="11">
        <v>4.3</v>
      </c>
      <c r="M191" s="11">
        <v>4.3</v>
      </c>
      <c r="N191" s="146">
        <v>3.9</v>
      </c>
      <c r="O191" s="11">
        <v>4.2</v>
      </c>
      <c r="P191" s="11">
        <v>3.9</v>
      </c>
      <c r="Q191" s="11">
        <v>4.4000000000000004</v>
      </c>
      <c r="R191" s="11">
        <v>4.3</v>
      </c>
      <c r="S191" s="11">
        <v>4.3</v>
      </c>
      <c r="T191" s="11">
        <v>4.5420797347100397</v>
      </c>
      <c r="U191" s="146">
        <v>4.9000000000000004</v>
      </c>
      <c r="V191" s="11">
        <v>4.5999999999999996</v>
      </c>
      <c r="W191" s="11">
        <v>4.57</v>
      </c>
      <c r="X191" s="11">
        <v>4.2</v>
      </c>
      <c r="Y191" s="11">
        <v>4.2276968169923421</v>
      </c>
      <c r="Z191" s="11">
        <v>4.6214000000000004</v>
      </c>
      <c r="AA191" s="11">
        <v>4.5999999999999996</v>
      </c>
      <c r="AB191" s="151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4.3716320758649028</v>
      </c>
    </row>
    <row r="192" spans="1:65">
      <c r="A192" s="29"/>
      <c r="B192" s="19">
        <v>1</v>
      </c>
      <c r="C192" s="9">
        <v>5</v>
      </c>
      <c r="D192" s="11">
        <v>4.5</v>
      </c>
      <c r="E192" s="11">
        <v>4.4000000000000004</v>
      </c>
      <c r="F192" s="146">
        <v>4</v>
      </c>
      <c r="G192" s="11">
        <v>4.2513691503117004</v>
      </c>
      <c r="H192" s="11">
        <v>4.4000000000000004</v>
      </c>
      <c r="I192" s="11">
        <v>4.2</v>
      </c>
      <c r="J192" s="11">
        <v>4.2</v>
      </c>
      <c r="K192" s="11">
        <v>4.2</v>
      </c>
      <c r="L192" s="11">
        <v>4.4000000000000004</v>
      </c>
      <c r="M192" s="11">
        <v>4.4000000000000004</v>
      </c>
      <c r="N192" s="146">
        <v>3.9</v>
      </c>
      <c r="O192" s="11">
        <v>4.0999999999999996</v>
      </c>
      <c r="P192" s="11">
        <v>3.9</v>
      </c>
      <c r="Q192" s="11">
        <v>4.3</v>
      </c>
      <c r="R192" s="11">
        <v>4.3</v>
      </c>
      <c r="S192" s="11">
        <v>4.3</v>
      </c>
      <c r="T192" s="11">
        <v>4.500772044902229</v>
      </c>
      <c r="U192" s="146">
        <v>4.8</v>
      </c>
      <c r="V192" s="11">
        <v>4.4000000000000004</v>
      </c>
      <c r="W192" s="11">
        <v>4.57</v>
      </c>
      <c r="X192" s="11">
        <v>4.3</v>
      </c>
      <c r="Y192" s="11">
        <v>4.4196816896140767</v>
      </c>
      <c r="Z192" s="11">
        <v>4.5339999999999998</v>
      </c>
      <c r="AA192" s="11">
        <v>4.5</v>
      </c>
      <c r="AB192" s="151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22</v>
      </c>
    </row>
    <row r="193" spans="1:65">
      <c r="A193" s="29"/>
      <c r="B193" s="19">
        <v>1</v>
      </c>
      <c r="C193" s="9">
        <v>6</v>
      </c>
      <c r="D193" s="11">
        <v>4.5</v>
      </c>
      <c r="E193" s="11">
        <v>4.3</v>
      </c>
      <c r="F193" s="146">
        <v>4</v>
      </c>
      <c r="G193" s="11">
        <v>4.3902988680311701</v>
      </c>
      <c r="H193" s="11">
        <v>4.4000000000000004</v>
      </c>
      <c r="I193" s="11">
        <v>4.2</v>
      </c>
      <c r="J193" s="11">
        <v>4.5</v>
      </c>
      <c r="K193" s="11">
        <v>4.0999999999999996</v>
      </c>
      <c r="L193" s="11">
        <v>4.4000000000000004</v>
      </c>
      <c r="M193" s="11">
        <v>4.3</v>
      </c>
      <c r="N193" s="146">
        <v>3.9</v>
      </c>
      <c r="O193" s="11">
        <v>4.3</v>
      </c>
      <c r="P193" s="11">
        <v>4.5</v>
      </c>
      <c r="Q193" s="11">
        <v>4.4000000000000004</v>
      </c>
      <c r="R193" s="11">
        <v>4.4000000000000004</v>
      </c>
      <c r="S193" s="11">
        <v>4.2</v>
      </c>
      <c r="T193" s="11">
        <v>4.5293337667271603</v>
      </c>
      <c r="U193" s="146">
        <v>4.8</v>
      </c>
      <c r="V193" s="11">
        <v>4.4000000000000004</v>
      </c>
      <c r="W193" s="11">
        <v>4.55</v>
      </c>
      <c r="X193" s="11">
        <v>4.3</v>
      </c>
      <c r="Y193" s="11">
        <v>4.4552947975852977</v>
      </c>
      <c r="Z193" s="11">
        <v>4.4851999999999999</v>
      </c>
      <c r="AA193" s="11">
        <v>4.5</v>
      </c>
      <c r="AB193" s="151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20" t="s">
        <v>270</v>
      </c>
      <c r="C194" s="12"/>
      <c r="D194" s="22">
        <v>4.5666666666666664</v>
      </c>
      <c r="E194" s="22">
        <v>4.3499999999999996</v>
      </c>
      <c r="F194" s="22">
        <v>4</v>
      </c>
      <c r="G194" s="22">
        <v>4.3574027417524546</v>
      </c>
      <c r="H194" s="22">
        <v>4.4333333333333336</v>
      </c>
      <c r="I194" s="22">
        <v>4.1333333333333329</v>
      </c>
      <c r="J194" s="22">
        <v>4.2666666666666666</v>
      </c>
      <c r="K194" s="22">
        <v>4.1000000000000005</v>
      </c>
      <c r="L194" s="22">
        <v>4.3833333333333329</v>
      </c>
      <c r="M194" s="22">
        <v>4.2833333333333332</v>
      </c>
      <c r="N194" s="22">
        <v>3.9333333333333331</v>
      </c>
      <c r="O194" s="22">
        <v>4.3666666666666663</v>
      </c>
      <c r="P194" s="22">
        <v>4.1499999999999995</v>
      </c>
      <c r="Q194" s="22">
        <v>4.3666666666666671</v>
      </c>
      <c r="R194" s="22">
        <v>4.3999999999999995</v>
      </c>
      <c r="S194" s="22">
        <v>4.3500000000000005</v>
      </c>
      <c r="T194" s="22">
        <v>4.5297698362773229</v>
      </c>
      <c r="U194" s="22">
        <v>4.8166666666666664</v>
      </c>
      <c r="V194" s="22">
        <v>4.5</v>
      </c>
      <c r="W194" s="22">
        <v>4.5516666666666667</v>
      </c>
      <c r="X194" s="22">
        <v>4.3</v>
      </c>
      <c r="Y194" s="22">
        <v>4.3875176817998751</v>
      </c>
      <c r="Z194" s="22">
        <v>4.4779166666666663</v>
      </c>
      <c r="AA194" s="22">
        <v>4.55</v>
      </c>
      <c r="AB194" s="151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3" t="s">
        <v>271</v>
      </c>
      <c r="C195" s="28"/>
      <c r="D195" s="11">
        <v>4.55</v>
      </c>
      <c r="E195" s="11">
        <v>4.3499999999999996</v>
      </c>
      <c r="F195" s="11">
        <v>4</v>
      </c>
      <c r="G195" s="11">
        <v>4.38939354903117</v>
      </c>
      <c r="H195" s="11">
        <v>4.4000000000000004</v>
      </c>
      <c r="I195" s="11">
        <v>4.2</v>
      </c>
      <c r="J195" s="11">
        <v>4.3</v>
      </c>
      <c r="K195" s="11">
        <v>4.0999999999999996</v>
      </c>
      <c r="L195" s="11">
        <v>4.4000000000000004</v>
      </c>
      <c r="M195" s="11">
        <v>4.3</v>
      </c>
      <c r="N195" s="11">
        <v>3.9</v>
      </c>
      <c r="O195" s="11">
        <v>4.25</v>
      </c>
      <c r="P195" s="11">
        <v>4.1500000000000004</v>
      </c>
      <c r="Q195" s="11">
        <v>4.3499999999999996</v>
      </c>
      <c r="R195" s="11">
        <v>4.4000000000000004</v>
      </c>
      <c r="S195" s="11">
        <v>4.3</v>
      </c>
      <c r="T195" s="11">
        <v>4.5342273334619296</v>
      </c>
      <c r="U195" s="11">
        <v>4.8</v>
      </c>
      <c r="V195" s="11">
        <v>4.5</v>
      </c>
      <c r="W195" s="11">
        <v>4.5600000000000005</v>
      </c>
      <c r="X195" s="11">
        <v>4.3</v>
      </c>
      <c r="Y195" s="11">
        <v>4.4158018829465338</v>
      </c>
      <c r="Z195" s="11">
        <v>4.5095999999999998</v>
      </c>
      <c r="AA195" s="11">
        <v>4.55</v>
      </c>
      <c r="AB195" s="151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3" t="s">
        <v>272</v>
      </c>
      <c r="C196" s="28"/>
      <c r="D196" s="23">
        <v>0.13662601021279447</v>
      </c>
      <c r="E196" s="23">
        <v>5.4772255750516897E-2</v>
      </c>
      <c r="F196" s="23">
        <v>0</v>
      </c>
      <c r="G196" s="23">
        <v>7.5839361279577092E-2</v>
      </c>
      <c r="H196" s="23">
        <v>8.1649658092772318E-2</v>
      </c>
      <c r="I196" s="23">
        <v>0.10327955589886453</v>
      </c>
      <c r="J196" s="23">
        <v>0.16329931618554516</v>
      </c>
      <c r="K196" s="23">
        <v>8.9442719099991672E-2</v>
      </c>
      <c r="L196" s="23">
        <v>7.5277265270908222E-2</v>
      </c>
      <c r="M196" s="23">
        <v>9.8319208025017688E-2</v>
      </c>
      <c r="N196" s="23">
        <v>5.1639777949432267E-2</v>
      </c>
      <c r="O196" s="23">
        <v>0.2658320271650253</v>
      </c>
      <c r="P196" s="23">
        <v>0.23452078799117151</v>
      </c>
      <c r="Q196" s="23">
        <v>8.1649658092772748E-2</v>
      </c>
      <c r="R196" s="23">
        <v>8.9442719099991672E-2</v>
      </c>
      <c r="S196" s="23">
        <v>0.13784048752090211</v>
      </c>
      <c r="T196" s="23">
        <v>2.1572167149501782E-2</v>
      </c>
      <c r="U196" s="23">
        <v>7.5277265270908222E-2</v>
      </c>
      <c r="V196" s="23">
        <v>8.9442719099991269E-2</v>
      </c>
      <c r="W196" s="23">
        <v>2.4013884872437372E-2</v>
      </c>
      <c r="X196" s="23">
        <v>6.3245553203367638E-2</v>
      </c>
      <c r="Y196" s="23">
        <v>8.3600206115128917E-2</v>
      </c>
      <c r="Z196" s="23">
        <v>0.25784218752304017</v>
      </c>
      <c r="AA196" s="23">
        <v>5.4772255750516412E-2</v>
      </c>
      <c r="AB196" s="220"/>
      <c r="AC196" s="221"/>
      <c r="AD196" s="221"/>
      <c r="AE196" s="221"/>
      <c r="AF196" s="221"/>
      <c r="AG196" s="221"/>
      <c r="AH196" s="221"/>
      <c r="AI196" s="221"/>
      <c r="AJ196" s="221"/>
      <c r="AK196" s="221"/>
      <c r="AL196" s="221"/>
      <c r="AM196" s="221"/>
      <c r="AN196" s="221"/>
      <c r="AO196" s="221"/>
      <c r="AP196" s="221"/>
      <c r="AQ196" s="221"/>
      <c r="AR196" s="221"/>
      <c r="AS196" s="221"/>
      <c r="AT196" s="221"/>
      <c r="AU196" s="221"/>
      <c r="AV196" s="221"/>
      <c r="AW196" s="221"/>
      <c r="AX196" s="221"/>
      <c r="AY196" s="221"/>
      <c r="AZ196" s="221"/>
      <c r="BA196" s="221"/>
      <c r="BB196" s="221"/>
      <c r="BC196" s="221"/>
      <c r="BD196" s="221"/>
      <c r="BE196" s="221"/>
      <c r="BF196" s="221"/>
      <c r="BG196" s="221"/>
      <c r="BH196" s="221"/>
      <c r="BI196" s="221"/>
      <c r="BJ196" s="221"/>
      <c r="BK196" s="221"/>
      <c r="BL196" s="221"/>
      <c r="BM196" s="54"/>
    </row>
    <row r="197" spans="1:65">
      <c r="A197" s="29"/>
      <c r="B197" s="3" t="s">
        <v>86</v>
      </c>
      <c r="C197" s="28"/>
      <c r="D197" s="13">
        <v>2.9918104426159373E-2</v>
      </c>
      <c r="E197" s="13">
        <v>1.2591323161038368E-2</v>
      </c>
      <c r="F197" s="13">
        <v>0</v>
      </c>
      <c r="G197" s="13">
        <v>1.7404716932150302E-2</v>
      </c>
      <c r="H197" s="13">
        <v>1.8417216111151651E-2</v>
      </c>
      <c r="I197" s="13">
        <v>2.4986989330370454E-2</v>
      </c>
      <c r="J197" s="13">
        <v>3.8273277230987147E-2</v>
      </c>
      <c r="K197" s="13">
        <v>2.1815297341461381E-2</v>
      </c>
      <c r="L197" s="13">
        <v>1.717352059412355E-2</v>
      </c>
      <c r="M197" s="13">
        <v>2.295390070622981E-2</v>
      </c>
      <c r="N197" s="13">
        <v>1.3128757105787866E-2</v>
      </c>
      <c r="O197" s="13">
        <v>6.0877563472906564E-2</v>
      </c>
      <c r="P197" s="13">
        <v>5.6511033250884711E-2</v>
      </c>
      <c r="Q197" s="13">
        <v>1.8698394983077727E-2</v>
      </c>
      <c r="R197" s="13">
        <v>2.0327890704543564E-2</v>
      </c>
      <c r="S197" s="13">
        <v>3.1687468395609673E-2</v>
      </c>
      <c r="T197" s="13">
        <v>4.7623097705181252E-3</v>
      </c>
      <c r="U197" s="13">
        <v>1.5628497980119355E-2</v>
      </c>
      <c r="V197" s="13">
        <v>1.9876159799998058E-2</v>
      </c>
      <c r="W197" s="13">
        <v>5.275844351322747E-3</v>
      </c>
      <c r="X197" s="13">
        <v>1.4708268186829684E-2</v>
      </c>
      <c r="Y197" s="13">
        <v>1.9054101243150753E-2</v>
      </c>
      <c r="Z197" s="13">
        <v>5.7580836517660411E-2</v>
      </c>
      <c r="AA197" s="13">
        <v>1.2037858406706905E-2</v>
      </c>
      <c r="AB197" s="151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273</v>
      </c>
      <c r="C198" s="28"/>
      <c r="D198" s="13">
        <v>4.461367915166492E-2</v>
      </c>
      <c r="E198" s="13">
        <v>-4.9482837277936564E-3</v>
      </c>
      <c r="F198" s="13">
        <v>-8.5009916071534297E-2</v>
      </c>
      <c r="G198" s="13">
        <v>-3.2549249034488081E-3</v>
      </c>
      <c r="H198" s="13">
        <v>1.4114009687382856E-2</v>
      </c>
      <c r="I198" s="13">
        <v>-5.4510246607252233E-2</v>
      </c>
      <c r="J198" s="13">
        <v>-2.4010577142969947E-2</v>
      </c>
      <c r="K198" s="13">
        <v>-6.2135163973322527E-2</v>
      </c>
      <c r="L198" s="13">
        <v>2.6766336382768596E-3</v>
      </c>
      <c r="M198" s="13">
        <v>-2.0198118459934689E-2</v>
      </c>
      <c r="N198" s="13">
        <v>-0.10025975080367544</v>
      </c>
      <c r="O198" s="13">
        <v>-1.1358250447583984E-3</v>
      </c>
      <c r="P198" s="13">
        <v>-5.0697787924216975E-2</v>
      </c>
      <c r="Q198" s="13">
        <v>-1.1358250447581764E-3</v>
      </c>
      <c r="R198" s="13">
        <v>6.4890923213121177E-3</v>
      </c>
      <c r="S198" s="13">
        <v>-4.9482837277934344E-3</v>
      </c>
      <c r="T198" s="13">
        <v>3.6173620668005002E-2</v>
      </c>
      <c r="U198" s="13">
        <v>0.10180055939719401</v>
      </c>
      <c r="V198" s="13">
        <v>2.9363844419523888E-2</v>
      </c>
      <c r="W198" s="13">
        <v>4.1182466336933343E-2</v>
      </c>
      <c r="X198" s="13">
        <v>-1.6385659776899431E-2</v>
      </c>
      <c r="Y198" s="13">
        <v>3.6337929769236776E-3</v>
      </c>
      <c r="Z198" s="13">
        <v>2.4312336664502165E-2</v>
      </c>
      <c r="AA198" s="13">
        <v>4.0801220468629662E-2</v>
      </c>
      <c r="AB198" s="151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45" t="s">
        <v>274</v>
      </c>
      <c r="C199" s="46"/>
      <c r="D199" s="44">
        <v>1.35</v>
      </c>
      <c r="E199" s="44">
        <v>0.11</v>
      </c>
      <c r="F199" s="44" t="s">
        <v>275</v>
      </c>
      <c r="G199" s="44">
        <v>0.06</v>
      </c>
      <c r="H199" s="44">
        <v>0.45</v>
      </c>
      <c r="I199" s="44">
        <v>1.57</v>
      </c>
      <c r="J199" s="44">
        <v>0.67</v>
      </c>
      <c r="K199" s="44">
        <v>1.8</v>
      </c>
      <c r="L199" s="44">
        <v>0.11</v>
      </c>
      <c r="M199" s="44">
        <v>0.56000000000000005</v>
      </c>
      <c r="N199" s="44">
        <v>2.92</v>
      </c>
      <c r="O199" s="44">
        <v>0</v>
      </c>
      <c r="P199" s="44">
        <v>1.46</v>
      </c>
      <c r="Q199" s="44">
        <v>0</v>
      </c>
      <c r="R199" s="44">
        <v>0.22</v>
      </c>
      <c r="S199" s="44">
        <v>0.11</v>
      </c>
      <c r="T199" s="44">
        <v>1.1000000000000001</v>
      </c>
      <c r="U199" s="44">
        <v>3.03</v>
      </c>
      <c r="V199" s="44">
        <v>0.9</v>
      </c>
      <c r="W199" s="44">
        <v>1.25</v>
      </c>
      <c r="X199" s="44">
        <v>0.45</v>
      </c>
      <c r="Y199" s="44">
        <v>0.14000000000000001</v>
      </c>
      <c r="Z199" s="44">
        <v>0.75</v>
      </c>
      <c r="AA199" s="44">
        <v>1.24</v>
      </c>
      <c r="AB199" s="151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30" t="s">
        <v>300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BM200" s="53"/>
    </row>
    <row r="201" spans="1:65">
      <c r="BM201" s="53"/>
    </row>
    <row r="202" spans="1:65" ht="15">
      <c r="B202" s="8" t="s">
        <v>479</v>
      </c>
      <c r="BM202" s="27" t="s">
        <v>66</v>
      </c>
    </row>
    <row r="203" spans="1:65" ht="15">
      <c r="A203" s="24" t="s">
        <v>51</v>
      </c>
      <c r="B203" s="18" t="s">
        <v>112</v>
      </c>
      <c r="C203" s="15" t="s">
        <v>113</v>
      </c>
      <c r="D203" s="16" t="s">
        <v>232</v>
      </c>
      <c r="E203" s="17" t="s">
        <v>232</v>
      </c>
      <c r="F203" s="17" t="s">
        <v>232</v>
      </c>
      <c r="G203" s="17" t="s">
        <v>232</v>
      </c>
      <c r="H203" s="17" t="s">
        <v>232</v>
      </c>
      <c r="I203" s="17" t="s">
        <v>232</v>
      </c>
      <c r="J203" s="17" t="s">
        <v>232</v>
      </c>
      <c r="K203" s="17" t="s">
        <v>232</v>
      </c>
      <c r="L203" s="17" t="s">
        <v>232</v>
      </c>
      <c r="M203" s="17" t="s">
        <v>232</v>
      </c>
      <c r="N203" s="17" t="s">
        <v>232</v>
      </c>
      <c r="O203" s="17" t="s">
        <v>232</v>
      </c>
      <c r="P203" s="17" t="s">
        <v>232</v>
      </c>
      <c r="Q203" s="17" t="s">
        <v>232</v>
      </c>
      <c r="R203" s="17" t="s">
        <v>232</v>
      </c>
      <c r="S203" s="17" t="s">
        <v>232</v>
      </c>
      <c r="T203" s="17" t="s">
        <v>232</v>
      </c>
      <c r="U203" s="17" t="s">
        <v>232</v>
      </c>
      <c r="V203" s="17" t="s">
        <v>232</v>
      </c>
      <c r="W203" s="17" t="s">
        <v>232</v>
      </c>
      <c r="X203" s="17" t="s">
        <v>232</v>
      </c>
      <c r="Y203" s="17" t="s">
        <v>232</v>
      </c>
      <c r="Z203" s="17" t="s">
        <v>232</v>
      </c>
      <c r="AA203" s="151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233</v>
      </c>
      <c r="C204" s="9" t="s">
        <v>233</v>
      </c>
      <c r="D204" s="149" t="s">
        <v>235</v>
      </c>
      <c r="E204" s="150" t="s">
        <v>236</v>
      </c>
      <c r="F204" s="150" t="s">
        <v>237</v>
      </c>
      <c r="G204" s="150" t="s">
        <v>238</v>
      </c>
      <c r="H204" s="150" t="s">
        <v>239</v>
      </c>
      <c r="I204" s="150" t="s">
        <v>240</v>
      </c>
      <c r="J204" s="150" t="s">
        <v>241</v>
      </c>
      <c r="K204" s="150" t="s">
        <v>242</v>
      </c>
      <c r="L204" s="150" t="s">
        <v>243</v>
      </c>
      <c r="M204" s="150" t="s">
        <v>244</v>
      </c>
      <c r="N204" s="150" t="s">
        <v>245</v>
      </c>
      <c r="O204" s="150" t="s">
        <v>246</v>
      </c>
      <c r="P204" s="150" t="s">
        <v>247</v>
      </c>
      <c r="Q204" s="150" t="s">
        <v>248</v>
      </c>
      <c r="R204" s="150" t="s">
        <v>249</v>
      </c>
      <c r="S204" s="150" t="s">
        <v>250</v>
      </c>
      <c r="T204" s="150" t="s">
        <v>252</v>
      </c>
      <c r="U204" s="150" t="s">
        <v>253</v>
      </c>
      <c r="V204" s="150" t="s">
        <v>254</v>
      </c>
      <c r="W204" s="150" t="s">
        <v>255</v>
      </c>
      <c r="X204" s="150" t="s">
        <v>256</v>
      </c>
      <c r="Y204" s="150" t="s">
        <v>257</v>
      </c>
      <c r="Z204" s="150" t="s">
        <v>262</v>
      </c>
      <c r="AA204" s="151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294</v>
      </c>
      <c r="E205" s="11" t="s">
        <v>294</v>
      </c>
      <c r="F205" s="11" t="s">
        <v>116</v>
      </c>
      <c r="G205" s="11" t="s">
        <v>116</v>
      </c>
      <c r="H205" s="11" t="s">
        <v>116</v>
      </c>
      <c r="I205" s="11" t="s">
        <v>294</v>
      </c>
      <c r="J205" s="11" t="s">
        <v>116</v>
      </c>
      <c r="K205" s="11" t="s">
        <v>294</v>
      </c>
      <c r="L205" s="11" t="s">
        <v>295</v>
      </c>
      <c r="M205" s="11" t="s">
        <v>294</v>
      </c>
      <c r="N205" s="11" t="s">
        <v>294</v>
      </c>
      <c r="O205" s="11" t="s">
        <v>295</v>
      </c>
      <c r="P205" s="11" t="s">
        <v>295</v>
      </c>
      <c r="Q205" s="11" t="s">
        <v>295</v>
      </c>
      <c r="R205" s="11" t="s">
        <v>294</v>
      </c>
      <c r="S205" s="11" t="s">
        <v>294</v>
      </c>
      <c r="T205" s="11" t="s">
        <v>294</v>
      </c>
      <c r="U205" s="11" t="s">
        <v>294</v>
      </c>
      <c r="V205" s="11" t="s">
        <v>116</v>
      </c>
      <c r="W205" s="11" t="s">
        <v>294</v>
      </c>
      <c r="X205" s="11" t="s">
        <v>295</v>
      </c>
      <c r="Y205" s="11" t="s">
        <v>116</v>
      </c>
      <c r="Z205" s="11" t="s">
        <v>294</v>
      </c>
      <c r="AA205" s="151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151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8">
        <v>1</v>
      </c>
      <c r="C207" s="14">
        <v>1</v>
      </c>
      <c r="D207" s="208">
        <v>16</v>
      </c>
      <c r="E207" s="208">
        <v>28</v>
      </c>
      <c r="F207" s="208">
        <v>31</v>
      </c>
      <c r="G207" s="208">
        <v>21.145227245383925</v>
      </c>
      <c r="H207" s="208">
        <v>33</v>
      </c>
      <c r="I207" s="208">
        <v>27</v>
      </c>
      <c r="J207" s="208">
        <v>19</v>
      </c>
      <c r="K207" s="208">
        <v>30</v>
      </c>
      <c r="L207" s="208">
        <v>34</v>
      </c>
      <c r="M207" s="208">
        <v>26</v>
      </c>
      <c r="N207" s="208">
        <v>27</v>
      </c>
      <c r="O207" s="208">
        <v>18</v>
      </c>
      <c r="P207" s="208">
        <v>21</v>
      </c>
      <c r="Q207" s="208">
        <v>29</v>
      </c>
      <c r="R207" s="208">
        <v>31</v>
      </c>
      <c r="S207" s="208">
        <v>19</v>
      </c>
      <c r="T207" s="208">
        <v>31.8</v>
      </c>
      <c r="U207" s="208">
        <v>27</v>
      </c>
      <c r="V207" s="208">
        <v>36</v>
      </c>
      <c r="W207" s="208">
        <v>27</v>
      </c>
      <c r="X207" s="208">
        <v>27.317983979975462</v>
      </c>
      <c r="Y207" s="208">
        <v>21</v>
      </c>
      <c r="Z207" s="208">
        <v>26</v>
      </c>
      <c r="AA207" s="210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  <c r="BI207" s="211"/>
      <c r="BJ207" s="211"/>
      <c r="BK207" s="211"/>
      <c r="BL207" s="211"/>
      <c r="BM207" s="212">
        <v>1</v>
      </c>
    </row>
    <row r="208" spans="1:65">
      <c r="A208" s="29"/>
      <c r="B208" s="19">
        <v>1</v>
      </c>
      <c r="C208" s="9">
        <v>2</v>
      </c>
      <c r="D208" s="214">
        <v>19</v>
      </c>
      <c r="E208" s="214">
        <v>30</v>
      </c>
      <c r="F208" s="214">
        <v>32</v>
      </c>
      <c r="G208" s="214">
        <v>22.387717570752272</v>
      </c>
      <c r="H208" s="214">
        <v>33</v>
      </c>
      <c r="I208" s="214">
        <v>28</v>
      </c>
      <c r="J208" s="214">
        <v>18</v>
      </c>
      <c r="K208" s="214">
        <v>29</v>
      </c>
      <c r="L208" s="214">
        <v>34</v>
      </c>
      <c r="M208" s="214">
        <v>26</v>
      </c>
      <c r="N208" s="214">
        <v>28</v>
      </c>
      <c r="O208" s="214">
        <v>19</v>
      </c>
      <c r="P208" s="214">
        <v>22</v>
      </c>
      <c r="Q208" s="214">
        <v>30</v>
      </c>
      <c r="R208" s="214">
        <v>32</v>
      </c>
      <c r="S208" s="214">
        <v>21</v>
      </c>
      <c r="T208" s="214">
        <v>31.3</v>
      </c>
      <c r="U208" s="214">
        <v>27</v>
      </c>
      <c r="V208" s="214">
        <v>35</v>
      </c>
      <c r="W208" s="214">
        <v>26</v>
      </c>
      <c r="X208" s="214">
        <v>27.47560072188562</v>
      </c>
      <c r="Y208" s="214">
        <v>21</v>
      </c>
      <c r="Z208" s="214">
        <v>26</v>
      </c>
      <c r="AA208" s="210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  <c r="BI208" s="211"/>
      <c r="BJ208" s="211"/>
      <c r="BK208" s="211"/>
      <c r="BL208" s="211"/>
      <c r="BM208" s="212">
        <v>27</v>
      </c>
    </row>
    <row r="209" spans="1:65">
      <c r="A209" s="29"/>
      <c r="B209" s="19">
        <v>1</v>
      </c>
      <c r="C209" s="9">
        <v>3</v>
      </c>
      <c r="D209" s="214">
        <v>23</v>
      </c>
      <c r="E209" s="214">
        <v>29</v>
      </c>
      <c r="F209" s="214">
        <v>32</v>
      </c>
      <c r="G209" s="214">
        <v>22.570456441752274</v>
      </c>
      <c r="H209" s="214">
        <v>33</v>
      </c>
      <c r="I209" s="214">
        <v>23</v>
      </c>
      <c r="J209" s="214">
        <v>20</v>
      </c>
      <c r="K209" s="214">
        <v>28</v>
      </c>
      <c r="L209" s="214">
        <v>33</v>
      </c>
      <c r="M209" s="214">
        <v>25</v>
      </c>
      <c r="N209" s="214">
        <v>28</v>
      </c>
      <c r="O209" s="214">
        <v>20</v>
      </c>
      <c r="P209" s="214">
        <v>19</v>
      </c>
      <c r="Q209" s="214">
        <v>29</v>
      </c>
      <c r="R209" s="214">
        <v>32</v>
      </c>
      <c r="S209" s="214">
        <v>24</v>
      </c>
      <c r="T209" s="214">
        <v>31.6</v>
      </c>
      <c r="U209" s="214">
        <v>27</v>
      </c>
      <c r="V209" s="214">
        <v>32</v>
      </c>
      <c r="W209" s="214">
        <v>27</v>
      </c>
      <c r="X209" s="214">
        <v>26.842709845788125</v>
      </c>
      <c r="Y209" s="214">
        <v>20.25</v>
      </c>
      <c r="Z209" s="214">
        <v>27</v>
      </c>
      <c r="AA209" s="210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  <c r="BI209" s="211"/>
      <c r="BJ209" s="211"/>
      <c r="BK209" s="211"/>
      <c r="BL209" s="211"/>
      <c r="BM209" s="212">
        <v>16</v>
      </c>
    </row>
    <row r="210" spans="1:65">
      <c r="A210" s="29"/>
      <c r="B210" s="19">
        <v>1</v>
      </c>
      <c r="C210" s="9">
        <v>4</v>
      </c>
      <c r="D210" s="214">
        <v>22</v>
      </c>
      <c r="E210" s="214">
        <v>26</v>
      </c>
      <c r="F210" s="214">
        <v>33</v>
      </c>
      <c r="G210" s="214">
        <v>21.518567260752274</v>
      </c>
      <c r="H210" s="214">
        <v>33</v>
      </c>
      <c r="I210" s="214">
        <v>26</v>
      </c>
      <c r="J210" s="214">
        <v>20</v>
      </c>
      <c r="K210" s="214">
        <v>29</v>
      </c>
      <c r="L210" s="214">
        <v>32</v>
      </c>
      <c r="M210" s="214">
        <v>25</v>
      </c>
      <c r="N210" s="214">
        <v>28</v>
      </c>
      <c r="O210" s="214">
        <v>19</v>
      </c>
      <c r="P210" s="214">
        <v>19</v>
      </c>
      <c r="Q210" s="214">
        <v>28</v>
      </c>
      <c r="R210" s="214">
        <v>31</v>
      </c>
      <c r="S210" s="214">
        <v>23</v>
      </c>
      <c r="T210" s="214">
        <v>31.6</v>
      </c>
      <c r="U210" s="214">
        <v>27</v>
      </c>
      <c r="V210" s="214">
        <v>36</v>
      </c>
      <c r="W210" s="214">
        <v>26</v>
      </c>
      <c r="X210" s="214">
        <v>27.387949271201489</v>
      </c>
      <c r="Y210" s="214">
        <v>20.45</v>
      </c>
      <c r="Z210" s="214">
        <v>27</v>
      </c>
      <c r="AA210" s="210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I210" s="211"/>
      <c r="BJ210" s="211"/>
      <c r="BK210" s="211"/>
      <c r="BL210" s="211"/>
      <c r="BM210" s="212">
        <v>26.504339954101003</v>
      </c>
    </row>
    <row r="211" spans="1:65">
      <c r="A211" s="29"/>
      <c r="B211" s="19">
        <v>1</v>
      </c>
      <c r="C211" s="9">
        <v>5</v>
      </c>
      <c r="D211" s="214">
        <v>17</v>
      </c>
      <c r="E211" s="214">
        <v>27</v>
      </c>
      <c r="F211" s="214">
        <v>35</v>
      </c>
      <c r="G211" s="214">
        <v>21.506954719241183</v>
      </c>
      <c r="H211" s="214">
        <v>33</v>
      </c>
      <c r="I211" s="214">
        <v>23</v>
      </c>
      <c r="J211" s="214">
        <v>20</v>
      </c>
      <c r="K211" s="214">
        <v>30</v>
      </c>
      <c r="L211" s="214">
        <v>34</v>
      </c>
      <c r="M211" s="214">
        <v>25</v>
      </c>
      <c r="N211" s="214">
        <v>28</v>
      </c>
      <c r="O211" s="214">
        <v>19</v>
      </c>
      <c r="P211" s="214">
        <v>21</v>
      </c>
      <c r="Q211" s="214">
        <v>29</v>
      </c>
      <c r="R211" s="214">
        <v>31</v>
      </c>
      <c r="S211" s="214">
        <v>20</v>
      </c>
      <c r="T211" s="214">
        <v>32</v>
      </c>
      <c r="U211" s="214">
        <v>26</v>
      </c>
      <c r="V211" s="214">
        <v>37</v>
      </c>
      <c r="W211" s="214">
        <v>24</v>
      </c>
      <c r="X211" s="214">
        <v>26.497009688829177</v>
      </c>
      <c r="Y211" s="214">
        <v>21.12</v>
      </c>
      <c r="Z211" s="214">
        <v>26</v>
      </c>
      <c r="AA211" s="210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12">
        <v>23</v>
      </c>
    </row>
    <row r="212" spans="1:65">
      <c r="A212" s="29"/>
      <c r="B212" s="19">
        <v>1</v>
      </c>
      <c r="C212" s="9">
        <v>6</v>
      </c>
      <c r="D212" s="214">
        <v>25</v>
      </c>
      <c r="E212" s="214">
        <v>28</v>
      </c>
      <c r="F212" s="214">
        <v>30</v>
      </c>
      <c r="G212" s="214">
        <v>22.879863863146724</v>
      </c>
      <c r="H212" s="214">
        <v>33</v>
      </c>
      <c r="I212" s="214">
        <v>24</v>
      </c>
      <c r="J212" s="214">
        <v>21</v>
      </c>
      <c r="K212" s="214">
        <v>29</v>
      </c>
      <c r="L212" s="214">
        <v>33</v>
      </c>
      <c r="M212" s="214">
        <v>25</v>
      </c>
      <c r="N212" s="214">
        <v>28</v>
      </c>
      <c r="O212" s="214">
        <v>18</v>
      </c>
      <c r="P212" s="214">
        <v>18</v>
      </c>
      <c r="Q212" s="214">
        <v>30</v>
      </c>
      <c r="R212" s="214">
        <v>30</v>
      </c>
      <c r="S212" s="214">
        <v>22</v>
      </c>
      <c r="T212" s="214">
        <v>31.100000000000005</v>
      </c>
      <c r="U212" s="214">
        <v>26</v>
      </c>
      <c r="V212" s="214">
        <v>36</v>
      </c>
      <c r="W212" s="214">
        <v>21</v>
      </c>
      <c r="X212" s="214">
        <v>26.598873057229881</v>
      </c>
      <c r="Y212" s="214">
        <v>20.25</v>
      </c>
      <c r="Z212" s="214">
        <v>27</v>
      </c>
      <c r="AA212" s="210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17"/>
    </row>
    <row r="213" spans="1:65">
      <c r="A213" s="29"/>
      <c r="B213" s="20" t="s">
        <v>270</v>
      </c>
      <c r="C213" s="12"/>
      <c r="D213" s="218">
        <v>20.333333333333332</v>
      </c>
      <c r="E213" s="218">
        <v>28</v>
      </c>
      <c r="F213" s="218">
        <v>32.166666666666664</v>
      </c>
      <c r="G213" s="218">
        <v>22.001464516838109</v>
      </c>
      <c r="H213" s="218">
        <v>33</v>
      </c>
      <c r="I213" s="218">
        <v>25.166666666666668</v>
      </c>
      <c r="J213" s="218">
        <v>19.666666666666668</v>
      </c>
      <c r="K213" s="218">
        <v>29.166666666666668</v>
      </c>
      <c r="L213" s="218">
        <v>33.333333333333336</v>
      </c>
      <c r="M213" s="218">
        <v>25.333333333333332</v>
      </c>
      <c r="N213" s="218">
        <v>27.833333333333332</v>
      </c>
      <c r="O213" s="218">
        <v>18.833333333333332</v>
      </c>
      <c r="P213" s="218">
        <v>20</v>
      </c>
      <c r="Q213" s="218">
        <v>29.166666666666668</v>
      </c>
      <c r="R213" s="218">
        <v>31.166666666666668</v>
      </c>
      <c r="S213" s="218">
        <v>21.5</v>
      </c>
      <c r="T213" s="218">
        <v>31.566666666666666</v>
      </c>
      <c r="U213" s="218">
        <v>26.666666666666668</v>
      </c>
      <c r="V213" s="218">
        <v>35.333333333333336</v>
      </c>
      <c r="W213" s="218">
        <v>25.166666666666668</v>
      </c>
      <c r="X213" s="218">
        <v>27.020021094151627</v>
      </c>
      <c r="Y213" s="218">
        <v>20.678333333333335</v>
      </c>
      <c r="Z213" s="218">
        <v>26.5</v>
      </c>
      <c r="AA213" s="210"/>
      <c r="AB213" s="211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  <c r="BI213" s="211"/>
      <c r="BJ213" s="211"/>
      <c r="BK213" s="211"/>
      <c r="BL213" s="211"/>
      <c r="BM213" s="217"/>
    </row>
    <row r="214" spans="1:65">
      <c r="A214" s="29"/>
      <c r="B214" s="3" t="s">
        <v>271</v>
      </c>
      <c r="C214" s="28"/>
      <c r="D214" s="214">
        <v>20.5</v>
      </c>
      <c r="E214" s="214">
        <v>28</v>
      </c>
      <c r="F214" s="214">
        <v>32</v>
      </c>
      <c r="G214" s="214">
        <v>21.953142415752275</v>
      </c>
      <c r="H214" s="214">
        <v>33</v>
      </c>
      <c r="I214" s="214">
        <v>25</v>
      </c>
      <c r="J214" s="214">
        <v>20</v>
      </c>
      <c r="K214" s="214">
        <v>29</v>
      </c>
      <c r="L214" s="214">
        <v>33.5</v>
      </c>
      <c r="M214" s="214">
        <v>25</v>
      </c>
      <c r="N214" s="214">
        <v>28</v>
      </c>
      <c r="O214" s="214">
        <v>19</v>
      </c>
      <c r="P214" s="214">
        <v>20</v>
      </c>
      <c r="Q214" s="214">
        <v>29</v>
      </c>
      <c r="R214" s="214">
        <v>31</v>
      </c>
      <c r="S214" s="214">
        <v>21.5</v>
      </c>
      <c r="T214" s="214">
        <v>31.6</v>
      </c>
      <c r="U214" s="214">
        <v>27</v>
      </c>
      <c r="V214" s="214">
        <v>36</v>
      </c>
      <c r="W214" s="214">
        <v>26</v>
      </c>
      <c r="X214" s="214">
        <v>27.080346912881794</v>
      </c>
      <c r="Y214" s="214">
        <v>20.725000000000001</v>
      </c>
      <c r="Z214" s="214">
        <v>26.5</v>
      </c>
      <c r="AA214" s="210"/>
      <c r="AB214" s="211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  <c r="BI214" s="211"/>
      <c r="BJ214" s="211"/>
      <c r="BK214" s="211"/>
      <c r="BL214" s="211"/>
      <c r="BM214" s="217"/>
    </row>
    <row r="215" spans="1:65">
      <c r="A215" s="29"/>
      <c r="B215" s="3" t="s">
        <v>272</v>
      </c>
      <c r="C215" s="28"/>
      <c r="D215" s="214">
        <v>3.5590260840104411</v>
      </c>
      <c r="E215" s="214">
        <v>1.4142135623730951</v>
      </c>
      <c r="F215" s="214">
        <v>1.7224014243685084</v>
      </c>
      <c r="G215" s="214">
        <v>0.70077109083535039</v>
      </c>
      <c r="H215" s="214">
        <v>0</v>
      </c>
      <c r="I215" s="214">
        <v>2.1369760566432809</v>
      </c>
      <c r="J215" s="214">
        <v>1.0327955589886444</v>
      </c>
      <c r="K215" s="214">
        <v>0.752772652709081</v>
      </c>
      <c r="L215" s="214">
        <v>0.81649658092772603</v>
      </c>
      <c r="M215" s="214">
        <v>0.5163977794943222</v>
      </c>
      <c r="N215" s="214">
        <v>0.40824829046386296</v>
      </c>
      <c r="O215" s="214">
        <v>0.752772652709081</v>
      </c>
      <c r="P215" s="214">
        <v>1.5491933384829668</v>
      </c>
      <c r="Q215" s="214">
        <v>0.752772652709081</v>
      </c>
      <c r="R215" s="214">
        <v>0.752772652709081</v>
      </c>
      <c r="S215" s="214">
        <v>1.8708286933869707</v>
      </c>
      <c r="T215" s="214">
        <v>0.32659863237108905</v>
      </c>
      <c r="U215" s="214">
        <v>0.5163977794943222</v>
      </c>
      <c r="V215" s="214">
        <v>1.7511900715418263</v>
      </c>
      <c r="W215" s="214">
        <v>2.3166067138525408</v>
      </c>
      <c r="X215" s="214">
        <v>0.42756325845389803</v>
      </c>
      <c r="Y215" s="214">
        <v>0.40523655642928724</v>
      </c>
      <c r="Z215" s="214">
        <v>0.54772255750516607</v>
      </c>
      <c r="AA215" s="210"/>
      <c r="AB215" s="211"/>
      <c r="AC215" s="211"/>
      <c r="AD215" s="211"/>
      <c r="AE215" s="211"/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  <c r="BI215" s="211"/>
      <c r="BJ215" s="211"/>
      <c r="BK215" s="211"/>
      <c r="BL215" s="211"/>
      <c r="BM215" s="217"/>
    </row>
    <row r="216" spans="1:65">
      <c r="A216" s="29"/>
      <c r="B216" s="3" t="s">
        <v>86</v>
      </c>
      <c r="C216" s="28"/>
      <c r="D216" s="13">
        <v>0.17503406970543153</v>
      </c>
      <c r="E216" s="13">
        <v>5.0507627227610541E-2</v>
      </c>
      <c r="F216" s="13">
        <v>5.3546158270523579E-2</v>
      </c>
      <c r="G216" s="13">
        <v>3.1851111106673734E-2</v>
      </c>
      <c r="H216" s="13">
        <v>0</v>
      </c>
      <c r="I216" s="13">
        <v>8.4912955893110501E-2</v>
      </c>
      <c r="J216" s="13">
        <v>5.2515028423151408E-2</v>
      </c>
      <c r="K216" s="13">
        <v>2.5809348092882777E-2</v>
      </c>
      <c r="L216" s="13">
        <v>2.4494897427831779E-2</v>
      </c>
      <c r="M216" s="13">
        <v>2.0384122874775878E-2</v>
      </c>
      <c r="N216" s="13">
        <v>1.466760325019867E-2</v>
      </c>
      <c r="O216" s="13">
        <v>3.9970229347384832E-2</v>
      </c>
      <c r="P216" s="13">
        <v>7.7459666924148338E-2</v>
      </c>
      <c r="Q216" s="13">
        <v>2.5809348092882777E-2</v>
      </c>
      <c r="R216" s="13">
        <v>2.4153133242002599E-2</v>
      </c>
      <c r="S216" s="13">
        <v>8.7015288064510268E-2</v>
      </c>
      <c r="T216" s="13">
        <v>1.0346313591481174E-2</v>
      </c>
      <c r="U216" s="13">
        <v>1.9364916731037081E-2</v>
      </c>
      <c r="V216" s="13">
        <v>4.9561983156844139E-2</v>
      </c>
      <c r="W216" s="13">
        <v>9.205059790142546E-2</v>
      </c>
      <c r="X216" s="13">
        <v>1.5823942437500255E-2</v>
      </c>
      <c r="Y216" s="13">
        <v>1.9597157560858575E-2</v>
      </c>
      <c r="Z216" s="13">
        <v>2.0668775754911928E-2</v>
      </c>
      <c r="AA216" s="151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273</v>
      </c>
      <c r="C217" s="28"/>
      <c r="D217" s="13">
        <v>-0.23283004336098678</v>
      </c>
      <c r="E217" s="13">
        <v>5.6430759961919819E-2</v>
      </c>
      <c r="F217" s="13">
        <v>0.21363771828958655</v>
      </c>
      <c r="G217" s="13">
        <v>-0.16989200429291074</v>
      </c>
      <c r="H217" s="13">
        <v>0.24507910995511994</v>
      </c>
      <c r="I217" s="13">
        <v>-5.0469971700893401E-2</v>
      </c>
      <c r="J217" s="13">
        <v>-0.25798315669341332</v>
      </c>
      <c r="K217" s="13">
        <v>0.1004487082936667</v>
      </c>
      <c r="L217" s="13">
        <v>0.25765566662133343</v>
      </c>
      <c r="M217" s="13">
        <v>-4.4181693367786767E-2</v>
      </c>
      <c r="N217" s="13">
        <v>5.0142481628813185E-2</v>
      </c>
      <c r="O217" s="13">
        <v>-0.28942454835894671</v>
      </c>
      <c r="P217" s="13">
        <v>-0.24540660002720005</v>
      </c>
      <c r="Q217" s="13">
        <v>0.1004487082936667</v>
      </c>
      <c r="R217" s="13">
        <v>0.17590804829094653</v>
      </c>
      <c r="S217" s="13">
        <v>-0.18881209502924001</v>
      </c>
      <c r="T217" s="13">
        <v>0.19099991629040258</v>
      </c>
      <c r="U217" s="13">
        <v>6.1245332970667477E-3</v>
      </c>
      <c r="V217" s="13">
        <v>0.33311500661861326</v>
      </c>
      <c r="W217" s="13">
        <v>-5.0469971700893401E-2</v>
      </c>
      <c r="X217" s="13">
        <v>1.9456479238632474E-2</v>
      </c>
      <c r="Y217" s="13">
        <v>-0.21981330721145587</v>
      </c>
      <c r="Z217" s="13">
        <v>-1.6374503604010826E-4</v>
      </c>
      <c r="AA217" s="151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45" t="s">
        <v>274</v>
      </c>
      <c r="C218" s="46"/>
      <c r="D218" s="44">
        <v>0.92</v>
      </c>
      <c r="E218" s="44">
        <v>0.19</v>
      </c>
      <c r="F218" s="44">
        <v>0.79</v>
      </c>
      <c r="G218" s="44">
        <v>0.67</v>
      </c>
      <c r="H218" s="44">
        <v>0.92</v>
      </c>
      <c r="I218" s="44">
        <v>0.22</v>
      </c>
      <c r="J218" s="44">
        <v>1.01</v>
      </c>
      <c r="K218" s="44">
        <v>0.36</v>
      </c>
      <c r="L218" s="44">
        <v>0.96</v>
      </c>
      <c r="M218" s="44">
        <v>0.19</v>
      </c>
      <c r="N218" s="44">
        <v>0.17</v>
      </c>
      <c r="O218" s="44">
        <v>1.1299999999999999</v>
      </c>
      <c r="P218" s="44">
        <v>0.96</v>
      </c>
      <c r="Q218" s="44">
        <v>0.36</v>
      </c>
      <c r="R218" s="44">
        <v>0.65</v>
      </c>
      <c r="S218" s="44">
        <v>0.75</v>
      </c>
      <c r="T218" s="44">
        <v>0.71</v>
      </c>
      <c r="U218" s="44">
        <v>0</v>
      </c>
      <c r="V218" s="44">
        <v>1.25</v>
      </c>
      <c r="W218" s="44">
        <v>0.22</v>
      </c>
      <c r="X218" s="44">
        <v>0.05</v>
      </c>
      <c r="Y218" s="44">
        <v>0.87</v>
      </c>
      <c r="Z218" s="44">
        <v>0.02</v>
      </c>
      <c r="AA218" s="151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BM219" s="53"/>
    </row>
    <row r="220" spans="1:65" ht="15">
      <c r="B220" s="8" t="s">
        <v>480</v>
      </c>
      <c r="BM220" s="27" t="s">
        <v>66</v>
      </c>
    </row>
    <row r="221" spans="1:65" ht="15">
      <c r="A221" s="24" t="s">
        <v>28</v>
      </c>
      <c r="B221" s="18" t="s">
        <v>112</v>
      </c>
      <c r="C221" s="15" t="s">
        <v>113</v>
      </c>
      <c r="D221" s="16" t="s">
        <v>232</v>
      </c>
      <c r="E221" s="17" t="s">
        <v>232</v>
      </c>
      <c r="F221" s="17" t="s">
        <v>232</v>
      </c>
      <c r="G221" s="17" t="s">
        <v>232</v>
      </c>
      <c r="H221" s="17" t="s">
        <v>232</v>
      </c>
      <c r="I221" s="17" t="s">
        <v>232</v>
      </c>
      <c r="J221" s="17" t="s">
        <v>232</v>
      </c>
      <c r="K221" s="17" t="s">
        <v>232</v>
      </c>
      <c r="L221" s="17" t="s">
        <v>232</v>
      </c>
      <c r="M221" s="17" t="s">
        <v>232</v>
      </c>
      <c r="N221" s="17" t="s">
        <v>232</v>
      </c>
      <c r="O221" s="17" t="s">
        <v>232</v>
      </c>
      <c r="P221" s="17" t="s">
        <v>232</v>
      </c>
      <c r="Q221" s="17" t="s">
        <v>232</v>
      </c>
      <c r="R221" s="17" t="s">
        <v>232</v>
      </c>
      <c r="S221" s="17" t="s">
        <v>232</v>
      </c>
      <c r="T221" s="17" t="s">
        <v>232</v>
      </c>
      <c r="U221" s="17" t="s">
        <v>232</v>
      </c>
      <c r="V221" s="17" t="s">
        <v>232</v>
      </c>
      <c r="W221" s="17" t="s">
        <v>232</v>
      </c>
      <c r="X221" s="17" t="s">
        <v>232</v>
      </c>
      <c r="Y221" s="17" t="s">
        <v>232</v>
      </c>
      <c r="Z221" s="17" t="s">
        <v>232</v>
      </c>
      <c r="AA221" s="151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233</v>
      </c>
      <c r="C222" s="9" t="s">
        <v>233</v>
      </c>
      <c r="D222" s="149" t="s">
        <v>235</v>
      </c>
      <c r="E222" s="150" t="s">
        <v>236</v>
      </c>
      <c r="F222" s="150" t="s">
        <v>237</v>
      </c>
      <c r="G222" s="150" t="s">
        <v>238</v>
      </c>
      <c r="H222" s="150" t="s">
        <v>239</v>
      </c>
      <c r="I222" s="150" t="s">
        <v>240</v>
      </c>
      <c r="J222" s="150" t="s">
        <v>241</v>
      </c>
      <c r="K222" s="150" t="s">
        <v>242</v>
      </c>
      <c r="L222" s="150" t="s">
        <v>243</v>
      </c>
      <c r="M222" s="150" t="s">
        <v>244</v>
      </c>
      <c r="N222" s="150" t="s">
        <v>245</v>
      </c>
      <c r="O222" s="150" t="s">
        <v>246</v>
      </c>
      <c r="P222" s="150" t="s">
        <v>247</v>
      </c>
      <c r="Q222" s="150" t="s">
        <v>248</v>
      </c>
      <c r="R222" s="150" t="s">
        <v>249</v>
      </c>
      <c r="S222" s="150" t="s">
        <v>250</v>
      </c>
      <c r="T222" s="150" t="s">
        <v>251</v>
      </c>
      <c r="U222" s="150" t="s">
        <v>252</v>
      </c>
      <c r="V222" s="150" t="s">
        <v>253</v>
      </c>
      <c r="W222" s="150" t="s">
        <v>254</v>
      </c>
      <c r="X222" s="150" t="s">
        <v>255</v>
      </c>
      <c r="Y222" s="150" t="s">
        <v>256</v>
      </c>
      <c r="Z222" s="150" t="s">
        <v>262</v>
      </c>
      <c r="AA222" s="151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294</v>
      </c>
      <c r="E223" s="11" t="s">
        <v>294</v>
      </c>
      <c r="F223" s="11" t="s">
        <v>295</v>
      </c>
      <c r="G223" s="11" t="s">
        <v>116</v>
      </c>
      <c r="H223" s="11" t="s">
        <v>295</v>
      </c>
      <c r="I223" s="11" t="s">
        <v>295</v>
      </c>
      <c r="J223" s="11" t="s">
        <v>295</v>
      </c>
      <c r="K223" s="11" t="s">
        <v>294</v>
      </c>
      <c r="L223" s="11" t="s">
        <v>295</v>
      </c>
      <c r="M223" s="11" t="s">
        <v>294</v>
      </c>
      <c r="N223" s="11" t="s">
        <v>294</v>
      </c>
      <c r="O223" s="11" t="s">
        <v>295</v>
      </c>
      <c r="P223" s="11" t="s">
        <v>295</v>
      </c>
      <c r="Q223" s="11" t="s">
        <v>295</v>
      </c>
      <c r="R223" s="11" t="s">
        <v>294</v>
      </c>
      <c r="S223" s="11" t="s">
        <v>294</v>
      </c>
      <c r="T223" s="11" t="s">
        <v>295</v>
      </c>
      <c r="U223" s="11" t="s">
        <v>294</v>
      </c>
      <c r="V223" s="11" t="s">
        <v>294</v>
      </c>
      <c r="W223" s="11" t="s">
        <v>295</v>
      </c>
      <c r="X223" s="11" t="s">
        <v>294</v>
      </c>
      <c r="Y223" s="11" t="s">
        <v>295</v>
      </c>
      <c r="Z223" s="11" t="s">
        <v>294</v>
      </c>
      <c r="AA223" s="151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151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145">
        <v>10</v>
      </c>
      <c r="E225" s="21">
        <v>9.5399999999999991</v>
      </c>
      <c r="F225" s="21">
        <v>8.6</v>
      </c>
      <c r="G225" s="21">
        <v>9.2302457896866059</v>
      </c>
      <c r="H225" s="21">
        <v>9.16</v>
      </c>
      <c r="I225" s="21">
        <v>8.9</v>
      </c>
      <c r="J225" s="21">
        <v>8.8800000000000008</v>
      </c>
      <c r="K225" s="21">
        <v>9.4</v>
      </c>
      <c r="L225" s="21">
        <v>9.24</v>
      </c>
      <c r="M225" s="21">
        <v>8.31</v>
      </c>
      <c r="N225" s="21">
        <v>8.7799999999999994</v>
      </c>
      <c r="O225" s="21">
        <v>9.6</v>
      </c>
      <c r="P225" s="21">
        <v>9.1</v>
      </c>
      <c r="Q225" s="21">
        <v>9.17</v>
      </c>
      <c r="R225" s="21">
        <v>9.07</v>
      </c>
      <c r="S225" s="21">
        <v>9.31</v>
      </c>
      <c r="T225" s="21">
        <v>8.5283499999999997</v>
      </c>
      <c r="U225" s="21">
        <v>9.3000000000000007</v>
      </c>
      <c r="V225" s="21">
        <v>8.64</v>
      </c>
      <c r="W225" s="21">
        <v>9.6</v>
      </c>
      <c r="X225" s="145">
        <v>10.1</v>
      </c>
      <c r="Y225" s="21">
        <v>8.5157152595525538</v>
      </c>
      <c r="Z225" s="21">
        <v>8.32</v>
      </c>
      <c r="AA225" s="151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46">
        <v>10</v>
      </c>
      <c r="E226" s="11">
        <v>9.5299999999999994</v>
      </c>
      <c r="F226" s="11">
        <v>8.6999999999999993</v>
      </c>
      <c r="G226" s="11">
        <v>9.1261889521866042</v>
      </c>
      <c r="H226" s="11">
        <v>9.2899999999999991</v>
      </c>
      <c r="I226" s="11">
        <v>8.7200000000000006</v>
      </c>
      <c r="J226" s="11">
        <v>8.73</v>
      </c>
      <c r="K226" s="11">
        <v>9.26</v>
      </c>
      <c r="L226" s="11">
        <v>9.2200000000000006</v>
      </c>
      <c r="M226" s="11">
        <v>8.64</v>
      </c>
      <c r="N226" s="11">
        <v>8.94</v>
      </c>
      <c r="O226" s="11">
        <v>9.6</v>
      </c>
      <c r="P226" s="11">
        <v>9.1</v>
      </c>
      <c r="Q226" s="11">
        <v>9.09</v>
      </c>
      <c r="R226" s="11">
        <v>8.9600000000000009</v>
      </c>
      <c r="S226" s="11">
        <v>9.25</v>
      </c>
      <c r="T226" s="11">
        <v>8.5429499999999994</v>
      </c>
      <c r="U226" s="11">
        <v>9.6999999999999993</v>
      </c>
      <c r="V226" s="11">
        <v>8.9</v>
      </c>
      <c r="W226" s="11">
        <v>9.3000000000000007</v>
      </c>
      <c r="X226" s="146">
        <v>10.3</v>
      </c>
      <c r="Y226" s="11">
        <v>8.7102872278967176</v>
      </c>
      <c r="Z226" s="11">
        <v>8.34</v>
      </c>
      <c r="AA226" s="151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28</v>
      </c>
    </row>
    <row r="227" spans="1:65">
      <c r="A227" s="29"/>
      <c r="B227" s="19">
        <v>1</v>
      </c>
      <c r="C227" s="9">
        <v>3</v>
      </c>
      <c r="D227" s="146">
        <v>10</v>
      </c>
      <c r="E227" s="11">
        <v>9.4499999999999993</v>
      </c>
      <c r="F227" s="11">
        <v>8.6</v>
      </c>
      <c r="G227" s="11">
        <v>8.9882549550974087</v>
      </c>
      <c r="H227" s="11">
        <v>9.16</v>
      </c>
      <c r="I227" s="11">
        <v>8.98</v>
      </c>
      <c r="J227" s="11">
        <v>9.26</v>
      </c>
      <c r="K227" s="11">
        <v>9.5</v>
      </c>
      <c r="L227" s="11">
        <v>9.3000000000000007</v>
      </c>
      <c r="M227" s="11">
        <v>8.92</v>
      </c>
      <c r="N227" s="11">
        <v>8.84</v>
      </c>
      <c r="O227" s="11">
        <v>9.3000000000000007</v>
      </c>
      <c r="P227" s="11">
        <v>8.6</v>
      </c>
      <c r="Q227" s="11">
        <v>9.31</v>
      </c>
      <c r="R227" s="11">
        <v>8.94</v>
      </c>
      <c r="S227" s="11">
        <v>9.1199999999999992</v>
      </c>
      <c r="T227" s="11">
        <v>8.5701499999999999</v>
      </c>
      <c r="U227" s="11">
        <v>9.6999999999999993</v>
      </c>
      <c r="V227" s="11">
        <v>8.5500000000000007</v>
      </c>
      <c r="W227" s="11">
        <v>9.4</v>
      </c>
      <c r="X227" s="146">
        <v>10.4</v>
      </c>
      <c r="Y227" s="11">
        <v>9.0214417774530453</v>
      </c>
      <c r="Z227" s="11">
        <v>8.31</v>
      </c>
      <c r="AA227" s="151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46">
        <v>10</v>
      </c>
      <c r="E228" s="11">
        <v>9.8699999999999992</v>
      </c>
      <c r="F228" s="11">
        <v>8.8000000000000007</v>
      </c>
      <c r="G228" s="11">
        <v>9.3583190052366056</v>
      </c>
      <c r="H228" s="11">
        <v>9.24</v>
      </c>
      <c r="I228" s="11">
        <v>9.06</v>
      </c>
      <c r="J228" s="11">
        <v>9.1999999999999993</v>
      </c>
      <c r="K228" s="11">
        <v>9.67</v>
      </c>
      <c r="L228" s="11">
        <v>9.2200000000000006</v>
      </c>
      <c r="M228" s="11">
        <v>9.36</v>
      </c>
      <c r="N228" s="11">
        <v>9.06</v>
      </c>
      <c r="O228" s="11">
        <v>8.9</v>
      </c>
      <c r="P228" s="11">
        <v>8.6999999999999993</v>
      </c>
      <c r="Q228" s="11">
        <v>9.0500000000000007</v>
      </c>
      <c r="R228" s="11">
        <v>8.83</v>
      </c>
      <c r="S228" s="11">
        <v>8.93</v>
      </c>
      <c r="T228" s="11">
        <v>8.624295</v>
      </c>
      <c r="U228" s="11">
        <v>9.3000000000000007</v>
      </c>
      <c r="V228" s="11">
        <v>8.93</v>
      </c>
      <c r="W228" s="11">
        <v>9.1999999999999993</v>
      </c>
      <c r="X228" s="146">
        <v>9.8000000000000007</v>
      </c>
      <c r="Y228" s="11">
        <v>8.7261184236654632</v>
      </c>
      <c r="Z228" s="11">
        <v>8.52</v>
      </c>
      <c r="AA228" s="151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9.0414972983654209</v>
      </c>
    </row>
    <row r="229" spans="1:65">
      <c r="A229" s="29"/>
      <c r="B229" s="19">
        <v>1</v>
      </c>
      <c r="C229" s="9">
        <v>5</v>
      </c>
      <c r="D229" s="146">
        <v>10</v>
      </c>
      <c r="E229" s="11">
        <v>10.050000000000001</v>
      </c>
      <c r="F229" s="11">
        <v>8.8000000000000007</v>
      </c>
      <c r="G229" s="11">
        <v>8.9298847248366062</v>
      </c>
      <c r="H229" s="11">
        <v>9.02</v>
      </c>
      <c r="I229" s="11">
        <v>8.83</v>
      </c>
      <c r="J229" s="11">
        <v>9.4700000000000006</v>
      </c>
      <c r="K229" s="11">
        <v>9.7100000000000009</v>
      </c>
      <c r="L229" s="11">
        <v>9.06</v>
      </c>
      <c r="M229" s="11">
        <v>9.4700000000000006</v>
      </c>
      <c r="N229" s="11">
        <v>9.02</v>
      </c>
      <c r="O229" s="11">
        <v>9.1999999999999993</v>
      </c>
      <c r="P229" s="11">
        <v>8.4</v>
      </c>
      <c r="Q229" s="11">
        <v>9.0500000000000007</v>
      </c>
      <c r="R229" s="11">
        <v>8.57</v>
      </c>
      <c r="S229" s="11">
        <v>9.07</v>
      </c>
      <c r="T229" s="11">
        <v>8.5448350000000008</v>
      </c>
      <c r="U229" s="11">
        <v>9.6</v>
      </c>
      <c r="V229" s="11">
        <v>8.66</v>
      </c>
      <c r="W229" s="11">
        <v>9.3000000000000007</v>
      </c>
      <c r="X229" s="146">
        <v>9.9</v>
      </c>
      <c r="Y229" s="11">
        <v>8.9727268443152255</v>
      </c>
      <c r="Z229" s="11">
        <v>8.27</v>
      </c>
      <c r="AA229" s="151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24</v>
      </c>
    </row>
    <row r="230" spans="1:65">
      <c r="A230" s="29"/>
      <c r="B230" s="19">
        <v>1</v>
      </c>
      <c r="C230" s="9">
        <v>6</v>
      </c>
      <c r="D230" s="146">
        <v>10</v>
      </c>
      <c r="E230" s="11">
        <v>9.91</v>
      </c>
      <c r="F230" s="11">
        <v>8.6</v>
      </c>
      <c r="G230" s="11">
        <v>9.1699520985366068</v>
      </c>
      <c r="H230" s="11">
        <v>9.17</v>
      </c>
      <c r="I230" s="11">
        <v>8.76</v>
      </c>
      <c r="J230" s="11">
        <v>9.14</v>
      </c>
      <c r="K230" s="11">
        <v>9.6999999999999993</v>
      </c>
      <c r="L230" s="11">
        <v>9.08</v>
      </c>
      <c r="M230" s="11">
        <v>8.94</v>
      </c>
      <c r="N230" s="11">
        <v>9</v>
      </c>
      <c r="O230" s="11">
        <v>9.1999999999999993</v>
      </c>
      <c r="P230" s="147">
        <v>7.7000000000000011</v>
      </c>
      <c r="Q230" s="11">
        <v>9.2100000000000009</v>
      </c>
      <c r="R230" s="11">
        <v>8.74</v>
      </c>
      <c r="S230" s="11">
        <v>9.43</v>
      </c>
      <c r="T230" s="11">
        <v>8.5670549999999999</v>
      </c>
      <c r="U230" s="11">
        <v>9.3000000000000007</v>
      </c>
      <c r="V230" s="11">
        <v>8.6</v>
      </c>
      <c r="W230" s="11">
        <v>9.3000000000000007</v>
      </c>
      <c r="X230" s="146">
        <v>10.4</v>
      </c>
      <c r="Y230" s="11">
        <v>8.9518895355797063</v>
      </c>
      <c r="Z230" s="11">
        <v>8.4700000000000006</v>
      </c>
      <c r="AA230" s="151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9"/>
      <c r="B231" s="20" t="s">
        <v>270</v>
      </c>
      <c r="C231" s="12"/>
      <c r="D231" s="22">
        <v>10</v>
      </c>
      <c r="E231" s="22">
        <v>9.7249999999999996</v>
      </c>
      <c r="F231" s="22">
        <v>8.6833333333333336</v>
      </c>
      <c r="G231" s="22">
        <v>9.1338075875967402</v>
      </c>
      <c r="H231" s="22">
        <v>9.1733333333333338</v>
      </c>
      <c r="I231" s="22">
        <v>8.875</v>
      </c>
      <c r="J231" s="22">
        <v>9.1133333333333315</v>
      </c>
      <c r="K231" s="22">
        <v>9.5399999999999991</v>
      </c>
      <c r="L231" s="22">
        <v>9.1866666666666674</v>
      </c>
      <c r="M231" s="22">
        <v>8.94</v>
      </c>
      <c r="N231" s="22">
        <v>8.94</v>
      </c>
      <c r="O231" s="22">
        <v>9.2999999999999989</v>
      </c>
      <c r="P231" s="22">
        <v>8.6</v>
      </c>
      <c r="Q231" s="22">
        <v>9.1466666666666665</v>
      </c>
      <c r="R231" s="22">
        <v>8.8516666666666666</v>
      </c>
      <c r="S231" s="22">
        <v>9.1850000000000005</v>
      </c>
      <c r="T231" s="22">
        <v>8.5629391666666663</v>
      </c>
      <c r="U231" s="22">
        <v>9.4833333333333343</v>
      </c>
      <c r="V231" s="22">
        <v>8.7133333333333329</v>
      </c>
      <c r="W231" s="22">
        <v>9.35</v>
      </c>
      <c r="X231" s="22">
        <v>10.149999999999999</v>
      </c>
      <c r="Y231" s="22">
        <v>8.8163631780771183</v>
      </c>
      <c r="Z231" s="22">
        <v>8.3716666666666644</v>
      </c>
      <c r="AA231" s="151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3" t="s">
        <v>271</v>
      </c>
      <c r="C232" s="28"/>
      <c r="D232" s="11">
        <v>10</v>
      </c>
      <c r="E232" s="11">
        <v>9.7049999999999983</v>
      </c>
      <c r="F232" s="11">
        <v>8.6499999999999986</v>
      </c>
      <c r="G232" s="11">
        <v>9.1480705253616055</v>
      </c>
      <c r="H232" s="11">
        <v>9.1649999999999991</v>
      </c>
      <c r="I232" s="11">
        <v>8.8650000000000002</v>
      </c>
      <c r="J232" s="11">
        <v>9.17</v>
      </c>
      <c r="K232" s="11">
        <v>9.5850000000000009</v>
      </c>
      <c r="L232" s="11">
        <v>9.2200000000000006</v>
      </c>
      <c r="M232" s="11">
        <v>8.93</v>
      </c>
      <c r="N232" s="11">
        <v>8.9699999999999989</v>
      </c>
      <c r="O232" s="11">
        <v>9.25</v>
      </c>
      <c r="P232" s="11">
        <v>8.6499999999999986</v>
      </c>
      <c r="Q232" s="11">
        <v>9.129999999999999</v>
      </c>
      <c r="R232" s="11">
        <v>8.8849999999999998</v>
      </c>
      <c r="S232" s="11">
        <v>9.1849999999999987</v>
      </c>
      <c r="T232" s="11">
        <v>8.5559450000000012</v>
      </c>
      <c r="U232" s="11">
        <v>9.4499999999999993</v>
      </c>
      <c r="V232" s="11">
        <v>8.65</v>
      </c>
      <c r="W232" s="11">
        <v>9.3000000000000007</v>
      </c>
      <c r="X232" s="11">
        <v>10.199999999999999</v>
      </c>
      <c r="Y232" s="11">
        <v>8.8390039796225857</v>
      </c>
      <c r="Z232" s="11">
        <v>8.33</v>
      </c>
      <c r="AA232" s="151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3" t="s">
        <v>272</v>
      </c>
      <c r="C233" s="28"/>
      <c r="D233" s="23">
        <v>0</v>
      </c>
      <c r="E233" s="23">
        <v>0.24849547279578402</v>
      </c>
      <c r="F233" s="23">
        <v>9.8319208025018007E-2</v>
      </c>
      <c r="G233" s="23">
        <v>0.15737869965999621</v>
      </c>
      <c r="H233" s="23">
        <v>9.1578745714639795E-2</v>
      </c>
      <c r="I233" s="23">
        <v>0.13049904214207869</v>
      </c>
      <c r="J233" s="23">
        <v>0.26770630673681667</v>
      </c>
      <c r="K233" s="23">
        <v>0.18493242008906932</v>
      </c>
      <c r="L233" s="23">
        <v>9.5219045713904812E-2</v>
      </c>
      <c r="M233" s="23">
        <v>0.43464928390600144</v>
      </c>
      <c r="N233" s="23">
        <v>0.10954451150103349</v>
      </c>
      <c r="O233" s="23">
        <v>0.26832815729997461</v>
      </c>
      <c r="P233" s="23">
        <v>0.5215361924162113</v>
      </c>
      <c r="Q233" s="23">
        <v>0.1030857248442609</v>
      </c>
      <c r="R233" s="23">
        <v>0.17859637920928484</v>
      </c>
      <c r="S233" s="23">
        <v>0.18019433953373795</v>
      </c>
      <c r="T233" s="23">
        <v>3.3932911961201781E-2</v>
      </c>
      <c r="U233" s="23">
        <v>0.20412414523193076</v>
      </c>
      <c r="V233" s="23">
        <v>0.16095548038717605</v>
      </c>
      <c r="W233" s="23">
        <v>0.13784048752090211</v>
      </c>
      <c r="X233" s="23">
        <v>0.2588435821108957</v>
      </c>
      <c r="Y233" s="23">
        <v>0.19731174087619896</v>
      </c>
      <c r="Z233" s="23">
        <v>9.9481991670184552E-2</v>
      </c>
      <c r="AA233" s="220"/>
      <c r="AB233" s="221"/>
      <c r="AC233" s="221"/>
      <c r="AD233" s="221"/>
      <c r="AE233" s="221"/>
      <c r="AF233" s="221"/>
      <c r="AG233" s="221"/>
      <c r="AH233" s="221"/>
      <c r="AI233" s="221"/>
      <c r="AJ233" s="221"/>
      <c r="AK233" s="221"/>
      <c r="AL233" s="221"/>
      <c r="AM233" s="221"/>
      <c r="AN233" s="221"/>
      <c r="AO233" s="221"/>
      <c r="AP233" s="221"/>
      <c r="AQ233" s="221"/>
      <c r="AR233" s="221"/>
      <c r="AS233" s="221"/>
      <c r="AT233" s="221"/>
      <c r="AU233" s="221"/>
      <c r="AV233" s="221"/>
      <c r="AW233" s="221"/>
      <c r="AX233" s="221"/>
      <c r="AY233" s="221"/>
      <c r="AZ233" s="221"/>
      <c r="BA233" s="221"/>
      <c r="BB233" s="221"/>
      <c r="BC233" s="221"/>
      <c r="BD233" s="221"/>
      <c r="BE233" s="221"/>
      <c r="BF233" s="221"/>
      <c r="BG233" s="221"/>
      <c r="BH233" s="221"/>
      <c r="BI233" s="221"/>
      <c r="BJ233" s="221"/>
      <c r="BK233" s="221"/>
      <c r="BL233" s="221"/>
      <c r="BM233" s="54"/>
    </row>
    <row r="234" spans="1:65">
      <c r="A234" s="29"/>
      <c r="B234" s="3" t="s">
        <v>86</v>
      </c>
      <c r="C234" s="28"/>
      <c r="D234" s="13">
        <v>0</v>
      </c>
      <c r="E234" s="13">
        <v>2.5552233706507353E-2</v>
      </c>
      <c r="F234" s="13">
        <v>1.1322749484646987E-2</v>
      </c>
      <c r="G234" s="13">
        <v>1.7230349791220553E-2</v>
      </c>
      <c r="H234" s="13">
        <v>9.9831481520319537E-3</v>
      </c>
      <c r="I234" s="13">
        <v>1.4704117424459571E-2</v>
      </c>
      <c r="J234" s="13">
        <v>2.937523482847294E-2</v>
      </c>
      <c r="K234" s="13">
        <v>1.9384949694871E-2</v>
      </c>
      <c r="L234" s="13">
        <v>1.0364917893385865E-2</v>
      </c>
      <c r="M234" s="13">
        <v>4.8618488132662355E-2</v>
      </c>
      <c r="N234" s="13">
        <v>1.2253301062755425E-2</v>
      </c>
      <c r="O234" s="13">
        <v>2.8852490032255339E-2</v>
      </c>
      <c r="P234" s="13">
        <v>6.0643743304210622E-2</v>
      </c>
      <c r="Q234" s="13">
        <v>1.1270305194343393E-2</v>
      </c>
      <c r="R234" s="13">
        <v>2.0176582098582359E-2</v>
      </c>
      <c r="S234" s="13">
        <v>1.96183276574565E-2</v>
      </c>
      <c r="T234" s="13">
        <v>3.9627645719233807E-3</v>
      </c>
      <c r="U234" s="13">
        <v>2.1524514435704471E-2</v>
      </c>
      <c r="V234" s="13">
        <v>1.8472319860808269E-2</v>
      </c>
      <c r="W234" s="13">
        <v>1.4742298130577767E-2</v>
      </c>
      <c r="X234" s="13">
        <v>2.5501830749841945E-2</v>
      </c>
      <c r="Y234" s="13">
        <v>2.2380173875644876E-2</v>
      </c>
      <c r="Z234" s="13">
        <v>1.18831763890326E-2</v>
      </c>
      <c r="AA234" s="151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273</v>
      </c>
      <c r="C235" s="28"/>
      <c r="D235" s="13">
        <v>0.1060115011932663</v>
      </c>
      <c r="E235" s="13">
        <v>7.5596184910451392E-2</v>
      </c>
      <c r="F235" s="13">
        <v>-3.9613346463847177E-2</v>
      </c>
      <c r="G235" s="13">
        <v>1.0209624156831687E-2</v>
      </c>
      <c r="H235" s="13">
        <v>1.45812170946229E-2</v>
      </c>
      <c r="I235" s="13">
        <v>-1.8414792690976234E-2</v>
      </c>
      <c r="J235" s="13">
        <v>7.9451480874630498E-3</v>
      </c>
      <c r="K235" s="13">
        <v>5.5134972138375815E-2</v>
      </c>
      <c r="L235" s="13">
        <v>1.6055899096214077E-2</v>
      </c>
      <c r="M235" s="13">
        <v>-1.1225717933220025E-2</v>
      </c>
      <c r="N235" s="13">
        <v>-1.1225717933220025E-2</v>
      </c>
      <c r="O235" s="13">
        <v>2.8590696109737523E-2</v>
      </c>
      <c r="P235" s="13">
        <v>-4.8830108973791142E-2</v>
      </c>
      <c r="Q235" s="13">
        <v>1.1631853091440769E-2</v>
      </c>
      <c r="R235" s="13">
        <v>-2.0995486193760571E-2</v>
      </c>
      <c r="S235" s="13">
        <v>1.587156384601518E-2</v>
      </c>
      <c r="T235" s="13">
        <v>-5.2929079764838405E-2</v>
      </c>
      <c r="U235" s="13">
        <v>4.8867573631614203E-2</v>
      </c>
      <c r="V235" s="13">
        <v>-3.6295311960267362E-2</v>
      </c>
      <c r="W235" s="13">
        <v>3.4120753615703769E-2</v>
      </c>
      <c r="X235" s="13">
        <v>0.12260167371116504</v>
      </c>
      <c r="Y235" s="13">
        <v>-2.4900092634989046E-2</v>
      </c>
      <c r="Z235" s="13">
        <v>-7.4084038251037598E-2</v>
      </c>
      <c r="AA235" s="151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45" t="s">
        <v>274</v>
      </c>
      <c r="C236" s="46"/>
      <c r="D236" s="44" t="s">
        <v>275</v>
      </c>
      <c r="E236" s="44">
        <v>1.56</v>
      </c>
      <c r="F236" s="44">
        <v>1.1399999999999999</v>
      </c>
      <c r="G236" s="44">
        <v>0.03</v>
      </c>
      <c r="H236" s="44">
        <v>0.13</v>
      </c>
      <c r="I236" s="44">
        <v>0.64</v>
      </c>
      <c r="J236" s="44">
        <v>0.03</v>
      </c>
      <c r="K236" s="44">
        <v>1.08</v>
      </c>
      <c r="L236" s="44">
        <v>0.16</v>
      </c>
      <c r="M236" s="44">
        <v>0.48</v>
      </c>
      <c r="N236" s="44">
        <v>0.48</v>
      </c>
      <c r="O236" s="44">
        <v>0.46</v>
      </c>
      <c r="P236" s="44">
        <v>1.36</v>
      </c>
      <c r="Q236" s="44">
        <v>0.06</v>
      </c>
      <c r="R236" s="44">
        <v>0.7</v>
      </c>
      <c r="S236" s="44">
        <v>0.16</v>
      </c>
      <c r="T236" s="44">
        <v>1.45</v>
      </c>
      <c r="U236" s="44">
        <v>0.93</v>
      </c>
      <c r="V236" s="44">
        <v>1.06</v>
      </c>
      <c r="W236" s="44">
        <v>0.59</v>
      </c>
      <c r="X236" s="44">
        <v>2.66</v>
      </c>
      <c r="Y236" s="44">
        <v>0.8</v>
      </c>
      <c r="Z236" s="44">
        <v>1.95</v>
      </c>
      <c r="AA236" s="151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30" t="s">
        <v>301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BM237" s="53"/>
    </row>
    <row r="238" spans="1:65">
      <c r="BM238" s="53"/>
    </row>
    <row r="239" spans="1:65" ht="15">
      <c r="B239" s="8" t="s">
        <v>481</v>
      </c>
      <c r="BM239" s="27" t="s">
        <v>66</v>
      </c>
    </row>
    <row r="240" spans="1:65" ht="15">
      <c r="A240" s="24" t="s">
        <v>0</v>
      </c>
      <c r="B240" s="18" t="s">
        <v>112</v>
      </c>
      <c r="C240" s="15" t="s">
        <v>113</v>
      </c>
      <c r="D240" s="16" t="s">
        <v>232</v>
      </c>
      <c r="E240" s="17" t="s">
        <v>232</v>
      </c>
      <c r="F240" s="17" t="s">
        <v>232</v>
      </c>
      <c r="G240" s="17" t="s">
        <v>232</v>
      </c>
      <c r="H240" s="17" t="s">
        <v>232</v>
      </c>
      <c r="I240" s="17" t="s">
        <v>232</v>
      </c>
      <c r="J240" s="17" t="s">
        <v>232</v>
      </c>
      <c r="K240" s="17" t="s">
        <v>232</v>
      </c>
      <c r="L240" s="17" t="s">
        <v>232</v>
      </c>
      <c r="M240" s="17" t="s">
        <v>232</v>
      </c>
      <c r="N240" s="17" t="s">
        <v>232</v>
      </c>
      <c r="O240" s="17" t="s">
        <v>232</v>
      </c>
      <c r="P240" s="17" t="s">
        <v>232</v>
      </c>
      <c r="Q240" s="17" t="s">
        <v>232</v>
      </c>
      <c r="R240" s="17" t="s">
        <v>232</v>
      </c>
      <c r="S240" s="17" t="s">
        <v>232</v>
      </c>
      <c r="T240" s="17" t="s">
        <v>232</v>
      </c>
      <c r="U240" s="17" t="s">
        <v>232</v>
      </c>
      <c r="V240" s="17" t="s">
        <v>232</v>
      </c>
      <c r="W240" s="17" t="s">
        <v>232</v>
      </c>
      <c r="X240" s="17" t="s">
        <v>232</v>
      </c>
      <c r="Y240" s="17" t="s">
        <v>232</v>
      </c>
      <c r="Z240" s="17" t="s">
        <v>232</v>
      </c>
      <c r="AA240" s="17" t="s">
        <v>232</v>
      </c>
      <c r="AB240" s="151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233</v>
      </c>
      <c r="C241" s="9" t="s">
        <v>233</v>
      </c>
      <c r="D241" s="149" t="s">
        <v>235</v>
      </c>
      <c r="E241" s="150" t="s">
        <v>236</v>
      </c>
      <c r="F241" s="150" t="s">
        <v>237</v>
      </c>
      <c r="G241" s="150" t="s">
        <v>238</v>
      </c>
      <c r="H241" s="150" t="s">
        <v>239</v>
      </c>
      <c r="I241" s="150" t="s">
        <v>240</v>
      </c>
      <c r="J241" s="150" t="s">
        <v>241</v>
      </c>
      <c r="K241" s="150" t="s">
        <v>242</v>
      </c>
      <c r="L241" s="150" t="s">
        <v>243</v>
      </c>
      <c r="M241" s="150" t="s">
        <v>244</v>
      </c>
      <c r="N241" s="150" t="s">
        <v>245</v>
      </c>
      <c r="O241" s="150" t="s">
        <v>246</v>
      </c>
      <c r="P241" s="150" t="s">
        <v>247</v>
      </c>
      <c r="Q241" s="150" t="s">
        <v>248</v>
      </c>
      <c r="R241" s="150" t="s">
        <v>249</v>
      </c>
      <c r="S241" s="150" t="s">
        <v>250</v>
      </c>
      <c r="T241" s="150" t="s">
        <v>251</v>
      </c>
      <c r="U241" s="150" t="s">
        <v>252</v>
      </c>
      <c r="V241" s="150" t="s">
        <v>253</v>
      </c>
      <c r="W241" s="150" t="s">
        <v>254</v>
      </c>
      <c r="X241" s="150" t="s">
        <v>255</v>
      </c>
      <c r="Y241" s="150" t="s">
        <v>256</v>
      </c>
      <c r="Z241" s="150" t="s">
        <v>257</v>
      </c>
      <c r="AA241" s="150" t="s">
        <v>262</v>
      </c>
      <c r="AB241" s="151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294</v>
      </c>
      <c r="E242" s="11" t="s">
        <v>294</v>
      </c>
      <c r="F242" s="11" t="s">
        <v>116</v>
      </c>
      <c r="G242" s="11" t="s">
        <v>116</v>
      </c>
      <c r="H242" s="11" t="s">
        <v>116</v>
      </c>
      <c r="I242" s="11" t="s">
        <v>294</v>
      </c>
      <c r="J242" s="11" t="s">
        <v>295</v>
      </c>
      <c r="K242" s="11" t="s">
        <v>294</v>
      </c>
      <c r="L242" s="11" t="s">
        <v>295</v>
      </c>
      <c r="M242" s="11" t="s">
        <v>294</v>
      </c>
      <c r="N242" s="11" t="s">
        <v>294</v>
      </c>
      <c r="O242" s="11" t="s">
        <v>295</v>
      </c>
      <c r="P242" s="11" t="s">
        <v>295</v>
      </c>
      <c r="Q242" s="11" t="s">
        <v>295</v>
      </c>
      <c r="R242" s="11" t="s">
        <v>294</v>
      </c>
      <c r="S242" s="11" t="s">
        <v>294</v>
      </c>
      <c r="T242" s="11" t="s">
        <v>116</v>
      </c>
      <c r="U242" s="11" t="s">
        <v>294</v>
      </c>
      <c r="V242" s="11" t="s">
        <v>294</v>
      </c>
      <c r="W242" s="11" t="s">
        <v>295</v>
      </c>
      <c r="X242" s="11" t="s">
        <v>294</v>
      </c>
      <c r="Y242" s="11" t="s">
        <v>295</v>
      </c>
      <c r="Z242" s="11" t="s">
        <v>116</v>
      </c>
      <c r="AA242" s="11" t="s">
        <v>294</v>
      </c>
      <c r="AB242" s="151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151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9.3000000000000007</v>
      </c>
      <c r="E244" s="21">
        <v>9.5</v>
      </c>
      <c r="F244" s="145">
        <v>10</v>
      </c>
      <c r="G244" s="21">
        <v>10.193163320251474</v>
      </c>
      <c r="H244" s="145">
        <v>9</v>
      </c>
      <c r="I244" s="145">
        <v>18.600000000000001</v>
      </c>
      <c r="J244" s="145">
        <v>13.1</v>
      </c>
      <c r="K244" s="21">
        <v>9.6</v>
      </c>
      <c r="L244" s="21">
        <v>13.1</v>
      </c>
      <c r="M244" s="21">
        <v>10.4</v>
      </c>
      <c r="N244" s="21">
        <v>8.8000000000000007</v>
      </c>
      <c r="O244" s="21">
        <v>10.7</v>
      </c>
      <c r="P244" s="21">
        <v>10.9</v>
      </c>
      <c r="Q244" s="21">
        <v>12.3</v>
      </c>
      <c r="R244" s="21">
        <v>11.1</v>
      </c>
      <c r="S244" s="21">
        <v>10.5</v>
      </c>
      <c r="T244" s="21">
        <v>8.8722887864010893</v>
      </c>
      <c r="U244" s="145">
        <v>2.9</v>
      </c>
      <c r="V244" s="21">
        <v>8.4</v>
      </c>
      <c r="W244" s="21">
        <v>10</v>
      </c>
      <c r="X244" s="21">
        <v>9.9</v>
      </c>
      <c r="Y244" s="21">
        <v>9.9159568789083874</v>
      </c>
      <c r="Z244" s="21">
        <v>8.8800000000000008</v>
      </c>
      <c r="AA244" s="21">
        <v>10.9</v>
      </c>
      <c r="AB244" s="151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9.8000000000000007</v>
      </c>
      <c r="E245" s="11">
        <v>9.9</v>
      </c>
      <c r="F245" s="146">
        <v>10</v>
      </c>
      <c r="G245" s="11">
        <v>9.1575983441124933</v>
      </c>
      <c r="H245" s="146">
        <v>10</v>
      </c>
      <c r="I245" s="146">
        <v>10.7</v>
      </c>
      <c r="J245" s="146">
        <v>12.7</v>
      </c>
      <c r="K245" s="11">
        <v>9.3000000000000007</v>
      </c>
      <c r="L245" s="11">
        <v>11.6</v>
      </c>
      <c r="M245" s="11">
        <v>10.199999999999999</v>
      </c>
      <c r="N245" s="11">
        <v>8.9</v>
      </c>
      <c r="O245" s="11">
        <v>10</v>
      </c>
      <c r="P245" s="11">
        <v>10.7</v>
      </c>
      <c r="Q245" s="11">
        <v>11.8</v>
      </c>
      <c r="R245" s="11">
        <v>10.9</v>
      </c>
      <c r="S245" s="11">
        <v>10</v>
      </c>
      <c r="T245" s="11">
        <v>9.0119064493300005</v>
      </c>
      <c r="U245" s="146">
        <v>2.8</v>
      </c>
      <c r="V245" s="11">
        <v>7.5</v>
      </c>
      <c r="W245" s="11">
        <v>9.1999999999999993</v>
      </c>
      <c r="X245" s="11">
        <v>8.9</v>
      </c>
      <c r="Y245" s="11">
        <v>9.9019703822217089</v>
      </c>
      <c r="Z245" s="11">
        <v>8.9499999999999993</v>
      </c>
      <c r="AA245" s="11">
        <v>10.9</v>
      </c>
      <c r="AB245" s="151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15</v>
      </c>
    </row>
    <row r="246" spans="1:65">
      <c r="A246" s="29"/>
      <c r="B246" s="19">
        <v>1</v>
      </c>
      <c r="C246" s="9">
        <v>3</v>
      </c>
      <c r="D246" s="11">
        <v>8.6999999999999993</v>
      </c>
      <c r="E246" s="11">
        <v>9.9</v>
      </c>
      <c r="F246" s="146">
        <v>10</v>
      </c>
      <c r="G246" s="11">
        <v>9.3320411019000353</v>
      </c>
      <c r="H246" s="146">
        <v>9</v>
      </c>
      <c r="I246" s="146">
        <v>13.1</v>
      </c>
      <c r="J246" s="146">
        <v>14.2</v>
      </c>
      <c r="K246" s="11">
        <v>9.4</v>
      </c>
      <c r="L246" s="11">
        <v>12.2</v>
      </c>
      <c r="M246" s="11">
        <v>10.199999999999999</v>
      </c>
      <c r="N246" s="11">
        <v>8.6999999999999993</v>
      </c>
      <c r="O246" s="11">
        <v>9.1999999999999993</v>
      </c>
      <c r="P246" s="11">
        <v>10.3</v>
      </c>
      <c r="Q246" s="11">
        <v>12.4</v>
      </c>
      <c r="R246" s="11">
        <v>11</v>
      </c>
      <c r="S246" s="11">
        <v>10</v>
      </c>
      <c r="T246" s="11">
        <v>9.1476095602779903</v>
      </c>
      <c r="U246" s="146">
        <v>3.3</v>
      </c>
      <c r="V246" s="11">
        <v>7</v>
      </c>
      <c r="W246" s="11">
        <v>9.6999999999999993</v>
      </c>
      <c r="X246" s="11">
        <v>8.9</v>
      </c>
      <c r="Y246" s="11">
        <v>9.7987885497885667</v>
      </c>
      <c r="Z246" s="11">
        <v>8.9969999999999999</v>
      </c>
      <c r="AA246" s="11">
        <v>10.8</v>
      </c>
      <c r="AB246" s="151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9">
        <v>1</v>
      </c>
      <c r="C247" s="9">
        <v>4</v>
      </c>
      <c r="D247" s="11">
        <v>9</v>
      </c>
      <c r="E247" s="11">
        <v>9.8000000000000007</v>
      </c>
      <c r="F247" s="146">
        <v>10</v>
      </c>
      <c r="G247" s="11">
        <v>9.6346602597194337</v>
      </c>
      <c r="H247" s="146">
        <v>10</v>
      </c>
      <c r="I247" s="146">
        <v>12.9</v>
      </c>
      <c r="J247" s="146">
        <v>15.299999999999999</v>
      </c>
      <c r="K247" s="11">
        <v>9.4</v>
      </c>
      <c r="L247" s="11">
        <v>10.4</v>
      </c>
      <c r="M247" s="11">
        <v>10.5</v>
      </c>
      <c r="N247" s="11">
        <v>9</v>
      </c>
      <c r="O247" s="11">
        <v>9.4</v>
      </c>
      <c r="P247" s="11">
        <v>9.6999999999999993</v>
      </c>
      <c r="Q247" s="11">
        <v>12.6</v>
      </c>
      <c r="R247" s="11">
        <v>10.8</v>
      </c>
      <c r="S247" s="11">
        <v>9.8000000000000007</v>
      </c>
      <c r="T247" s="11">
        <v>8.9601210637105009</v>
      </c>
      <c r="U247" s="146">
        <v>4.7</v>
      </c>
      <c r="V247" s="11">
        <v>7.5</v>
      </c>
      <c r="W247" s="11">
        <v>9</v>
      </c>
      <c r="X247" s="11">
        <v>8.3000000000000007</v>
      </c>
      <c r="Y247" s="11">
        <v>9.5953610587219611</v>
      </c>
      <c r="Z247" s="11">
        <v>9.1199999999999992</v>
      </c>
      <c r="AA247" s="11">
        <v>10.4</v>
      </c>
      <c r="AB247" s="151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9.8032887364028998</v>
      </c>
    </row>
    <row r="248" spans="1:65">
      <c r="A248" s="29"/>
      <c r="B248" s="19">
        <v>1</v>
      </c>
      <c r="C248" s="9">
        <v>5</v>
      </c>
      <c r="D248" s="11">
        <v>9.1</v>
      </c>
      <c r="E248" s="11">
        <v>10.199999999999999</v>
      </c>
      <c r="F248" s="146">
        <v>11</v>
      </c>
      <c r="G248" s="11">
        <v>10.340790595863142</v>
      </c>
      <c r="H248" s="146">
        <v>10</v>
      </c>
      <c r="I248" s="146">
        <v>13.4</v>
      </c>
      <c r="J248" s="146">
        <v>14.1</v>
      </c>
      <c r="K248" s="11">
        <v>9.8000000000000007</v>
      </c>
      <c r="L248" s="11">
        <v>9.6999999999999993</v>
      </c>
      <c r="M248" s="11">
        <v>10.199999999999999</v>
      </c>
      <c r="N248" s="11">
        <v>9.1</v>
      </c>
      <c r="O248" s="11">
        <v>8.6</v>
      </c>
      <c r="P248" s="11">
        <v>10.8</v>
      </c>
      <c r="Q248" s="11">
        <v>12.6</v>
      </c>
      <c r="R248" s="11">
        <v>10.8</v>
      </c>
      <c r="S248" s="11">
        <v>9.8000000000000007</v>
      </c>
      <c r="T248" s="11">
        <v>9.0798276336249302</v>
      </c>
      <c r="U248" s="146">
        <v>2.7</v>
      </c>
      <c r="V248" s="11">
        <v>7.4</v>
      </c>
      <c r="W248" s="11">
        <v>9.3000000000000007</v>
      </c>
      <c r="X248" s="11">
        <v>9.1</v>
      </c>
      <c r="Y248" s="11">
        <v>9.8153210221099982</v>
      </c>
      <c r="Z248" s="11">
        <v>9.1999999999999993</v>
      </c>
      <c r="AA248" s="11">
        <v>10.6</v>
      </c>
      <c r="AB248" s="151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19">
        <v>1</v>
      </c>
      <c r="C249" s="9">
        <v>6</v>
      </c>
      <c r="D249" s="11">
        <v>8.4</v>
      </c>
      <c r="E249" s="11">
        <v>9.9</v>
      </c>
      <c r="F249" s="146">
        <v>10</v>
      </c>
      <c r="G249" s="11">
        <v>9.9641806603979735</v>
      </c>
      <c r="H249" s="146">
        <v>10</v>
      </c>
      <c r="I249" s="146">
        <v>13</v>
      </c>
      <c r="J249" s="146">
        <v>11.9</v>
      </c>
      <c r="K249" s="11">
        <v>9.4</v>
      </c>
      <c r="L249" s="11">
        <v>10</v>
      </c>
      <c r="M249" s="11">
        <v>10.6</v>
      </c>
      <c r="N249" s="11">
        <v>8.8000000000000007</v>
      </c>
      <c r="O249" s="11">
        <v>9</v>
      </c>
      <c r="P249" s="11">
        <v>10.4</v>
      </c>
      <c r="Q249" s="11">
        <v>12.2</v>
      </c>
      <c r="R249" s="11">
        <v>11</v>
      </c>
      <c r="S249" s="11">
        <v>10</v>
      </c>
      <c r="T249" s="11">
        <v>8.9973555327499994</v>
      </c>
      <c r="U249" s="147">
        <v>6.7</v>
      </c>
      <c r="V249" s="11">
        <v>6.9</v>
      </c>
      <c r="W249" s="11">
        <v>10</v>
      </c>
      <c r="X249" s="11">
        <v>8.9</v>
      </c>
      <c r="Y249" s="11">
        <v>9.8389747498408227</v>
      </c>
      <c r="Z249" s="11">
        <v>8.8699999999999992</v>
      </c>
      <c r="AA249" s="11">
        <v>10.4</v>
      </c>
      <c r="AB249" s="151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20" t="s">
        <v>270</v>
      </c>
      <c r="C250" s="12"/>
      <c r="D250" s="22">
        <v>9.0499999999999989</v>
      </c>
      <c r="E250" s="22">
        <v>9.8666666666666654</v>
      </c>
      <c r="F250" s="22">
        <v>10.166666666666666</v>
      </c>
      <c r="G250" s="22">
        <v>9.7704057137074241</v>
      </c>
      <c r="H250" s="22">
        <v>9.6666666666666661</v>
      </c>
      <c r="I250" s="22">
        <v>13.616666666666667</v>
      </c>
      <c r="J250" s="22">
        <v>13.549999999999999</v>
      </c>
      <c r="K250" s="22">
        <v>9.4833333333333325</v>
      </c>
      <c r="L250" s="22">
        <v>11.166666666666666</v>
      </c>
      <c r="M250" s="22">
        <v>10.35</v>
      </c>
      <c r="N250" s="22">
        <v>8.8833333333333346</v>
      </c>
      <c r="O250" s="22">
        <v>9.4833333333333325</v>
      </c>
      <c r="P250" s="22">
        <v>10.466666666666667</v>
      </c>
      <c r="Q250" s="22">
        <v>12.316666666666668</v>
      </c>
      <c r="R250" s="22">
        <v>10.933333333333332</v>
      </c>
      <c r="S250" s="22">
        <v>10.016666666666666</v>
      </c>
      <c r="T250" s="22">
        <v>9.0115181710157533</v>
      </c>
      <c r="U250" s="22">
        <v>3.8499999999999996</v>
      </c>
      <c r="V250" s="22">
        <v>7.4499999999999993</v>
      </c>
      <c r="W250" s="22">
        <v>9.5333333333333332</v>
      </c>
      <c r="X250" s="22">
        <v>9</v>
      </c>
      <c r="Y250" s="22">
        <v>9.8110621069319084</v>
      </c>
      <c r="Z250" s="22">
        <v>9.0028333333333315</v>
      </c>
      <c r="AA250" s="22">
        <v>10.666666666666666</v>
      </c>
      <c r="AB250" s="151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3" t="s">
        <v>271</v>
      </c>
      <c r="C251" s="28"/>
      <c r="D251" s="11">
        <v>9.0500000000000007</v>
      </c>
      <c r="E251" s="11">
        <v>9.9</v>
      </c>
      <c r="F251" s="11">
        <v>10</v>
      </c>
      <c r="G251" s="11">
        <v>9.7994204600587036</v>
      </c>
      <c r="H251" s="11">
        <v>10</v>
      </c>
      <c r="I251" s="11">
        <v>13.05</v>
      </c>
      <c r="J251" s="11">
        <v>13.6</v>
      </c>
      <c r="K251" s="11">
        <v>9.4</v>
      </c>
      <c r="L251" s="11">
        <v>11</v>
      </c>
      <c r="M251" s="11">
        <v>10.3</v>
      </c>
      <c r="N251" s="11">
        <v>8.8500000000000014</v>
      </c>
      <c r="O251" s="11">
        <v>9.3000000000000007</v>
      </c>
      <c r="P251" s="11">
        <v>10.55</v>
      </c>
      <c r="Q251" s="11">
        <v>12.350000000000001</v>
      </c>
      <c r="R251" s="11">
        <v>10.95</v>
      </c>
      <c r="S251" s="11">
        <v>10</v>
      </c>
      <c r="T251" s="11">
        <v>9.0046309910399991</v>
      </c>
      <c r="U251" s="11">
        <v>3.0999999999999996</v>
      </c>
      <c r="V251" s="11">
        <v>7.45</v>
      </c>
      <c r="W251" s="11">
        <v>9.5</v>
      </c>
      <c r="X251" s="11">
        <v>8.9</v>
      </c>
      <c r="Y251" s="11">
        <v>9.8271478859754104</v>
      </c>
      <c r="Z251" s="11">
        <v>8.9734999999999996</v>
      </c>
      <c r="AA251" s="11">
        <v>10.7</v>
      </c>
      <c r="AB251" s="151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9"/>
      <c r="B252" s="3" t="s">
        <v>272</v>
      </c>
      <c r="C252" s="28"/>
      <c r="D252" s="23">
        <v>0.48476798574163316</v>
      </c>
      <c r="E252" s="23">
        <v>0.22509257354845488</v>
      </c>
      <c r="F252" s="23">
        <v>0.40824829046386302</v>
      </c>
      <c r="G252" s="23">
        <v>0.47491786048555329</v>
      </c>
      <c r="H252" s="23">
        <v>0.51639777949432231</v>
      </c>
      <c r="I252" s="23">
        <v>2.6286244818662547</v>
      </c>
      <c r="J252" s="23">
        <v>1.2194260945215167</v>
      </c>
      <c r="K252" s="23">
        <v>0.18348478592697176</v>
      </c>
      <c r="L252" s="23">
        <v>1.3485794995722991</v>
      </c>
      <c r="M252" s="23">
        <v>0.17606816861659039</v>
      </c>
      <c r="N252" s="23">
        <v>0.14719601443879737</v>
      </c>
      <c r="O252" s="23">
        <v>0.75476265585061009</v>
      </c>
      <c r="P252" s="23">
        <v>0.44121045620731486</v>
      </c>
      <c r="Q252" s="23">
        <v>0.29944392908634243</v>
      </c>
      <c r="R252" s="23">
        <v>0.12110601416389924</v>
      </c>
      <c r="S252" s="23">
        <v>0.256255081250434</v>
      </c>
      <c r="T252" s="23">
        <v>9.5304002198755372E-2</v>
      </c>
      <c r="U252" s="23">
        <v>1.579556899893132</v>
      </c>
      <c r="V252" s="23">
        <v>0.53197744313081552</v>
      </c>
      <c r="W252" s="23">
        <v>0.42739521132865615</v>
      </c>
      <c r="X252" s="23">
        <v>0.51768716422179129</v>
      </c>
      <c r="Y252" s="23">
        <v>0.11553533147971602</v>
      </c>
      <c r="Z252" s="23">
        <v>0.13278616895846718</v>
      </c>
      <c r="AA252" s="23">
        <v>0.23380903889000251</v>
      </c>
      <c r="AB252" s="151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9"/>
      <c r="B253" s="3" t="s">
        <v>86</v>
      </c>
      <c r="C253" s="28"/>
      <c r="D253" s="13">
        <v>5.3565523286368308E-2</v>
      </c>
      <c r="E253" s="13">
        <v>2.2813436508289348E-2</v>
      </c>
      <c r="F253" s="13">
        <v>4.0155569553822594E-2</v>
      </c>
      <c r="G253" s="13">
        <v>4.860779320752931E-2</v>
      </c>
      <c r="H253" s="13">
        <v>5.3420459947688514E-2</v>
      </c>
      <c r="I253" s="13">
        <v>0.193044637591157</v>
      </c>
      <c r="J253" s="13">
        <v>8.9994545721145153E-2</v>
      </c>
      <c r="K253" s="13">
        <v>1.934813208368771E-2</v>
      </c>
      <c r="L253" s="13">
        <v>0.12076831339453425</v>
      </c>
      <c r="M253" s="13">
        <v>1.7011417257641583E-2</v>
      </c>
      <c r="N253" s="13">
        <v>1.6569907816750169E-2</v>
      </c>
      <c r="O253" s="13">
        <v>7.9588329263684726E-2</v>
      </c>
      <c r="P253" s="13">
        <v>4.2153865242737086E-2</v>
      </c>
      <c r="Q253" s="13">
        <v>2.4312091671421576E-2</v>
      </c>
      <c r="R253" s="13">
        <v>1.1076769588161518E-2</v>
      </c>
      <c r="S253" s="13">
        <v>2.5582870008362797E-2</v>
      </c>
      <c r="T253" s="13">
        <v>1.0575798704516508E-2</v>
      </c>
      <c r="U253" s="13">
        <v>0.41027451945276161</v>
      </c>
      <c r="V253" s="13">
        <v>7.1406368205478604E-2</v>
      </c>
      <c r="W253" s="13">
        <v>4.4831665523984911E-2</v>
      </c>
      <c r="X253" s="13">
        <v>5.7520796024643474E-2</v>
      </c>
      <c r="Y253" s="13">
        <v>1.1776026919459177E-2</v>
      </c>
      <c r="Z253" s="13">
        <v>1.47493754512617E-2</v>
      </c>
      <c r="AA253" s="13">
        <v>2.1919597395937736E-2</v>
      </c>
      <c r="AB253" s="151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273</v>
      </c>
      <c r="C254" s="28"/>
      <c r="D254" s="13">
        <v>-7.6840411076100068E-2</v>
      </c>
      <c r="E254" s="13">
        <v>6.4649661932756342E-3</v>
      </c>
      <c r="F254" s="13">
        <v>3.7066941516719965E-2</v>
      </c>
      <c r="G254" s="13">
        <v>-3.3542848302906547E-3</v>
      </c>
      <c r="H254" s="13">
        <v>-1.3936350689020327E-2</v>
      </c>
      <c r="I254" s="13">
        <v>0.38898965773632832</v>
      </c>
      <c r="J254" s="13">
        <v>0.38218921877556289</v>
      </c>
      <c r="K254" s="13">
        <v>-3.2637557831125097E-2</v>
      </c>
      <c r="L254" s="13">
        <v>0.13907352592820077</v>
      </c>
      <c r="M254" s="13">
        <v>5.5768148658824845E-2</v>
      </c>
      <c r="N254" s="13">
        <v>-9.3841508478013314E-2</v>
      </c>
      <c r="O254" s="13">
        <v>-3.2637557831125097E-2</v>
      </c>
      <c r="P254" s="13">
        <v>6.7668916840164295E-2</v>
      </c>
      <c r="Q254" s="13">
        <v>0.25638109800140363</v>
      </c>
      <c r="R254" s="13">
        <v>0.11527198956552165</v>
      </c>
      <c r="S254" s="13">
        <v>2.176595385499791E-2</v>
      </c>
      <c r="T254" s="13">
        <v>-8.0765811012689759E-2</v>
      </c>
      <c r="U254" s="13">
        <v>-0.6072746500157995</v>
      </c>
      <c r="V254" s="13">
        <v>-0.24005094613446909</v>
      </c>
      <c r="W254" s="13">
        <v>-2.7537228610551079E-2</v>
      </c>
      <c r="X254" s="13">
        <v>-8.1940740296674086E-2</v>
      </c>
      <c r="Y254" s="13">
        <v>7.9293497702903615E-4</v>
      </c>
      <c r="Z254" s="13">
        <v>-8.1651721640841668E-2</v>
      </c>
      <c r="AA254" s="13">
        <v>8.8070233722460367E-2</v>
      </c>
      <c r="AB254" s="151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45" t="s">
        <v>274</v>
      </c>
      <c r="C255" s="46"/>
      <c r="D255" s="44">
        <v>0.64</v>
      </c>
      <c r="E255" s="44">
        <v>7.0000000000000007E-2</v>
      </c>
      <c r="F255" s="44" t="s">
        <v>275</v>
      </c>
      <c r="G255" s="44">
        <v>0.02</v>
      </c>
      <c r="H255" s="44" t="s">
        <v>275</v>
      </c>
      <c r="I255" s="44">
        <v>3.29</v>
      </c>
      <c r="J255" s="44">
        <v>3.24</v>
      </c>
      <c r="K255" s="44">
        <v>0.26</v>
      </c>
      <c r="L255" s="44">
        <v>1.18</v>
      </c>
      <c r="M255" s="44">
        <v>0.48</v>
      </c>
      <c r="N255" s="44">
        <v>0.78</v>
      </c>
      <c r="O255" s="44">
        <v>0.26</v>
      </c>
      <c r="P255" s="44">
        <v>0.57999999999999996</v>
      </c>
      <c r="Q255" s="44">
        <v>2.17</v>
      </c>
      <c r="R255" s="44">
        <v>0.98</v>
      </c>
      <c r="S255" s="44">
        <v>0.19</v>
      </c>
      <c r="T255" s="44">
        <v>0.67</v>
      </c>
      <c r="U255" s="44">
        <v>5.1100000000000003</v>
      </c>
      <c r="V255" s="44">
        <v>2.0099999999999998</v>
      </c>
      <c r="W255" s="44">
        <v>0.22</v>
      </c>
      <c r="X255" s="44">
        <v>0.68</v>
      </c>
      <c r="Y255" s="44">
        <v>0.02</v>
      </c>
      <c r="Z255" s="44">
        <v>0.68</v>
      </c>
      <c r="AA255" s="44">
        <v>0.75</v>
      </c>
      <c r="AB255" s="151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30" t="s">
        <v>302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BM256" s="53"/>
    </row>
    <row r="257" spans="1:65">
      <c r="BM257" s="53"/>
    </row>
    <row r="258" spans="1:65" ht="15">
      <c r="B258" s="8" t="s">
        <v>482</v>
      </c>
      <c r="BM258" s="27" t="s">
        <v>66</v>
      </c>
    </row>
    <row r="259" spans="1:65" ht="15">
      <c r="A259" s="24" t="s">
        <v>33</v>
      </c>
      <c r="B259" s="18" t="s">
        <v>112</v>
      </c>
      <c r="C259" s="15" t="s">
        <v>113</v>
      </c>
      <c r="D259" s="16" t="s">
        <v>232</v>
      </c>
      <c r="E259" s="17" t="s">
        <v>232</v>
      </c>
      <c r="F259" s="17" t="s">
        <v>232</v>
      </c>
      <c r="G259" s="17" t="s">
        <v>232</v>
      </c>
      <c r="H259" s="17" t="s">
        <v>232</v>
      </c>
      <c r="I259" s="17" t="s">
        <v>232</v>
      </c>
      <c r="J259" s="17" t="s">
        <v>232</v>
      </c>
      <c r="K259" s="17" t="s">
        <v>232</v>
      </c>
      <c r="L259" s="17" t="s">
        <v>232</v>
      </c>
      <c r="M259" s="17" t="s">
        <v>232</v>
      </c>
      <c r="N259" s="151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233</v>
      </c>
      <c r="C260" s="9" t="s">
        <v>233</v>
      </c>
      <c r="D260" s="149" t="s">
        <v>239</v>
      </c>
      <c r="E260" s="150" t="s">
        <v>241</v>
      </c>
      <c r="F260" s="150" t="s">
        <v>246</v>
      </c>
      <c r="G260" s="150" t="s">
        <v>247</v>
      </c>
      <c r="H260" s="150" t="s">
        <v>248</v>
      </c>
      <c r="I260" s="150" t="s">
        <v>250</v>
      </c>
      <c r="J260" s="150" t="s">
        <v>251</v>
      </c>
      <c r="K260" s="150" t="s">
        <v>252</v>
      </c>
      <c r="L260" s="150" t="s">
        <v>254</v>
      </c>
      <c r="M260" s="150" t="s">
        <v>256</v>
      </c>
      <c r="N260" s="151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295</v>
      </c>
      <c r="E261" s="11" t="s">
        <v>295</v>
      </c>
      <c r="F261" s="11" t="s">
        <v>295</v>
      </c>
      <c r="G261" s="11" t="s">
        <v>295</v>
      </c>
      <c r="H261" s="11" t="s">
        <v>295</v>
      </c>
      <c r="I261" s="11" t="s">
        <v>294</v>
      </c>
      <c r="J261" s="11" t="s">
        <v>295</v>
      </c>
      <c r="K261" s="11" t="s">
        <v>294</v>
      </c>
      <c r="L261" s="11" t="s">
        <v>295</v>
      </c>
      <c r="M261" s="11" t="s">
        <v>295</v>
      </c>
      <c r="N261" s="15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15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2.52</v>
      </c>
      <c r="E263" s="21">
        <v>2.41</v>
      </c>
      <c r="F263" s="21">
        <v>2.5</v>
      </c>
      <c r="G263" s="145">
        <v>2.1</v>
      </c>
      <c r="H263" s="21">
        <v>2.3199999999999998</v>
      </c>
      <c r="I263" s="21">
        <v>2.46</v>
      </c>
      <c r="J263" s="21">
        <v>2.3275426523507172</v>
      </c>
      <c r="K263" s="21">
        <v>2.2599999999999998</v>
      </c>
      <c r="L263" s="152">
        <v>2.83</v>
      </c>
      <c r="M263" s="21">
        <v>2.4507524832834751</v>
      </c>
      <c r="N263" s="15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2.5099999999999998</v>
      </c>
      <c r="E264" s="11">
        <v>2.2799999999999998</v>
      </c>
      <c r="F264" s="11">
        <v>2.5</v>
      </c>
      <c r="G264" s="146">
        <v>2.1</v>
      </c>
      <c r="H264" s="11">
        <v>2.41</v>
      </c>
      <c r="I264" s="11">
        <v>2.31</v>
      </c>
      <c r="J264" s="11">
        <v>2.3190237206820998</v>
      </c>
      <c r="K264" s="11">
        <v>2.2799999999999998</v>
      </c>
      <c r="L264" s="146">
        <v>2.65</v>
      </c>
      <c r="M264" s="11">
        <v>2.3853316494282302</v>
      </c>
      <c r="N264" s="15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30</v>
      </c>
    </row>
    <row r="265" spans="1:65">
      <c r="A265" s="29"/>
      <c r="B265" s="19">
        <v>1</v>
      </c>
      <c r="C265" s="9">
        <v>3</v>
      </c>
      <c r="D265" s="11">
        <v>2.4500000000000002</v>
      </c>
      <c r="E265" s="11">
        <v>2.4500000000000002</v>
      </c>
      <c r="F265" s="11">
        <v>2.4</v>
      </c>
      <c r="G265" s="146">
        <v>2.2000000000000002</v>
      </c>
      <c r="H265" s="11">
        <v>2.41</v>
      </c>
      <c r="I265" s="11">
        <v>2.2799999999999998</v>
      </c>
      <c r="J265" s="11">
        <v>2.3151749280018001</v>
      </c>
      <c r="K265" s="11">
        <v>2.2999999999999998</v>
      </c>
      <c r="L265" s="146">
        <v>2.67</v>
      </c>
      <c r="M265" s="11">
        <v>2.42052477371604</v>
      </c>
      <c r="N265" s="15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2.54</v>
      </c>
      <c r="E266" s="11">
        <v>2.5299999999999998</v>
      </c>
      <c r="F266" s="11">
        <v>2.4</v>
      </c>
      <c r="G266" s="146">
        <v>2</v>
      </c>
      <c r="H266" s="11">
        <v>2.3199999999999998</v>
      </c>
      <c r="I266" s="11">
        <v>2.4300000000000002</v>
      </c>
      <c r="J266" s="11">
        <v>2.3415418622154975</v>
      </c>
      <c r="K266" s="11">
        <v>2.2200000000000002</v>
      </c>
      <c r="L266" s="146">
        <v>2.67</v>
      </c>
      <c r="M266" s="11">
        <v>2.4094662426898203</v>
      </c>
      <c r="N266" s="15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2.390062117908462</v>
      </c>
    </row>
    <row r="267" spans="1:65">
      <c r="A267" s="29"/>
      <c r="B267" s="19">
        <v>1</v>
      </c>
      <c r="C267" s="9">
        <v>5</v>
      </c>
      <c r="D267" s="11">
        <v>2.5099999999999998</v>
      </c>
      <c r="E267" s="11">
        <v>2.37</v>
      </c>
      <c r="F267" s="11">
        <v>2.6</v>
      </c>
      <c r="G267" s="146">
        <v>2.2000000000000002</v>
      </c>
      <c r="H267" s="11">
        <v>2.33</v>
      </c>
      <c r="I267" s="11">
        <v>2.2599999999999998</v>
      </c>
      <c r="J267" s="11">
        <v>2.3583115615570001</v>
      </c>
      <c r="K267" s="11">
        <v>2.2999999999999998</v>
      </c>
      <c r="L267" s="146">
        <v>2.68</v>
      </c>
      <c r="M267" s="11">
        <v>2.4151723063410748</v>
      </c>
      <c r="N267" s="15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26</v>
      </c>
    </row>
    <row r="268" spans="1:65">
      <c r="A268" s="29"/>
      <c r="B268" s="19">
        <v>1</v>
      </c>
      <c r="C268" s="9">
        <v>6</v>
      </c>
      <c r="D268" s="11">
        <v>2.5</v>
      </c>
      <c r="E268" s="11">
        <v>2.33</v>
      </c>
      <c r="F268" s="11">
        <v>2.2999999999999998</v>
      </c>
      <c r="G268" s="146">
        <v>2.2000000000000002</v>
      </c>
      <c r="H268" s="11">
        <v>2.42</v>
      </c>
      <c r="I268" s="11">
        <v>2.44</v>
      </c>
      <c r="J268" s="11">
        <v>2.4015069714893502</v>
      </c>
      <c r="K268" s="11">
        <v>2.2400000000000002</v>
      </c>
      <c r="L268" s="146">
        <v>2.63</v>
      </c>
      <c r="M268" s="11">
        <v>2.4886325078510749</v>
      </c>
      <c r="N268" s="15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20" t="s">
        <v>270</v>
      </c>
      <c r="C269" s="12"/>
      <c r="D269" s="22">
        <v>2.5049999999999999</v>
      </c>
      <c r="E269" s="22">
        <v>2.395</v>
      </c>
      <c r="F269" s="22">
        <v>2.4499999999999997</v>
      </c>
      <c r="G269" s="22">
        <v>2.1333333333333333</v>
      </c>
      <c r="H269" s="22">
        <v>2.3683333333333336</v>
      </c>
      <c r="I269" s="22">
        <v>2.3633333333333328</v>
      </c>
      <c r="J269" s="22">
        <v>2.3438502827160774</v>
      </c>
      <c r="K269" s="22">
        <v>2.2666666666666666</v>
      </c>
      <c r="L269" s="22">
        <v>2.688333333333333</v>
      </c>
      <c r="M269" s="22">
        <v>2.428313327218286</v>
      </c>
      <c r="N269" s="15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271</v>
      </c>
      <c r="C270" s="28"/>
      <c r="D270" s="11">
        <v>2.5099999999999998</v>
      </c>
      <c r="E270" s="11">
        <v>2.39</v>
      </c>
      <c r="F270" s="11">
        <v>2.4500000000000002</v>
      </c>
      <c r="G270" s="11">
        <v>2.1500000000000004</v>
      </c>
      <c r="H270" s="11">
        <v>2.37</v>
      </c>
      <c r="I270" s="11">
        <v>2.37</v>
      </c>
      <c r="J270" s="11">
        <v>2.3345422572831076</v>
      </c>
      <c r="K270" s="11">
        <v>2.2699999999999996</v>
      </c>
      <c r="L270" s="11">
        <v>2.67</v>
      </c>
      <c r="M270" s="11">
        <v>2.4178485400285572</v>
      </c>
      <c r="N270" s="15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272</v>
      </c>
      <c r="C271" s="28"/>
      <c r="D271" s="23">
        <v>3.0166206257996642E-2</v>
      </c>
      <c r="E271" s="23">
        <v>8.8938180777436635E-2</v>
      </c>
      <c r="F271" s="23">
        <v>0.10488088481701525</v>
      </c>
      <c r="G271" s="23">
        <v>8.1649658092772678E-2</v>
      </c>
      <c r="H271" s="23">
        <v>4.9564772436345099E-2</v>
      </c>
      <c r="I271" s="23">
        <v>8.9591666279105905E-2</v>
      </c>
      <c r="J271" s="23">
        <v>3.2383094693899273E-2</v>
      </c>
      <c r="K271" s="23">
        <v>3.2659863237108872E-2</v>
      </c>
      <c r="L271" s="23">
        <v>7.1670542530852074E-2</v>
      </c>
      <c r="M271" s="23">
        <v>3.6270937383400738E-2</v>
      </c>
      <c r="N271" s="220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  <c r="AA271" s="221"/>
      <c r="AB271" s="221"/>
      <c r="AC271" s="221"/>
      <c r="AD271" s="221"/>
      <c r="AE271" s="221"/>
      <c r="AF271" s="221"/>
      <c r="AG271" s="221"/>
      <c r="AH271" s="221"/>
      <c r="AI271" s="221"/>
      <c r="AJ271" s="221"/>
      <c r="AK271" s="221"/>
      <c r="AL271" s="221"/>
      <c r="AM271" s="221"/>
      <c r="AN271" s="221"/>
      <c r="AO271" s="221"/>
      <c r="AP271" s="221"/>
      <c r="AQ271" s="221"/>
      <c r="AR271" s="221"/>
      <c r="AS271" s="221"/>
      <c r="AT271" s="221"/>
      <c r="AU271" s="221"/>
      <c r="AV271" s="221"/>
      <c r="AW271" s="221"/>
      <c r="AX271" s="221"/>
      <c r="AY271" s="221"/>
      <c r="AZ271" s="221"/>
      <c r="BA271" s="221"/>
      <c r="BB271" s="221"/>
      <c r="BC271" s="221"/>
      <c r="BD271" s="221"/>
      <c r="BE271" s="221"/>
      <c r="BF271" s="221"/>
      <c r="BG271" s="221"/>
      <c r="BH271" s="221"/>
      <c r="BI271" s="221"/>
      <c r="BJ271" s="221"/>
      <c r="BK271" s="221"/>
      <c r="BL271" s="221"/>
      <c r="BM271" s="54"/>
    </row>
    <row r="272" spans="1:65">
      <c r="A272" s="29"/>
      <c r="B272" s="3" t="s">
        <v>86</v>
      </c>
      <c r="C272" s="28"/>
      <c r="D272" s="13">
        <v>1.2042397707783091E-2</v>
      </c>
      <c r="E272" s="13">
        <v>3.7134939781810705E-2</v>
      </c>
      <c r="F272" s="13">
        <v>4.2808524415108275E-2</v>
      </c>
      <c r="G272" s="13">
        <v>3.8273277230987196E-2</v>
      </c>
      <c r="H272" s="13">
        <v>2.0928123477696733E-2</v>
      </c>
      <c r="I272" s="13">
        <v>3.7909026634318443E-2</v>
      </c>
      <c r="J272" s="13">
        <v>1.381619591178555E-2</v>
      </c>
      <c r="K272" s="13">
        <v>1.440876319284215E-2</v>
      </c>
      <c r="L272" s="13">
        <v>2.6659842230943118E-2</v>
      </c>
      <c r="M272" s="13">
        <v>1.4936679289632821E-2</v>
      </c>
      <c r="N272" s="15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273</v>
      </c>
      <c r="C273" s="28"/>
      <c r="D273" s="13">
        <v>4.808991416177899E-2</v>
      </c>
      <c r="E273" s="13">
        <v>2.0660057554735545E-3</v>
      </c>
      <c r="F273" s="13">
        <v>2.5077959958626161E-2</v>
      </c>
      <c r="G273" s="13">
        <v>-0.10741510969589008</v>
      </c>
      <c r="H273" s="13">
        <v>-9.0913053733278071E-3</v>
      </c>
      <c r="I273" s="13">
        <v>-1.1183301209978347E-2</v>
      </c>
      <c r="J273" s="13">
        <v>-1.9334993365287323E-2</v>
      </c>
      <c r="K273" s="13">
        <v>-5.1628554051883158E-2</v>
      </c>
      <c r="L273" s="13">
        <v>0.12479642817228842</v>
      </c>
      <c r="M273" s="13">
        <v>1.6004274124597817E-2</v>
      </c>
      <c r="N273" s="151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45" t="s">
        <v>274</v>
      </c>
      <c r="C274" s="46"/>
      <c r="D274" s="44">
        <v>1.45</v>
      </c>
      <c r="E274" s="44">
        <v>0.16</v>
      </c>
      <c r="F274" s="44">
        <v>0.8</v>
      </c>
      <c r="G274" s="44">
        <v>2.91</v>
      </c>
      <c r="H274" s="44">
        <v>0.16</v>
      </c>
      <c r="I274" s="44">
        <v>0.22</v>
      </c>
      <c r="J274" s="44">
        <v>0.44</v>
      </c>
      <c r="K274" s="44">
        <v>1.35</v>
      </c>
      <c r="L274" s="44">
        <v>3.6</v>
      </c>
      <c r="M274" s="44">
        <v>0.55000000000000004</v>
      </c>
      <c r="N274" s="15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3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3"/>
    </row>
    <row r="276" spans="1:65" ht="15">
      <c r="B276" s="8" t="s">
        <v>483</v>
      </c>
      <c r="BM276" s="27" t="s">
        <v>66</v>
      </c>
    </row>
    <row r="277" spans="1:65" ht="15">
      <c r="A277" s="24" t="s">
        <v>36</v>
      </c>
      <c r="B277" s="18" t="s">
        <v>112</v>
      </c>
      <c r="C277" s="15" t="s">
        <v>113</v>
      </c>
      <c r="D277" s="16" t="s">
        <v>232</v>
      </c>
      <c r="E277" s="17" t="s">
        <v>232</v>
      </c>
      <c r="F277" s="17" t="s">
        <v>232</v>
      </c>
      <c r="G277" s="17" t="s">
        <v>232</v>
      </c>
      <c r="H277" s="17" t="s">
        <v>232</v>
      </c>
      <c r="I277" s="17" t="s">
        <v>232</v>
      </c>
      <c r="J277" s="17" t="s">
        <v>232</v>
      </c>
      <c r="K277" s="17" t="s">
        <v>232</v>
      </c>
      <c r="L277" s="17" t="s">
        <v>232</v>
      </c>
      <c r="M277" s="17" t="s">
        <v>232</v>
      </c>
      <c r="N277" s="15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233</v>
      </c>
      <c r="C278" s="9" t="s">
        <v>233</v>
      </c>
      <c r="D278" s="149" t="s">
        <v>239</v>
      </c>
      <c r="E278" s="150" t="s">
        <v>241</v>
      </c>
      <c r="F278" s="150" t="s">
        <v>246</v>
      </c>
      <c r="G278" s="150" t="s">
        <v>247</v>
      </c>
      <c r="H278" s="150" t="s">
        <v>248</v>
      </c>
      <c r="I278" s="150" t="s">
        <v>250</v>
      </c>
      <c r="J278" s="150" t="s">
        <v>251</v>
      </c>
      <c r="K278" s="150" t="s">
        <v>252</v>
      </c>
      <c r="L278" s="150" t="s">
        <v>254</v>
      </c>
      <c r="M278" s="150" t="s">
        <v>256</v>
      </c>
      <c r="N278" s="15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295</v>
      </c>
      <c r="E279" s="11" t="s">
        <v>295</v>
      </c>
      <c r="F279" s="11" t="s">
        <v>295</v>
      </c>
      <c r="G279" s="11" t="s">
        <v>295</v>
      </c>
      <c r="H279" s="11" t="s">
        <v>295</v>
      </c>
      <c r="I279" s="11" t="s">
        <v>294</v>
      </c>
      <c r="J279" s="11" t="s">
        <v>295</v>
      </c>
      <c r="K279" s="11" t="s">
        <v>294</v>
      </c>
      <c r="L279" s="11" t="s">
        <v>295</v>
      </c>
      <c r="M279" s="11" t="s">
        <v>295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1.18</v>
      </c>
      <c r="E281" s="21">
        <v>1.1399999999999999</v>
      </c>
      <c r="F281" s="21">
        <v>1.1000000000000001</v>
      </c>
      <c r="G281" s="21">
        <v>0.9</v>
      </c>
      <c r="H281" s="21">
        <v>1.1299999999999999</v>
      </c>
      <c r="I281" s="21">
        <v>1.08</v>
      </c>
      <c r="J281" s="21">
        <v>1.0107300613278101</v>
      </c>
      <c r="K281" s="21">
        <v>1.05</v>
      </c>
      <c r="L281" s="21">
        <v>1.31</v>
      </c>
      <c r="M281" s="21">
        <v>1.1166897282746233</v>
      </c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47">
        <v>1.26</v>
      </c>
      <c r="E282" s="11">
        <v>1.07</v>
      </c>
      <c r="F282" s="11">
        <v>1.1000000000000001</v>
      </c>
      <c r="G282" s="11">
        <v>0.9</v>
      </c>
      <c r="H282" s="11">
        <v>1.21</v>
      </c>
      <c r="I282" s="11">
        <v>1.08</v>
      </c>
      <c r="J282" s="11">
        <v>1.01638089941645</v>
      </c>
      <c r="K282" s="11">
        <v>1.0900000000000001</v>
      </c>
      <c r="L282" s="11">
        <v>1.3</v>
      </c>
      <c r="M282" s="11">
        <v>1.110935506415681</v>
      </c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31</v>
      </c>
    </row>
    <row r="283" spans="1:65">
      <c r="A283" s="29"/>
      <c r="B283" s="19">
        <v>1</v>
      </c>
      <c r="C283" s="9">
        <v>3</v>
      </c>
      <c r="D283" s="11">
        <v>1.1599999999999999</v>
      </c>
      <c r="E283" s="11">
        <v>0.9900000000000001</v>
      </c>
      <c r="F283" s="11">
        <v>1.1000000000000001</v>
      </c>
      <c r="G283" s="11">
        <v>0.9</v>
      </c>
      <c r="H283" s="11">
        <v>1.1100000000000001</v>
      </c>
      <c r="I283" s="11">
        <v>1.04</v>
      </c>
      <c r="J283" s="11">
        <v>0.99501861973834416</v>
      </c>
      <c r="K283" s="11">
        <v>1.07</v>
      </c>
      <c r="L283" s="11">
        <v>1.33</v>
      </c>
      <c r="M283" s="11">
        <v>1.147778480633691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1.19</v>
      </c>
      <c r="E284" s="11">
        <v>1.1399999999999999</v>
      </c>
      <c r="F284" s="11">
        <v>1.1000000000000001</v>
      </c>
      <c r="G284" s="11">
        <v>0.9</v>
      </c>
      <c r="H284" s="11">
        <v>1.17</v>
      </c>
      <c r="I284" s="11">
        <v>0.9900000000000001</v>
      </c>
      <c r="J284" s="11">
        <v>0.99451894938732799</v>
      </c>
      <c r="K284" s="11">
        <v>1.04</v>
      </c>
      <c r="L284" s="11">
        <v>1.29</v>
      </c>
      <c r="M284" s="11">
        <v>1.0771572135523351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1.0999546218168843</v>
      </c>
    </row>
    <row r="285" spans="1:65">
      <c r="A285" s="29"/>
      <c r="B285" s="19">
        <v>1</v>
      </c>
      <c r="C285" s="9">
        <v>5</v>
      </c>
      <c r="D285" s="11">
        <v>1.1599999999999999</v>
      </c>
      <c r="E285" s="11">
        <v>0.97000000000000008</v>
      </c>
      <c r="F285" s="11">
        <v>1.1000000000000001</v>
      </c>
      <c r="G285" s="11">
        <v>1</v>
      </c>
      <c r="H285" s="11">
        <v>1.1499999999999999</v>
      </c>
      <c r="I285" s="11">
        <v>1.17</v>
      </c>
      <c r="J285" s="11">
        <v>1.0427176028590246</v>
      </c>
      <c r="K285" s="11">
        <v>1.0900000000000001</v>
      </c>
      <c r="L285" s="11">
        <v>1.27</v>
      </c>
      <c r="M285" s="11">
        <v>1.1476511121385546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27</v>
      </c>
    </row>
    <row r="286" spans="1:65">
      <c r="A286" s="29"/>
      <c r="B286" s="19">
        <v>1</v>
      </c>
      <c r="C286" s="9">
        <v>6</v>
      </c>
      <c r="D286" s="11">
        <v>1.18</v>
      </c>
      <c r="E286" s="11">
        <v>0.98</v>
      </c>
      <c r="F286" s="11">
        <v>1.2</v>
      </c>
      <c r="G286" s="11">
        <v>1</v>
      </c>
      <c r="H286" s="11">
        <v>1.18</v>
      </c>
      <c r="I286" s="11">
        <v>1.06</v>
      </c>
      <c r="J286" s="11">
        <v>1.0390858746843299</v>
      </c>
      <c r="K286" s="11">
        <v>1.03</v>
      </c>
      <c r="L286" s="11">
        <v>1.28</v>
      </c>
      <c r="M286" s="11">
        <v>1.144613260584882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20" t="s">
        <v>270</v>
      </c>
      <c r="C287" s="12"/>
      <c r="D287" s="22">
        <v>1.1883333333333332</v>
      </c>
      <c r="E287" s="22">
        <v>1.0483333333333331</v>
      </c>
      <c r="F287" s="22">
        <v>1.1166666666666667</v>
      </c>
      <c r="G287" s="22">
        <v>0.93333333333333324</v>
      </c>
      <c r="H287" s="22">
        <v>1.1583333333333332</v>
      </c>
      <c r="I287" s="22">
        <v>1.07</v>
      </c>
      <c r="J287" s="22">
        <v>1.0164086679022144</v>
      </c>
      <c r="K287" s="22">
        <v>1.0616666666666668</v>
      </c>
      <c r="L287" s="22">
        <v>1.2966666666666666</v>
      </c>
      <c r="M287" s="22">
        <v>1.1241375502666278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271</v>
      </c>
      <c r="C288" s="28"/>
      <c r="D288" s="11">
        <v>1.18</v>
      </c>
      <c r="E288" s="11">
        <v>1.03</v>
      </c>
      <c r="F288" s="11">
        <v>1.1000000000000001</v>
      </c>
      <c r="G288" s="11">
        <v>0.9</v>
      </c>
      <c r="H288" s="11">
        <v>1.1599999999999999</v>
      </c>
      <c r="I288" s="11">
        <v>1.07</v>
      </c>
      <c r="J288" s="11">
        <v>1.0135554803721301</v>
      </c>
      <c r="K288" s="11">
        <v>1.06</v>
      </c>
      <c r="L288" s="11">
        <v>1.2949999999999999</v>
      </c>
      <c r="M288" s="11">
        <v>1.1306514944297525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272</v>
      </c>
      <c r="C289" s="28"/>
      <c r="D289" s="23">
        <v>3.7103458958251713E-2</v>
      </c>
      <c r="E289" s="23">
        <v>7.9351538527407617E-2</v>
      </c>
      <c r="F289" s="23">
        <v>4.0824829046386249E-2</v>
      </c>
      <c r="G289" s="23">
        <v>5.1639777949432211E-2</v>
      </c>
      <c r="H289" s="23">
        <v>3.6009258068817031E-2</v>
      </c>
      <c r="I289" s="23">
        <v>5.9329587896765255E-2</v>
      </c>
      <c r="J289" s="23">
        <v>2.0858365452881555E-2</v>
      </c>
      <c r="K289" s="23">
        <v>2.562550812504345E-2</v>
      </c>
      <c r="L289" s="23">
        <v>2.1602468994692887E-2</v>
      </c>
      <c r="M289" s="23">
        <v>2.8170736396542977E-2</v>
      </c>
      <c r="N289" s="220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  <c r="AA289" s="221"/>
      <c r="AB289" s="221"/>
      <c r="AC289" s="221"/>
      <c r="AD289" s="221"/>
      <c r="AE289" s="221"/>
      <c r="AF289" s="221"/>
      <c r="AG289" s="221"/>
      <c r="AH289" s="221"/>
      <c r="AI289" s="221"/>
      <c r="AJ289" s="221"/>
      <c r="AK289" s="221"/>
      <c r="AL289" s="221"/>
      <c r="AM289" s="221"/>
      <c r="AN289" s="221"/>
      <c r="AO289" s="221"/>
      <c r="AP289" s="221"/>
      <c r="AQ289" s="221"/>
      <c r="AR289" s="221"/>
      <c r="AS289" s="221"/>
      <c r="AT289" s="221"/>
      <c r="AU289" s="221"/>
      <c r="AV289" s="221"/>
      <c r="AW289" s="221"/>
      <c r="AX289" s="221"/>
      <c r="AY289" s="221"/>
      <c r="AZ289" s="221"/>
      <c r="BA289" s="221"/>
      <c r="BB289" s="221"/>
      <c r="BC289" s="221"/>
      <c r="BD289" s="221"/>
      <c r="BE289" s="221"/>
      <c r="BF289" s="221"/>
      <c r="BG289" s="221"/>
      <c r="BH289" s="221"/>
      <c r="BI289" s="221"/>
      <c r="BJ289" s="221"/>
      <c r="BK289" s="221"/>
      <c r="BL289" s="221"/>
      <c r="BM289" s="54"/>
    </row>
    <row r="290" spans="1:65">
      <c r="A290" s="29"/>
      <c r="B290" s="3" t="s">
        <v>86</v>
      </c>
      <c r="C290" s="28"/>
      <c r="D290" s="13">
        <v>3.1223107117743381E-2</v>
      </c>
      <c r="E290" s="13">
        <v>7.5693041520579624E-2</v>
      </c>
      <c r="F290" s="13">
        <v>3.6559548399748877E-2</v>
      </c>
      <c r="G290" s="13">
        <v>5.5328333517248807E-2</v>
      </c>
      <c r="H290" s="13">
        <v>3.1087129268043481E-2</v>
      </c>
      <c r="I290" s="13">
        <v>5.5448212987631078E-2</v>
      </c>
      <c r="J290" s="13">
        <v>2.0521632795528537E-2</v>
      </c>
      <c r="K290" s="13">
        <v>2.4137056318722244E-2</v>
      </c>
      <c r="L290" s="13">
        <v>1.6660001795392971E-2</v>
      </c>
      <c r="M290" s="13">
        <v>2.505986601894165E-2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273</v>
      </c>
      <c r="C291" s="28"/>
      <c r="D291" s="13">
        <v>8.0347597767684853E-2</v>
      </c>
      <c r="E291" s="13">
        <v>-4.6930380089938772E-2</v>
      </c>
      <c r="F291" s="13">
        <v>1.5193394816758632E-2</v>
      </c>
      <c r="G291" s="13">
        <v>-0.15148014761584361</v>
      </c>
      <c r="H291" s="13">
        <v>5.3073745369622616E-2</v>
      </c>
      <c r="I291" s="13">
        <v>-2.7232597802449132E-2</v>
      </c>
      <c r="J291" s="13">
        <v>-7.5954000517467035E-2</v>
      </c>
      <c r="K291" s="13">
        <v>-3.4808667913021951E-2</v>
      </c>
      <c r="L291" s="13">
        <v>0.17883650920513161</v>
      </c>
      <c r="M291" s="13">
        <v>2.1985387369706677E-2</v>
      </c>
      <c r="N291" s="15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45" t="s">
        <v>274</v>
      </c>
      <c r="C292" s="46"/>
      <c r="D292" s="44">
        <v>1.1599999999999999</v>
      </c>
      <c r="E292" s="44">
        <v>0.55000000000000004</v>
      </c>
      <c r="F292" s="44">
        <v>0.28999999999999998</v>
      </c>
      <c r="G292" s="44">
        <v>1.96</v>
      </c>
      <c r="H292" s="44">
        <v>0.8</v>
      </c>
      <c r="I292" s="44">
        <v>0.28999999999999998</v>
      </c>
      <c r="J292" s="44">
        <v>0.94</v>
      </c>
      <c r="K292" s="44">
        <v>0.39</v>
      </c>
      <c r="L292" s="44">
        <v>2.4900000000000002</v>
      </c>
      <c r="M292" s="44">
        <v>0.38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3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3"/>
    </row>
    <row r="294" spans="1:65" ht="15">
      <c r="B294" s="8" t="s">
        <v>484</v>
      </c>
      <c r="BM294" s="27" t="s">
        <v>66</v>
      </c>
    </row>
    <row r="295" spans="1:65" ht="15">
      <c r="A295" s="24" t="s">
        <v>39</v>
      </c>
      <c r="B295" s="18" t="s">
        <v>112</v>
      </c>
      <c r="C295" s="15" t="s">
        <v>113</v>
      </c>
      <c r="D295" s="16" t="s">
        <v>232</v>
      </c>
      <c r="E295" s="17" t="s">
        <v>232</v>
      </c>
      <c r="F295" s="17" t="s">
        <v>232</v>
      </c>
      <c r="G295" s="17" t="s">
        <v>232</v>
      </c>
      <c r="H295" s="17" t="s">
        <v>232</v>
      </c>
      <c r="I295" s="17" t="s">
        <v>232</v>
      </c>
      <c r="J295" s="17" t="s">
        <v>232</v>
      </c>
      <c r="K295" s="17" t="s">
        <v>232</v>
      </c>
      <c r="L295" s="17" t="s">
        <v>232</v>
      </c>
      <c r="M295" s="17" t="s">
        <v>232</v>
      </c>
      <c r="N295" s="15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233</v>
      </c>
      <c r="C296" s="9" t="s">
        <v>233</v>
      </c>
      <c r="D296" s="149" t="s">
        <v>239</v>
      </c>
      <c r="E296" s="150" t="s">
        <v>241</v>
      </c>
      <c r="F296" s="150" t="s">
        <v>246</v>
      </c>
      <c r="G296" s="150" t="s">
        <v>247</v>
      </c>
      <c r="H296" s="150" t="s">
        <v>248</v>
      </c>
      <c r="I296" s="150" t="s">
        <v>250</v>
      </c>
      <c r="J296" s="150" t="s">
        <v>251</v>
      </c>
      <c r="K296" s="150" t="s">
        <v>252</v>
      </c>
      <c r="L296" s="150" t="s">
        <v>254</v>
      </c>
      <c r="M296" s="150" t="s">
        <v>256</v>
      </c>
      <c r="N296" s="15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295</v>
      </c>
      <c r="E297" s="11" t="s">
        <v>295</v>
      </c>
      <c r="F297" s="11" t="s">
        <v>295</v>
      </c>
      <c r="G297" s="11" t="s">
        <v>295</v>
      </c>
      <c r="H297" s="11" t="s">
        <v>295</v>
      </c>
      <c r="I297" s="11" t="s">
        <v>294</v>
      </c>
      <c r="J297" s="11" t="s">
        <v>295</v>
      </c>
      <c r="K297" s="11" t="s">
        <v>294</v>
      </c>
      <c r="L297" s="11" t="s">
        <v>295</v>
      </c>
      <c r="M297" s="11" t="s">
        <v>295</v>
      </c>
      <c r="N297" s="15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15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</v>
      </c>
    </row>
    <row r="299" spans="1:65">
      <c r="A299" s="29"/>
      <c r="B299" s="18">
        <v>1</v>
      </c>
      <c r="C299" s="14">
        <v>1</v>
      </c>
      <c r="D299" s="21">
        <v>0.79</v>
      </c>
      <c r="E299" s="21">
        <v>0.78</v>
      </c>
      <c r="F299" s="145">
        <v>0.7</v>
      </c>
      <c r="G299" s="145">
        <v>0.7</v>
      </c>
      <c r="H299" s="21">
        <v>0.82</v>
      </c>
      <c r="I299" s="21">
        <v>0.81</v>
      </c>
      <c r="J299" s="145">
        <v>1.140569528059133</v>
      </c>
      <c r="K299" s="21">
        <v>0.78</v>
      </c>
      <c r="L299" s="145">
        <v>0.87</v>
      </c>
      <c r="M299" s="21">
        <v>0.75773804906342224</v>
      </c>
      <c r="N299" s="15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0.79</v>
      </c>
      <c r="E300" s="11">
        <v>0.83</v>
      </c>
      <c r="F300" s="146">
        <v>0.7</v>
      </c>
      <c r="G300" s="146">
        <v>0.7</v>
      </c>
      <c r="H300" s="11">
        <v>0.79</v>
      </c>
      <c r="I300" s="11">
        <v>0.82</v>
      </c>
      <c r="J300" s="146">
        <v>1.1473400950012</v>
      </c>
      <c r="K300" s="11">
        <v>0.8</v>
      </c>
      <c r="L300" s="146">
        <v>0.87</v>
      </c>
      <c r="M300" s="11">
        <v>0.75107161369024256</v>
      </c>
      <c r="N300" s="15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32</v>
      </c>
    </row>
    <row r="301" spans="1:65">
      <c r="A301" s="29"/>
      <c r="B301" s="19">
        <v>1</v>
      </c>
      <c r="C301" s="9">
        <v>3</v>
      </c>
      <c r="D301" s="11">
        <v>0.76</v>
      </c>
      <c r="E301" s="11">
        <v>0.77</v>
      </c>
      <c r="F301" s="146">
        <v>0.7</v>
      </c>
      <c r="G301" s="146">
        <v>0.7</v>
      </c>
      <c r="H301" s="11">
        <v>0.79</v>
      </c>
      <c r="I301" s="11">
        <v>0.8</v>
      </c>
      <c r="J301" s="146">
        <v>1.1429854425591108</v>
      </c>
      <c r="K301" s="11">
        <v>0.81</v>
      </c>
      <c r="L301" s="146">
        <v>0.9</v>
      </c>
      <c r="M301" s="11">
        <v>0.78790287462726105</v>
      </c>
      <c r="N301" s="15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0.79</v>
      </c>
      <c r="E302" s="11">
        <v>0.82</v>
      </c>
      <c r="F302" s="146">
        <v>0.7</v>
      </c>
      <c r="G302" s="146">
        <v>0.7</v>
      </c>
      <c r="H302" s="11">
        <v>0.78</v>
      </c>
      <c r="I302" s="11">
        <v>0.75</v>
      </c>
      <c r="J302" s="146">
        <v>1.1227029975709271</v>
      </c>
      <c r="K302" s="11">
        <v>0.74</v>
      </c>
      <c r="L302" s="146">
        <v>0.87</v>
      </c>
      <c r="M302" s="11">
        <v>0.75499496994027449</v>
      </c>
      <c r="N302" s="15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0.78343747955728527</v>
      </c>
    </row>
    <row r="303" spans="1:65">
      <c r="A303" s="29"/>
      <c r="B303" s="19">
        <v>1</v>
      </c>
      <c r="C303" s="9">
        <v>5</v>
      </c>
      <c r="D303" s="11">
        <v>0.71</v>
      </c>
      <c r="E303" s="147">
        <v>0.68</v>
      </c>
      <c r="F303" s="146">
        <v>0.7</v>
      </c>
      <c r="G303" s="146">
        <v>0.7</v>
      </c>
      <c r="H303" s="11">
        <v>0.78</v>
      </c>
      <c r="I303" s="11">
        <v>0.82</v>
      </c>
      <c r="J303" s="146">
        <v>1.1560763281055007</v>
      </c>
      <c r="K303" s="11">
        <v>0.8</v>
      </c>
      <c r="L303" s="146">
        <v>0.89</v>
      </c>
      <c r="M303" s="11">
        <v>0.7765864556803127</v>
      </c>
      <c r="N303" s="15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28</v>
      </c>
    </row>
    <row r="304" spans="1:65">
      <c r="A304" s="29"/>
      <c r="B304" s="19">
        <v>1</v>
      </c>
      <c r="C304" s="9">
        <v>6</v>
      </c>
      <c r="D304" s="11">
        <v>0.74</v>
      </c>
      <c r="E304" s="11">
        <v>0.82</v>
      </c>
      <c r="F304" s="146">
        <v>0.7</v>
      </c>
      <c r="G304" s="146">
        <v>0.7</v>
      </c>
      <c r="H304" s="11">
        <v>0.78</v>
      </c>
      <c r="I304" s="11">
        <v>0.77</v>
      </c>
      <c r="J304" s="146">
        <v>1.19056571631541</v>
      </c>
      <c r="K304" s="11">
        <v>0.76</v>
      </c>
      <c r="L304" s="146">
        <v>0.88</v>
      </c>
      <c r="M304" s="11">
        <v>0.77145530106075877</v>
      </c>
      <c r="N304" s="15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20" t="s">
        <v>270</v>
      </c>
      <c r="C305" s="12"/>
      <c r="D305" s="22">
        <v>0.76333333333333331</v>
      </c>
      <c r="E305" s="22">
        <v>0.78333333333333333</v>
      </c>
      <c r="F305" s="22">
        <v>0.70000000000000007</v>
      </c>
      <c r="G305" s="22">
        <v>0.70000000000000007</v>
      </c>
      <c r="H305" s="22">
        <v>0.79</v>
      </c>
      <c r="I305" s="22">
        <v>0.79499999999999993</v>
      </c>
      <c r="J305" s="22">
        <v>1.1500400179352137</v>
      </c>
      <c r="K305" s="22">
        <v>0.78166666666666662</v>
      </c>
      <c r="L305" s="22">
        <v>0.88</v>
      </c>
      <c r="M305" s="22">
        <v>0.76662487734371199</v>
      </c>
      <c r="N305" s="15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271</v>
      </c>
      <c r="C306" s="28"/>
      <c r="D306" s="11">
        <v>0.77500000000000002</v>
      </c>
      <c r="E306" s="11">
        <v>0.8</v>
      </c>
      <c r="F306" s="11">
        <v>0.7</v>
      </c>
      <c r="G306" s="11">
        <v>0.7</v>
      </c>
      <c r="H306" s="11">
        <v>0.78500000000000003</v>
      </c>
      <c r="I306" s="11">
        <v>0.80500000000000005</v>
      </c>
      <c r="J306" s="11">
        <v>1.1451627687801555</v>
      </c>
      <c r="K306" s="11">
        <v>0.79</v>
      </c>
      <c r="L306" s="11">
        <v>0.875</v>
      </c>
      <c r="M306" s="11">
        <v>0.7645966750620905</v>
      </c>
      <c r="N306" s="15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272</v>
      </c>
      <c r="C307" s="28"/>
      <c r="D307" s="23">
        <v>3.3266599866332423E-2</v>
      </c>
      <c r="E307" s="23">
        <v>5.6095157247900304E-2</v>
      </c>
      <c r="F307" s="23">
        <v>1.2161883888976234E-16</v>
      </c>
      <c r="G307" s="23">
        <v>1.2161883888976234E-16</v>
      </c>
      <c r="H307" s="23">
        <v>1.549193338482964E-2</v>
      </c>
      <c r="I307" s="23">
        <v>2.8809720581775857E-2</v>
      </c>
      <c r="J307" s="23">
        <v>2.2684041739300564E-2</v>
      </c>
      <c r="K307" s="23">
        <v>2.7141603981096399E-2</v>
      </c>
      <c r="L307" s="23">
        <v>1.2649110640673528E-2</v>
      </c>
      <c r="M307" s="23">
        <v>1.4362824777956343E-2</v>
      </c>
      <c r="N307" s="220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  <c r="AA307" s="221"/>
      <c r="AB307" s="221"/>
      <c r="AC307" s="221"/>
      <c r="AD307" s="221"/>
      <c r="AE307" s="221"/>
      <c r="AF307" s="221"/>
      <c r="AG307" s="221"/>
      <c r="AH307" s="221"/>
      <c r="AI307" s="221"/>
      <c r="AJ307" s="221"/>
      <c r="AK307" s="221"/>
      <c r="AL307" s="221"/>
      <c r="AM307" s="221"/>
      <c r="AN307" s="221"/>
      <c r="AO307" s="221"/>
      <c r="AP307" s="221"/>
      <c r="AQ307" s="221"/>
      <c r="AR307" s="221"/>
      <c r="AS307" s="221"/>
      <c r="AT307" s="221"/>
      <c r="AU307" s="221"/>
      <c r="AV307" s="221"/>
      <c r="AW307" s="221"/>
      <c r="AX307" s="221"/>
      <c r="AY307" s="221"/>
      <c r="AZ307" s="221"/>
      <c r="BA307" s="221"/>
      <c r="BB307" s="221"/>
      <c r="BC307" s="221"/>
      <c r="BD307" s="221"/>
      <c r="BE307" s="221"/>
      <c r="BF307" s="221"/>
      <c r="BG307" s="221"/>
      <c r="BH307" s="221"/>
      <c r="BI307" s="221"/>
      <c r="BJ307" s="221"/>
      <c r="BK307" s="221"/>
      <c r="BL307" s="221"/>
      <c r="BM307" s="54"/>
    </row>
    <row r="308" spans="1:65">
      <c r="A308" s="29"/>
      <c r="B308" s="3" t="s">
        <v>86</v>
      </c>
      <c r="C308" s="28"/>
      <c r="D308" s="13">
        <v>4.3580698514845972E-2</v>
      </c>
      <c r="E308" s="13">
        <v>7.1610839039872726E-2</v>
      </c>
      <c r="F308" s="13">
        <v>1.7374119841394619E-16</v>
      </c>
      <c r="G308" s="13">
        <v>1.7374119841394619E-16</v>
      </c>
      <c r="H308" s="13">
        <v>1.9610042259278024E-2</v>
      </c>
      <c r="I308" s="13">
        <v>3.6238642241227498E-2</v>
      </c>
      <c r="J308" s="13">
        <v>1.9724567306820835E-2</v>
      </c>
      <c r="K308" s="13">
        <v>3.4722734304174496E-2</v>
      </c>
      <c r="L308" s="13">
        <v>1.4373989364401736E-2</v>
      </c>
      <c r="M308" s="13">
        <v>1.8735140487120994E-2</v>
      </c>
      <c r="N308" s="15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273</v>
      </c>
      <c r="C309" s="28"/>
      <c r="D309" s="13">
        <v>-2.5661455761999852E-2</v>
      </c>
      <c r="E309" s="13">
        <v>-1.3293495227062468E-4</v>
      </c>
      <c r="F309" s="13">
        <v>-0.10650177165947572</v>
      </c>
      <c r="G309" s="13">
        <v>-0.10650177165947572</v>
      </c>
      <c r="H309" s="13">
        <v>8.3765719843058584E-3</v>
      </c>
      <c r="I309" s="13">
        <v>1.4758702186738137E-2</v>
      </c>
      <c r="J309" s="13">
        <v>0.4679410264940258</v>
      </c>
      <c r="K309" s="13">
        <v>-2.2603116864147177E-3</v>
      </c>
      <c r="L309" s="13">
        <v>0.12325491562808755</v>
      </c>
      <c r="M309" s="13">
        <v>-2.1460043273745288E-2</v>
      </c>
      <c r="N309" s="15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45" t="s">
        <v>274</v>
      </c>
      <c r="C310" s="46"/>
      <c r="D310" s="44">
        <v>1.1100000000000001</v>
      </c>
      <c r="E310" s="44">
        <v>0.16</v>
      </c>
      <c r="F310" s="44" t="s">
        <v>275</v>
      </c>
      <c r="G310" s="44" t="s">
        <v>275</v>
      </c>
      <c r="H310" s="44">
        <v>0.16</v>
      </c>
      <c r="I310" s="44">
        <v>0.4</v>
      </c>
      <c r="J310" s="44">
        <v>17.27</v>
      </c>
      <c r="K310" s="44">
        <v>0.24</v>
      </c>
      <c r="L310" s="44">
        <v>4.4400000000000004</v>
      </c>
      <c r="M310" s="44">
        <v>0.95</v>
      </c>
      <c r="N310" s="15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30" t="s">
        <v>303</v>
      </c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3"/>
    </row>
    <row r="312" spans="1:65">
      <c r="BM312" s="53"/>
    </row>
    <row r="313" spans="1:65" ht="15">
      <c r="B313" s="8" t="s">
        <v>485</v>
      </c>
      <c r="BM313" s="27" t="s">
        <v>66</v>
      </c>
    </row>
    <row r="314" spans="1:65" ht="15">
      <c r="A314" s="24" t="s">
        <v>52</v>
      </c>
      <c r="B314" s="18" t="s">
        <v>112</v>
      </c>
      <c r="C314" s="15" t="s">
        <v>113</v>
      </c>
      <c r="D314" s="16" t="s">
        <v>232</v>
      </c>
      <c r="E314" s="17" t="s">
        <v>232</v>
      </c>
      <c r="F314" s="17" t="s">
        <v>232</v>
      </c>
      <c r="G314" s="17" t="s">
        <v>232</v>
      </c>
      <c r="H314" s="17" t="s">
        <v>232</v>
      </c>
      <c r="I314" s="17" t="s">
        <v>232</v>
      </c>
      <c r="J314" s="17" t="s">
        <v>232</v>
      </c>
      <c r="K314" s="17" t="s">
        <v>232</v>
      </c>
      <c r="L314" s="17" t="s">
        <v>232</v>
      </c>
      <c r="M314" s="17" t="s">
        <v>232</v>
      </c>
      <c r="N314" s="17" t="s">
        <v>232</v>
      </c>
      <c r="O314" s="17" t="s">
        <v>232</v>
      </c>
      <c r="P314" s="17" t="s">
        <v>232</v>
      </c>
      <c r="Q314" s="17" t="s">
        <v>232</v>
      </c>
      <c r="R314" s="17" t="s">
        <v>232</v>
      </c>
      <c r="S314" s="17" t="s">
        <v>232</v>
      </c>
      <c r="T314" s="17" t="s">
        <v>232</v>
      </c>
      <c r="U314" s="17" t="s">
        <v>232</v>
      </c>
      <c r="V314" s="17" t="s">
        <v>232</v>
      </c>
      <c r="W314" s="17" t="s">
        <v>232</v>
      </c>
      <c r="X314" s="17" t="s">
        <v>232</v>
      </c>
      <c r="Y314" s="17" t="s">
        <v>232</v>
      </c>
      <c r="Z314" s="17" t="s">
        <v>232</v>
      </c>
      <c r="AA314" s="17" t="s">
        <v>232</v>
      </c>
      <c r="AB314" s="151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233</v>
      </c>
      <c r="C315" s="9" t="s">
        <v>233</v>
      </c>
      <c r="D315" s="149" t="s">
        <v>235</v>
      </c>
      <c r="E315" s="150" t="s">
        <v>236</v>
      </c>
      <c r="F315" s="150" t="s">
        <v>237</v>
      </c>
      <c r="G315" s="150" t="s">
        <v>238</v>
      </c>
      <c r="H315" s="150" t="s">
        <v>239</v>
      </c>
      <c r="I315" s="150" t="s">
        <v>240</v>
      </c>
      <c r="J315" s="150" t="s">
        <v>241</v>
      </c>
      <c r="K315" s="150" t="s">
        <v>242</v>
      </c>
      <c r="L315" s="150" t="s">
        <v>243</v>
      </c>
      <c r="M315" s="150" t="s">
        <v>244</v>
      </c>
      <c r="N315" s="150" t="s">
        <v>245</v>
      </c>
      <c r="O315" s="150" t="s">
        <v>246</v>
      </c>
      <c r="P315" s="150" t="s">
        <v>247</v>
      </c>
      <c r="Q315" s="150" t="s">
        <v>248</v>
      </c>
      <c r="R315" s="150" t="s">
        <v>249</v>
      </c>
      <c r="S315" s="150" t="s">
        <v>250</v>
      </c>
      <c r="T315" s="150" t="s">
        <v>251</v>
      </c>
      <c r="U315" s="150" t="s">
        <v>252</v>
      </c>
      <c r="V315" s="150" t="s">
        <v>253</v>
      </c>
      <c r="W315" s="150" t="s">
        <v>254</v>
      </c>
      <c r="X315" s="150" t="s">
        <v>255</v>
      </c>
      <c r="Y315" s="150" t="s">
        <v>256</v>
      </c>
      <c r="Z315" s="150" t="s">
        <v>257</v>
      </c>
      <c r="AA315" s="150" t="s">
        <v>262</v>
      </c>
      <c r="AB315" s="151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294</v>
      </c>
      <c r="E316" s="11" t="s">
        <v>294</v>
      </c>
      <c r="F316" s="11" t="s">
        <v>116</v>
      </c>
      <c r="G316" s="11" t="s">
        <v>116</v>
      </c>
      <c r="H316" s="11" t="s">
        <v>116</v>
      </c>
      <c r="I316" s="11" t="s">
        <v>294</v>
      </c>
      <c r="J316" s="11" t="s">
        <v>295</v>
      </c>
      <c r="K316" s="11" t="s">
        <v>294</v>
      </c>
      <c r="L316" s="11" t="s">
        <v>295</v>
      </c>
      <c r="M316" s="11" t="s">
        <v>294</v>
      </c>
      <c r="N316" s="11" t="s">
        <v>294</v>
      </c>
      <c r="O316" s="11" t="s">
        <v>295</v>
      </c>
      <c r="P316" s="11" t="s">
        <v>295</v>
      </c>
      <c r="Q316" s="11" t="s">
        <v>295</v>
      </c>
      <c r="R316" s="11" t="s">
        <v>294</v>
      </c>
      <c r="S316" s="11" t="s">
        <v>294</v>
      </c>
      <c r="T316" s="11" t="s">
        <v>116</v>
      </c>
      <c r="U316" s="11" t="s">
        <v>294</v>
      </c>
      <c r="V316" s="11" t="s">
        <v>294</v>
      </c>
      <c r="W316" s="11" t="s">
        <v>116</v>
      </c>
      <c r="X316" s="11" t="s">
        <v>294</v>
      </c>
      <c r="Y316" s="11" t="s">
        <v>295</v>
      </c>
      <c r="Z316" s="11" t="s">
        <v>116</v>
      </c>
      <c r="AA316" s="11" t="s">
        <v>294</v>
      </c>
      <c r="AB316" s="151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151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1.6399999999999997</v>
      </c>
      <c r="E318" s="21">
        <v>1.76</v>
      </c>
      <c r="F318" s="21">
        <v>1.8000000000000003</v>
      </c>
      <c r="G318" s="21">
        <v>1.8062714879054198</v>
      </c>
      <c r="H318" s="21">
        <v>1.72</v>
      </c>
      <c r="I318" s="21">
        <v>1.8500000000000003</v>
      </c>
      <c r="J318" s="21">
        <v>1.7399999999999998</v>
      </c>
      <c r="K318" s="21">
        <v>1.7500000000000002</v>
      </c>
      <c r="L318" s="21">
        <v>1.78</v>
      </c>
      <c r="M318" s="21">
        <v>1.67</v>
      </c>
      <c r="N318" s="21">
        <v>1.7000000000000002</v>
      </c>
      <c r="O318" s="21">
        <v>1.81</v>
      </c>
      <c r="P318" s="21">
        <v>1.86</v>
      </c>
      <c r="Q318" s="21">
        <v>1.7399999999999998</v>
      </c>
      <c r="R318" s="21">
        <v>1.8000000000000003</v>
      </c>
      <c r="S318" s="21">
        <v>1.82</v>
      </c>
      <c r="T318" s="21">
        <v>1.6726297273589807</v>
      </c>
      <c r="U318" s="21">
        <v>1.7978999999999998</v>
      </c>
      <c r="V318" s="21">
        <v>1.76</v>
      </c>
      <c r="W318" s="21">
        <v>1.77</v>
      </c>
      <c r="X318" s="21">
        <v>1.7500000000000002</v>
      </c>
      <c r="Y318" s="21">
        <v>1.7299755756640001</v>
      </c>
      <c r="Z318" s="21">
        <v>1.6993</v>
      </c>
      <c r="AA318" s="21">
        <v>1.7399999999999998</v>
      </c>
      <c r="AB318" s="151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1.71</v>
      </c>
      <c r="E319" s="11">
        <v>1.87</v>
      </c>
      <c r="F319" s="11">
        <v>1.82</v>
      </c>
      <c r="G319" s="11">
        <v>1.7632584598083967</v>
      </c>
      <c r="H319" s="11">
        <v>1.73</v>
      </c>
      <c r="I319" s="11">
        <v>1.77</v>
      </c>
      <c r="J319" s="11">
        <v>1.7399999999999998</v>
      </c>
      <c r="K319" s="11">
        <v>1.7399999999999998</v>
      </c>
      <c r="L319" s="11">
        <v>1.7500000000000002</v>
      </c>
      <c r="M319" s="11">
        <v>1.7000000000000002</v>
      </c>
      <c r="N319" s="11">
        <v>1.7399999999999998</v>
      </c>
      <c r="O319" s="11">
        <v>1.8500000000000003</v>
      </c>
      <c r="P319" s="11">
        <v>1.87</v>
      </c>
      <c r="Q319" s="11">
        <v>1.78</v>
      </c>
      <c r="R319" s="11">
        <v>1.76</v>
      </c>
      <c r="S319" s="11">
        <v>1.8000000000000003</v>
      </c>
      <c r="T319" s="11">
        <v>1.6780188970856049</v>
      </c>
      <c r="U319" s="11">
        <v>1.7649999999999999</v>
      </c>
      <c r="V319" s="11">
        <v>1.78</v>
      </c>
      <c r="W319" s="11">
        <v>1.7350000000000001</v>
      </c>
      <c r="X319" s="11">
        <v>1.7500000000000002</v>
      </c>
      <c r="Y319" s="11">
        <v>1.704424974473</v>
      </c>
      <c r="Z319" s="11">
        <v>1.7022999999999999</v>
      </c>
      <c r="AA319" s="11">
        <v>1.7399999999999998</v>
      </c>
      <c r="AB319" s="151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1.77</v>
      </c>
      <c r="E320" s="11">
        <v>1.78</v>
      </c>
      <c r="F320" s="11">
        <v>1.81</v>
      </c>
      <c r="G320" s="11">
        <v>1.815860624957627</v>
      </c>
      <c r="H320" s="11">
        <v>1.7000000000000002</v>
      </c>
      <c r="I320" s="11">
        <v>1.8500000000000003</v>
      </c>
      <c r="J320" s="11">
        <v>1.78</v>
      </c>
      <c r="K320" s="11">
        <v>1.73</v>
      </c>
      <c r="L320" s="11">
        <v>1.72</v>
      </c>
      <c r="M320" s="11">
        <v>1.69</v>
      </c>
      <c r="N320" s="11">
        <v>1.73</v>
      </c>
      <c r="O320" s="11">
        <v>1.7500000000000002</v>
      </c>
      <c r="P320" s="11">
        <v>1.86</v>
      </c>
      <c r="Q320" s="11">
        <v>1.79</v>
      </c>
      <c r="R320" s="11">
        <v>1.82</v>
      </c>
      <c r="S320" s="11">
        <v>1.7399999999999998</v>
      </c>
      <c r="T320" s="11">
        <v>1.6793661895172605</v>
      </c>
      <c r="U320" s="11">
        <v>1.8070999999999999</v>
      </c>
      <c r="V320" s="11">
        <v>1.7399999999999998</v>
      </c>
      <c r="W320" s="11">
        <v>1.714</v>
      </c>
      <c r="X320" s="11">
        <v>1.7500000000000002</v>
      </c>
      <c r="Y320" s="11">
        <v>1.7217740874930003</v>
      </c>
      <c r="Z320" s="11">
        <v>1.7014999999999998</v>
      </c>
      <c r="AA320" s="11">
        <v>1.72</v>
      </c>
      <c r="AB320" s="151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1.73</v>
      </c>
      <c r="E321" s="11">
        <v>1.76</v>
      </c>
      <c r="F321" s="11">
        <v>1.8399999999999999</v>
      </c>
      <c r="G321" s="11">
        <v>1.7614508169939445</v>
      </c>
      <c r="H321" s="11">
        <v>1.7000000000000002</v>
      </c>
      <c r="I321" s="11">
        <v>1.79</v>
      </c>
      <c r="J321" s="11">
        <v>1.81</v>
      </c>
      <c r="K321" s="11">
        <v>1.7500000000000002</v>
      </c>
      <c r="L321" s="11">
        <v>1.7399999999999998</v>
      </c>
      <c r="M321" s="11">
        <v>1.7000000000000002</v>
      </c>
      <c r="N321" s="11">
        <v>1.7399999999999998</v>
      </c>
      <c r="O321" s="11">
        <v>1.7500000000000002</v>
      </c>
      <c r="P321" s="11">
        <v>1.81</v>
      </c>
      <c r="Q321" s="11">
        <v>1.76</v>
      </c>
      <c r="R321" s="11">
        <v>1.76</v>
      </c>
      <c r="S321" s="11">
        <v>1.7500000000000002</v>
      </c>
      <c r="T321" s="11">
        <v>1.6864318936515701</v>
      </c>
      <c r="U321" s="11">
        <v>1.7774000000000001</v>
      </c>
      <c r="V321" s="11">
        <v>1.77</v>
      </c>
      <c r="W321" s="11">
        <v>1.7070000000000001</v>
      </c>
      <c r="X321" s="11">
        <v>1.72</v>
      </c>
      <c r="Y321" s="147">
        <v>1.6621876999180001</v>
      </c>
      <c r="Z321" s="11">
        <v>1.6854999999999998</v>
      </c>
      <c r="AA321" s="11">
        <v>1.7500000000000002</v>
      </c>
      <c r="AB321" s="151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1.7560565880377357</v>
      </c>
    </row>
    <row r="322" spans="1:65">
      <c r="A322" s="29"/>
      <c r="B322" s="19">
        <v>1</v>
      </c>
      <c r="C322" s="9">
        <v>5</v>
      </c>
      <c r="D322" s="11">
        <v>1.66</v>
      </c>
      <c r="E322" s="11">
        <v>1.8399999999999999</v>
      </c>
      <c r="F322" s="11">
        <v>1.83</v>
      </c>
      <c r="G322" s="11">
        <v>1.7491894798324323</v>
      </c>
      <c r="H322" s="11">
        <v>1.69</v>
      </c>
      <c r="I322" s="11">
        <v>1.82</v>
      </c>
      <c r="J322" s="11">
        <v>1.81</v>
      </c>
      <c r="K322" s="11">
        <v>1.79</v>
      </c>
      <c r="L322" s="11">
        <v>1.79</v>
      </c>
      <c r="M322" s="11">
        <v>1.7500000000000002</v>
      </c>
      <c r="N322" s="11">
        <v>1.7399999999999998</v>
      </c>
      <c r="O322" s="11">
        <v>1.69</v>
      </c>
      <c r="P322" s="11">
        <v>1.8500000000000003</v>
      </c>
      <c r="Q322" s="11">
        <v>1.78</v>
      </c>
      <c r="R322" s="11">
        <v>1.81</v>
      </c>
      <c r="S322" s="11">
        <v>1.8000000000000003</v>
      </c>
      <c r="T322" s="11">
        <v>1.6764470559153395</v>
      </c>
      <c r="U322" s="11">
        <v>1.7971000000000001</v>
      </c>
      <c r="V322" s="11">
        <v>1.72</v>
      </c>
      <c r="W322" s="11">
        <v>1.742</v>
      </c>
      <c r="X322" s="11">
        <v>1.7399999999999998</v>
      </c>
      <c r="Y322" s="11">
        <v>1.7254771605709998</v>
      </c>
      <c r="Z322" s="11">
        <v>1.6931000000000003</v>
      </c>
      <c r="AA322" s="11">
        <v>1.7399999999999998</v>
      </c>
      <c r="AB322" s="151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29</v>
      </c>
    </row>
    <row r="323" spans="1:65">
      <c r="A323" s="29"/>
      <c r="B323" s="19">
        <v>1</v>
      </c>
      <c r="C323" s="9">
        <v>6</v>
      </c>
      <c r="D323" s="11">
        <v>1.7000000000000002</v>
      </c>
      <c r="E323" s="11">
        <v>1.76</v>
      </c>
      <c r="F323" s="11">
        <v>1.82</v>
      </c>
      <c r="G323" s="11">
        <v>1.7644117702806088</v>
      </c>
      <c r="H323" s="11">
        <v>1.72</v>
      </c>
      <c r="I323" s="11">
        <v>1.83</v>
      </c>
      <c r="J323" s="11">
        <v>1.8399999999999999</v>
      </c>
      <c r="K323" s="11">
        <v>1.77</v>
      </c>
      <c r="L323" s="11">
        <v>1.7500000000000002</v>
      </c>
      <c r="M323" s="11">
        <v>1.7500000000000002</v>
      </c>
      <c r="N323" s="11">
        <v>1.76</v>
      </c>
      <c r="O323" s="11">
        <v>1.73</v>
      </c>
      <c r="P323" s="11">
        <v>1.76</v>
      </c>
      <c r="Q323" s="11">
        <v>1.7500000000000002</v>
      </c>
      <c r="R323" s="11">
        <v>1.76</v>
      </c>
      <c r="S323" s="11">
        <v>1.81</v>
      </c>
      <c r="T323" s="11">
        <v>1.6781311714549094</v>
      </c>
      <c r="U323" s="11">
        <v>1.7489000000000001</v>
      </c>
      <c r="V323" s="11">
        <v>1.73</v>
      </c>
      <c r="W323" s="11">
        <v>1.7490000000000001</v>
      </c>
      <c r="X323" s="11">
        <v>1.71</v>
      </c>
      <c r="Y323" s="11">
        <v>1.7096055124759999</v>
      </c>
      <c r="Z323" s="11">
        <v>1.7613000000000001</v>
      </c>
      <c r="AA323" s="11">
        <v>1.73</v>
      </c>
      <c r="AB323" s="151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270</v>
      </c>
      <c r="C324" s="12"/>
      <c r="D324" s="22">
        <v>1.7016666666666669</v>
      </c>
      <c r="E324" s="22">
        <v>1.7949999999999999</v>
      </c>
      <c r="F324" s="22">
        <v>1.82</v>
      </c>
      <c r="G324" s="22">
        <v>1.7767404399630715</v>
      </c>
      <c r="H324" s="22">
        <v>1.7100000000000002</v>
      </c>
      <c r="I324" s="22">
        <v>1.8183333333333334</v>
      </c>
      <c r="J324" s="22">
        <v>1.7866666666666668</v>
      </c>
      <c r="K324" s="22">
        <v>1.7550000000000001</v>
      </c>
      <c r="L324" s="22">
        <v>1.7550000000000001</v>
      </c>
      <c r="M324" s="22">
        <v>1.7100000000000002</v>
      </c>
      <c r="N324" s="22">
        <v>1.7350000000000001</v>
      </c>
      <c r="O324" s="22">
        <v>1.7633333333333334</v>
      </c>
      <c r="P324" s="22">
        <v>1.835</v>
      </c>
      <c r="Q324" s="22">
        <v>1.7666666666666666</v>
      </c>
      <c r="R324" s="22">
        <v>1.7850000000000001</v>
      </c>
      <c r="S324" s="22">
        <v>1.7866666666666668</v>
      </c>
      <c r="T324" s="22">
        <v>1.6785041558306109</v>
      </c>
      <c r="U324" s="22">
        <v>1.7822333333333333</v>
      </c>
      <c r="V324" s="22">
        <v>1.75</v>
      </c>
      <c r="W324" s="22">
        <v>1.7361666666666666</v>
      </c>
      <c r="X324" s="22">
        <v>1.736666666666667</v>
      </c>
      <c r="Y324" s="22">
        <v>1.7089075017658333</v>
      </c>
      <c r="Z324" s="22">
        <v>1.7071666666666667</v>
      </c>
      <c r="AA324" s="22">
        <v>1.7366666666666666</v>
      </c>
      <c r="AB324" s="151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271</v>
      </c>
      <c r="C325" s="28"/>
      <c r="D325" s="11">
        <v>1.7050000000000001</v>
      </c>
      <c r="E325" s="11">
        <v>1.77</v>
      </c>
      <c r="F325" s="11">
        <v>1.82</v>
      </c>
      <c r="G325" s="11">
        <v>1.7638351150445026</v>
      </c>
      <c r="H325" s="11">
        <v>1.71</v>
      </c>
      <c r="I325" s="11">
        <v>1.8250000000000002</v>
      </c>
      <c r="J325" s="11">
        <v>1.7949999999999999</v>
      </c>
      <c r="K325" s="11">
        <v>1.7500000000000002</v>
      </c>
      <c r="L325" s="11">
        <v>1.7500000000000002</v>
      </c>
      <c r="M325" s="11">
        <v>1.7000000000000002</v>
      </c>
      <c r="N325" s="11">
        <v>1.7399999999999998</v>
      </c>
      <c r="O325" s="11">
        <v>1.7500000000000002</v>
      </c>
      <c r="P325" s="11">
        <v>1.8550000000000002</v>
      </c>
      <c r="Q325" s="11">
        <v>1.77</v>
      </c>
      <c r="R325" s="11">
        <v>1.7800000000000002</v>
      </c>
      <c r="S325" s="11">
        <v>1.8000000000000003</v>
      </c>
      <c r="T325" s="11">
        <v>1.6780750342702571</v>
      </c>
      <c r="U325" s="11">
        <v>1.7872500000000002</v>
      </c>
      <c r="V325" s="11">
        <v>1.75</v>
      </c>
      <c r="W325" s="11">
        <v>1.7385000000000002</v>
      </c>
      <c r="X325" s="11">
        <v>1.7450000000000001</v>
      </c>
      <c r="Y325" s="11">
        <v>1.7156897999845002</v>
      </c>
      <c r="Z325" s="11">
        <v>1.7003999999999999</v>
      </c>
      <c r="AA325" s="11">
        <v>1.7399999999999998</v>
      </c>
      <c r="AB325" s="151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272</v>
      </c>
      <c r="C326" s="28"/>
      <c r="D326" s="23">
        <v>4.708148963941855E-2</v>
      </c>
      <c r="E326" s="23">
        <v>4.8062459362791667E-2</v>
      </c>
      <c r="F326" s="23">
        <v>1.4142135623730836E-2</v>
      </c>
      <c r="G326" s="23">
        <v>2.7309557031449511E-2</v>
      </c>
      <c r="H326" s="23">
        <v>1.5491933384829622E-2</v>
      </c>
      <c r="I326" s="23">
        <v>3.2506409624359842E-2</v>
      </c>
      <c r="J326" s="23">
        <v>4.0824829046386381E-2</v>
      </c>
      <c r="K326" s="23">
        <v>2.1679483388678828E-2</v>
      </c>
      <c r="L326" s="23">
        <v>2.58843582110896E-2</v>
      </c>
      <c r="M326" s="23">
        <v>3.2863353450310079E-2</v>
      </c>
      <c r="N326" s="23">
        <v>1.9748417658131404E-2</v>
      </c>
      <c r="O326" s="23">
        <v>5.7503623074260962E-2</v>
      </c>
      <c r="P326" s="23">
        <v>4.2308391602612412E-2</v>
      </c>
      <c r="Q326" s="23">
        <v>1.9663841605003542E-2</v>
      </c>
      <c r="R326" s="23">
        <v>2.8106938645110439E-2</v>
      </c>
      <c r="S326" s="23">
        <v>3.3266599866332479E-2</v>
      </c>
      <c r="T326" s="23">
        <v>4.5322685789484334E-3</v>
      </c>
      <c r="U326" s="23">
        <v>2.2433338286279744E-2</v>
      </c>
      <c r="V326" s="23">
        <v>2.3664319132398502E-2</v>
      </c>
      <c r="W326" s="23">
        <v>2.3181170519770287E-2</v>
      </c>
      <c r="X326" s="23">
        <v>1.7511900715418371E-2</v>
      </c>
      <c r="Y326" s="23">
        <v>2.4848688148697454E-2</v>
      </c>
      <c r="Z326" s="23">
        <v>2.7259542671634635E-2</v>
      </c>
      <c r="AA326" s="23">
        <v>1.0327955589886469E-2</v>
      </c>
      <c r="AB326" s="220"/>
      <c r="AC326" s="221"/>
      <c r="AD326" s="221"/>
      <c r="AE326" s="221"/>
      <c r="AF326" s="221"/>
      <c r="AG326" s="221"/>
      <c r="AH326" s="221"/>
      <c r="AI326" s="221"/>
      <c r="AJ326" s="221"/>
      <c r="AK326" s="221"/>
      <c r="AL326" s="221"/>
      <c r="AM326" s="221"/>
      <c r="AN326" s="221"/>
      <c r="AO326" s="221"/>
      <c r="AP326" s="221"/>
      <c r="AQ326" s="221"/>
      <c r="AR326" s="221"/>
      <c r="AS326" s="221"/>
      <c r="AT326" s="221"/>
      <c r="AU326" s="221"/>
      <c r="AV326" s="221"/>
      <c r="AW326" s="221"/>
      <c r="AX326" s="221"/>
      <c r="AY326" s="221"/>
      <c r="AZ326" s="221"/>
      <c r="BA326" s="221"/>
      <c r="BB326" s="221"/>
      <c r="BC326" s="221"/>
      <c r="BD326" s="221"/>
      <c r="BE326" s="221"/>
      <c r="BF326" s="221"/>
      <c r="BG326" s="221"/>
      <c r="BH326" s="221"/>
      <c r="BI326" s="221"/>
      <c r="BJ326" s="221"/>
      <c r="BK326" s="221"/>
      <c r="BL326" s="221"/>
      <c r="BM326" s="54"/>
    </row>
    <row r="327" spans="1:65">
      <c r="A327" s="29"/>
      <c r="B327" s="3" t="s">
        <v>86</v>
      </c>
      <c r="C327" s="28"/>
      <c r="D327" s="13">
        <v>2.7667868544222454E-2</v>
      </c>
      <c r="E327" s="13">
        <v>2.6775743377599814E-2</v>
      </c>
      <c r="F327" s="13">
        <v>7.7704041888630969E-3</v>
      </c>
      <c r="G327" s="13">
        <v>1.5370594610891575E-2</v>
      </c>
      <c r="H327" s="13">
        <v>9.0596101665670302E-3</v>
      </c>
      <c r="I327" s="13">
        <v>1.7877035540436209E-2</v>
      </c>
      <c r="J327" s="13">
        <v>2.284971774984312E-2</v>
      </c>
      <c r="K327" s="13">
        <v>1.2352981987851184E-2</v>
      </c>
      <c r="L327" s="13">
        <v>1.4748922057600911E-2</v>
      </c>
      <c r="M327" s="13">
        <v>1.9218335351058522E-2</v>
      </c>
      <c r="N327" s="13">
        <v>1.1382373289989282E-2</v>
      </c>
      <c r="O327" s="13">
        <v>3.2610750325667841E-2</v>
      </c>
      <c r="P327" s="13">
        <v>2.3056344197608946E-2</v>
      </c>
      <c r="Q327" s="13">
        <v>1.1130476380190685E-2</v>
      </c>
      <c r="R327" s="13">
        <v>1.5746184114907809E-2</v>
      </c>
      <c r="S327" s="13">
        <v>1.8619365596827878E-2</v>
      </c>
      <c r="T327" s="13">
        <v>2.7001831143549549E-3</v>
      </c>
      <c r="U327" s="13">
        <v>1.2587206100742369E-2</v>
      </c>
      <c r="V327" s="13">
        <v>1.3522468075656286E-2</v>
      </c>
      <c r="W327" s="13">
        <v>1.3351926957725038E-2</v>
      </c>
      <c r="X327" s="13">
        <v>1.0083628051104626E-2</v>
      </c>
      <c r="Y327" s="13">
        <v>1.4540686446177471E-2</v>
      </c>
      <c r="Z327" s="13">
        <v>1.5967710244050356E-2</v>
      </c>
      <c r="AA327" s="13">
        <v>5.9469993799730154E-3</v>
      </c>
      <c r="AB327" s="151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273</v>
      </c>
      <c r="C328" s="28"/>
      <c r="D328" s="13">
        <v>-3.0972761209162147E-2</v>
      </c>
      <c r="E328" s="13">
        <v>2.2176627010511485E-2</v>
      </c>
      <c r="F328" s="13">
        <v>3.6413070283638493E-2</v>
      </c>
      <c r="G328" s="13">
        <v>1.1778579384192023E-2</v>
      </c>
      <c r="H328" s="13">
        <v>-2.6227280118119811E-2</v>
      </c>
      <c r="I328" s="13">
        <v>3.5463974065429893E-2</v>
      </c>
      <c r="J328" s="13">
        <v>1.7431145919469371E-2</v>
      </c>
      <c r="K328" s="13">
        <v>-6.0168222649148451E-4</v>
      </c>
      <c r="L328" s="13">
        <v>-6.0168222649148451E-4</v>
      </c>
      <c r="M328" s="13">
        <v>-2.6227280118119811E-2</v>
      </c>
      <c r="N328" s="13">
        <v>-1.1990836844993025E-2</v>
      </c>
      <c r="O328" s="13">
        <v>4.1437988645507406E-3</v>
      </c>
      <c r="P328" s="13">
        <v>4.4954936247514565E-2</v>
      </c>
      <c r="Q328" s="13">
        <v>6.0419913009677195E-3</v>
      </c>
      <c r="R328" s="13">
        <v>1.648204970126077E-2</v>
      </c>
      <c r="S328" s="13">
        <v>1.7431145919469371E-2</v>
      </c>
      <c r="T328" s="13">
        <v>-4.4162832072390135E-2</v>
      </c>
      <c r="U328" s="13">
        <v>1.4906549979034622E-2</v>
      </c>
      <c r="V328" s="13">
        <v>-3.4489708811169528E-3</v>
      </c>
      <c r="W328" s="13">
        <v>-1.1326469492247138E-2</v>
      </c>
      <c r="X328" s="13">
        <v>-1.1041740626784424E-2</v>
      </c>
      <c r="Y328" s="13">
        <v>-2.6849411683588231E-2</v>
      </c>
      <c r="Z328" s="13">
        <v>-2.7840743689074299E-2</v>
      </c>
      <c r="AA328" s="13">
        <v>-1.1041740626784646E-2</v>
      </c>
      <c r="AB328" s="151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274</v>
      </c>
      <c r="C329" s="46"/>
      <c r="D329" s="44">
        <v>1.17</v>
      </c>
      <c r="E329" s="44">
        <v>0.87</v>
      </c>
      <c r="F329" s="44">
        <v>1.42</v>
      </c>
      <c r="G329" s="44">
        <v>0.48</v>
      </c>
      <c r="H329" s="44">
        <v>0.98</v>
      </c>
      <c r="I329" s="44">
        <v>1.39</v>
      </c>
      <c r="J329" s="44">
        <v>0.69</v>
      </c>
      <c r="K329" s="44">
        <v>0</v>
      </c>
      <c r="L329" s="44">
        <v>0</v>
      </c>
      <c r="M329" s="44">
        <v>0.98</v>
      </c>
      <c r="N329" s="44">
        <v>0.44</v>
      </c>
      <c r="O329" s="44">
        <v>0.18</v>
      </c>
      <c r="P329" s="44">
        <v>1.75</v>
      </c>
      <c r="Q329" s="44">
        <v>0.26</v>
      </c>
      <c r="R329" s="44">
        <v>0.66</v>
      </c>
      <c r="S329" s="44">
        <v>0.69</v>
      </c>
      <c r="T329" s="44">
        <v>1.67</v>
      </c>
      <c r="U329" s="44">
        <v>0.6</v>
      </c>
      <c r="V329" s="44">
        <v>0.11</v>
      </c>
      <c r="W329" s="44">
        <v>0.42</v>
      </c>
      <c r="X329" s="44">
        <v>0.4</v>
      </c>
      <c r="Y329" s="44">
        <v>1.01</v>
      </c>
      <c r="Z329" s="44">
        <v>1.05</v>
      </c>
      <c r="AA329" s="44">
        <v>0.4</v>
      </c>
      <c r="AB329" s="151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BM330" s="53"/>
    </row>
    <row r="331" spans="1:65" ht="15">
      <c r="B331" s="8" t="s">
        <v>486</v>
      </c>
      <c r="BM331" s="27" t="s">
        <v>66</v>
      </c>
    </row>
    <row r="332" spans="1:65" ht="15">
      <c r="A332" s="24" t="s">
        <v>42</v>
      </c>
      <c r="B332" s="18" t="s">
        <v>112</v>
      </c>
      <c r="C332" s="15" t="s">
        <v>113</v>
      </c>
      <c r="D332" s="16" t="s">
        <v>232</v>
      </c>
      <c r="E332" s="17" t="s">
        <v>232</v>
      </c>
      <c r="F332" s="17" t="s">
        <v>232</v>
      </c>
      <c r="G332" s="17" t="s">
        <v>232</v>
      </c>
      <c r="H332" s="17" t="s">
        <v>232</v>
      </c>
      <c r="I332" s="17" t="s">
        <v>232</v>
      </c>
      <c r="J332" s="17" t="s">
        <v>232</v>
      </c>
      <c r="K332" s="17" t="s">
        <v>232</v>
      </c>
      <c r="L332" s="17" t="s">
        <v>232</v>
      </c>
      <c r="M332" s="17" t="s">
        <v>232</v>
      </c>
      <c r="N332" s="17" t="s">
        <v>232</v>
      </c>
      <c r="O332" s="17" t="s">
        <v>232</v>
      </c>
      <c r="P332" s="17" t="s">
        <v>232</v>
      </c>
      <c r="Q332" s="17" t="s">
        <v>232</v>
      </c>
      <c r="R332" s="17" t="s">
        <v>232</v>
      </c>
      <c r="S332" s="17" t="s">
        <v>232</v>
      </c>
      <c r="T332" s="17" t="s">
        <v>232</v>
      </c>
      <c r="U332" s="17" t="s">
        <v>232</v>
      </c>
      <c r="V332" s="17" t="s">
        <v>232</v>
      </c>
      <c r="W332" s="17" t="s">
        <v>232</v>
      </c>
      <c r="X332" s="17" t="s">
        <v>232</v>
      </c>
      <c r="Y332" s="17" t="s">
        <v>232</v>
      </c>
      <c r="Z332" s="17" t="s">
        <v>232</v>
      </c>
      <c r="AA332" s="151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233</v>
      </c>
      <c r="C333" s="9" t="s">
        <v>233</v>
      </c>
      <c r="D333" s="149" t="s">
        <v>235</v>
      </c>
      <c r="E333" s="150" t="s">
        <v>236</v>
      </c>
      <c r="F333" s="150" t="s">
        <v>237</v>
      </c>
      <c r="G333" s="150" t="s">
        <v>238</v>
      </c>
      <c r="H333" s="150" t="s">
        <v>239</v>
      </c>
      <c r="I333" s="150" t="s">
        <v>240</v>
      </c>
      <c r="J333" s="150" t="s">
        <v>241</v>
      </c>
      <c r="K333" s="150" t="s">
        <v>242</v>
      </c>
      <c r="L333" s="150" t="s">
        <v>243</v>
      </c>
      <c r="M333" s="150" t="s">
        <v>244</v>
      </c>
      <c r="N333" s="150" t="s">
        <v>245</v>
      </c>
      <c r="O333" s="150" t="s">
        <v>246</v>
      </c>
      <c r="P333" s="150" t="s">
        <v>247</v>
      </c>
      <c r="Q333" s="150" t="s">
        <v>248</v>
      </c>
      <c r="R333" s="150" t="s">
        <v>249</v>
      </c>
      <c r="S333" s="150" t="s">
        <v>250</v>
      </c>
      <c r="T333" s="150" t="s">
        <v>251</v>
      </c>
      <c r="U333" s="150" t="s">
        <v>252</v>
      </c>
      <c r="V333" s="150" t="s">
        <v>253</v>
      </c>
      <c r="W333" s="150" t="s">
        <v>254</v>
      </c>
      <c r="X333" s="150" t="s">
        <v>255</v>
      </c>
      <c r="Y333" s="150" t="s">
        <v>256</v>
      </c>
      <c r="Z333" s="150" t="s">
        <v>262</v>
      </c>
      <c r="AA333" s="151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294</v>
      </c>
      <c r="E334" s="11" t="s">
        <v>294</v>
      </c>
      <c r="F334" s="11" t="s">
        <v>295</v>
      </c>
      <c r="G334" s="11" t="s">
        <v>116</v>
      </c>
      <c r="H334" s="11" t="s">
        <v>295</v>
      </c>
      <c r="I334" s="11" t="s">
        <v>295</v>
      </c>
      <c r="J334" s="11" t="s">
        <v>295</v>
      </c>
      <c r="K334" s="11" t="s">
        <v>294</v>
      </c>
      <c r="L334" s="11" t="s">
        <v>295</v>
      </c>
      <c r="M334" s="11" t="s">
        <v>294</v>
      </c>
      <c r="N334" s="11" t="s">
        <v>294</v>
      </c>
      <c r="O334" s="11" t="s">
        <v>295</v>
      </c>
      <c r="P334" s="11" t="s">
        <v>295</v>
      </c>
      <c r="Q334" s="11" t="s">
        <v>295</v>
      </c>
      <c r="R334" s="11" t="s">
        <v>294</v>
      </c>
      <c r="S334" s="11" t="s">
        <v>294</v>
      </c>
      <c r="T334" s="11" t="s">
        <v>295</v>
      </c>
      <c r="U334" s="11" t="s">
        <v>294</v>
      </c>
      <c r="V334" s="11" t="s">
        <v>294</v>
      </c>
      <c r="W334" s="11" t="s">
        <v>295</v>
      </c>
      <c r="X334" s="11" t="s">
        <v>294</v>
      </c>
      <c r="Y334" s="11" t="s">
        <v>295</v>
      </c>
      <c r="Z334" s="11" t="s">
        <v>294</v>
      </c>
      <c r="AA334" s="151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151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08">
        <v>14.9</v>
      </c>
      <c r="E336" s="208">
        <v>16.2</v>
      </c>
      <c r="F336" s="208">
        <v>14.8</v>
      </c>
      <c r="G336" s="208">
        <v>15.705565194538641</v>
      </c>
      <c r="H336" s="208">
        <v>15.41</v>
      </c>
      <c r="I336" s="208">
        <v>14.8</v>
      </c>
      <c r="J336" s="208">
        <v>15.1</v>
      </c>
      <c r="K336" s="208">
        <v>14.2</v>
      </c>
      <c r="L336" s="208">
        <v>15.39</v>
      </c>
      <c r="M336" s="208">
        <v>13.75</v>
      </c>
      <c r="N336" s="208">
        <v>14.7</v>
      </c>
      <c r="O336" s="208">
        <v>15.07</v>
      </c>
      <c r="P336" s="208">
        <v>15.25</v>
      </c>
      <c r="Q336" s="209">
        <v>16.55</v>
      </c>
      <c r="R336" s="208">
        <v>15.400000000000002</v>
      </c>
      <c r="S336" s="208">
        <v>15.9</v>
      </c>
      <c r="T336" s="208">
        <v>15.1275</v>
      </c>
      <c r="U336" s="208">
        <v>15.690000000000001</v>
      </c>
      <c r="V336" s="208">
        <v>15.949999999999998</v>
      </c>
      <c r="W336" s="208">
        <v>15.8</v>
      </c>
      <c r="X336" s="209">
        <v>15</v>
      </c>
      <c r="Y336" s="208">
        <v>16.292986504842293</v>
      </c>
      <c r="Z336" s="208">
        <v>16.09</v>
      </c>
      <c r="AA336" s="210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11"/>
      <c r="BB336" s="211"/>
      <c r="BC336" s="211"/>
      <c r="BD336" s="211"/>
      <c r="BE336" s="211"/>
      <c r="BF336" s="211"/>
      <c r="BG336" s="211"/>
      <c r="BH336" s="211"/>
      <c r="BI336" s="211"/>
      <c r="BJ336" s="211"/>
      <c r="BK336" s="211"/>
      <c r="BL336" s="211"/>
      <c r="BM336" s="212">
        <v>1</v>
      </c>
    </row>
    <row r="337" spans="1:65">
      <c r="A337" s="29"/>
      <c r="B337" s="19">
        <v>1</v>
      </c>
      <c r="C337" s="9">
        <v>2</v>
      </c>
      <c r="D337" s="214">
        <v>15.400000000000002</v>
      </c>
      <c r="E337" s="214">
        <v>15</v>
      </c>
      <c r="F337" s="214">
        <v>15.1</v>
      </c>
      <c r="G337" s="214">
        <v>16.371169398216992</v>
      </c>
      <c r="H337" s="214">
        <v>15.690000000000001</v>
      </c>
      <c r="I337" s="214">
        <v>14.65</v>
      </c>
      <c r="J337" s="214">
        <v>14.8</v>
      </c>
      <c r="K337" s="214">
        <v>13.9</v>
      </c>
      <c r="L337" s="214">
        <v>15.19</v>
      </c>
      <c r="M337" s="214">
        <v>14.15</v>
      </c>
      <c r="N337" s="214">
        <v>14.85</v>
      </c>
      <c r="O337" s="214">
        <v>15.07</v>
      </c>
      <c r="P337" s="214">
        <v>14.96</v>
      </c>
      <c r="Q337" s="215">
        <v>17.07</v>
      </c>
      <c r="R337" s="214">
        <v>14.9</v>
      </c>
      <c r="S337" s="214">
        <v>15.8</v>
      </c>
      <c r="T337" s="214">
        <v>15.164515</v>
      </c>
      <c r="U337" s="214">
        <v>15.759999999999998</v>
      </c>
      <c r="V337" s="214">
        <v>16.5</v>
      </c>
      <c r="W337" s="214">
        <v>15.9</v>
      </c>
      <c r="X337" s="215">
        <v>15</v>
      </c>
      <c r="Y337" s="214">
        <v>16.065509215212682</v>
      </c>
      <c r="Z337" s="214">
        <v>15.82</v>
      </c>
      <c r="AA337" s="210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  <c r="BI337" s="211"/>
      <c r="BJ337" s="211"/>
      <c r="BK337" s="211"/>
      <c r="BL337" s="211"/>
      <c r="BM337" s="212">
        <v>33</v>
      </c>
    </row>
    <row r="338" spans="1:65">
      <c r="A338" s="29"/>
      <c r="B338" s="19">
        <v>1</v>
      </c>
      <c r="C338" s="9">
        <v>3</v>
      </c>
      <c r="D338" s="214">
        <v>15.6</v>
      </c>
      <c r="E338" s="214">
        <v>14.7</v>
      </c>
      <c r="F338" s="214">
        <v>14.9</v>
      </c>
      <c r="G338" s="214">
        <v>16.93975581021699</v>
      </c>
      <c r="H338" s="214">
        <v>15.489999999999998</v>
      </c>
      <c r="I338" s="214">
        <v>14.71</v>
      </c>
      <c r="J338" s="214">
        <v>15.2</v>
      </c>
      <c r="K338" s="214">
        <v>14.1</v>
      </c>
      <c r="L338" s="214">
        <v>15.22</v>
      </c>
      <c r="M338" s="214">
        <v>14.45</v>
      </c>
      <c r="N338" s="214">
        <v>14.7</v>
      </c>
      <c r="O338" s="214">
        <v>14.56</v>
      </c>
      <c r="P338" s="214">
        <v>13.8</v>
      </c>
      <c r="Q338" s="215">
        <v>16.64</v>
      </c>
      <c r="R338" s="214">
        <v>15.2</v>
      </c>
      <c r="S338" s="214">
        <v>14.9</v>
      </c>
      <c r="T338" s="214">
        <v>15.1135</v>
      </c>
      <c r="U338" s="214">
        <v>16.79</v>
      </c>
      <c r="V338" s="214">
        <v>15.65</v>
      </c>
      <c r="W338" s="214">
        <v>15.7</v>
      </c>
      <c r="X338" s="215">
        <v>15</v>
      </c>
      <c r="Y338" s="214">
        <v>15.705658168406</v>
      </c>
      <c r="Z338" s="214">
        <v>15.63</v>
      </c>
      <c r="AA338" s="210"/>
      <c r="AB338" s="211"/>
      <c r="AC338" s="211"/>
      <c r="AD338" s="211"/>
      <c r="AE338" s="211"/>
      <c r="AF338" s="211"/>
      <c r="AG338" s="211"/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  <c r="BI338" s="211"/>
      <c r="BJ338" s="211"/>
      <c r="BK338" s="211"/>
      <c r="BL338" s="211"/>
      <c r="BM338" s="212">
        <v>16</v>
      </c>
    </row>
    <row r="339" spans="1:65">
      <c r="A339" s="29"/>
      <c r="B339" s="19">
        <v>1</v>
      </c>
      <c r="C339" s="9">
        <v>4</v>
      </c>
      <c r="D339" s="214">
        <v>15.299999999999999</v>
      </c>
      <c r="E339" s="214">
        <v>14.7</v>
      </c>
      <c r="F339" s="214">
        <v>15.1</v>
      </c>
      <c r="G339" s="214">
        <v>16.683213992616992</v>
      </c>
      <c r="H339" s="214">
        <v>15</v>
      </c>
      <c r="I339" s="214">
        <v>15.2</v>
      </c>
      <c r="J339" s="214">
        <v>15.400000000000002</v>
      </c>
      <c r="K339" s="214">
        <v>14.55</v>
      </c>
      <c r="L339" s="214">
        <v>15.14</v>
      </c>
      <c r="M339" s="214">
        <v>14.55</v>
      </c>
      <c r="N339" s="214">
        <v>14.95</v>
      </c>
      <c r="O339" s="214">
        <v>14.16</v>
      </c>
      <c r="P339" s="214">
        <v>13.49</v>
      </c>
      <c r="Q339" s="215">
        <v>16.5</v>
      </c>
      <c r="R339" s="214">
        <v>14.7</v>
      </c>
      <c r="S339" s="214">
        <v>15.1</v>
      </c>
      <c r="T339" s="214">
        <v>15.157995</v>
      </c>
      <c r="U339" s="214">
        <v>16.25</v>
      </c>
      <c r="V339" s="214">
        <v>16.5</v>
      </c>
      <c r="W339" s="214">
        <v>15.5</v>
      </c>
      <c r="X339" s="215">
        <v>15</v>
      </c>
      <c r="Y339" s="214">
        <v>15.502382984358814</v>
      </c>
      <c r="Z339" s="214">
        <v>15.87</v>
      </c>
      <c r="AA339" s="210"/>
      <c r="AB339" s="211"/>
      <c r="AC339" s="211"/>
      <c r="AD339" s="211"/>
      <c r="AE339" s="211"/>
      <c r="AF339" s="211"/>
      <c r="AG339" s="211"/>
      <c r="AH339" s="211"/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1"/>
      <c r="AT339" s="211"/>
      <c r="AU339" s="211"/>
      <c r="AV339" s="211"/>
      <c r="AW339" s="211"/>
      <c r="AX339" s="211"/>
      <c r="AY339" s="211"/>
      <c r="AZ339" s="211"/>
      <c r="BA339" s="211"/>
      <c r="BB339" s="211"/>
      <c r="BC339" s="211"/>
      <c r="BD339" s="211"/>
      <c r="BE339" s="211"/>
      <c r="BF339" s="211"/>
      <c r="BG339" s="211"/>
      <c r="BH339" s="211"/>
      <c r="BI339" s="211"/>
      <c r="BJ339" s="211"/>
      <c r="BK339" s="211"/>
      <c r="BL339" s="211"/>
      <c r="BM339" s="212">
        <v>15.250353250187137</v>
      </c>
    </row>
    <row r="340" spans="1:65">
      <c r="A340" s="29"/>
      <c r="B340" s="19">
        <v>1</v>
      </c>
      <c r="C340" s="9">
        <v>5</v>
      </c>
      <c r="D340" s="214">
        <v>15.1</v>
      </c>
      <c r="E340" s="214">
        <v>15</v>
      </c>
      <c r="F340" s="214">
        <v>14.8</v>
      </c>
      <c r="G340" s="214">
        <v>16.423241965416992</v>
      </c>
      <c r="H340" s="214">
        <v>15.19</v>
      </c>
      <c r="I340" s="214">
        <v>14.76</v>
      </c>
      <c r="J340" s="214">
        <v>15</v>
      </c>
      <c r="K340" s="214">
        <v>14.7</v>
      </c>
      <c r="L340" s="214">
        <v>15.14</v>
      </c>
      <c r="M340" s="214">
        <v>14.95</v>
      </c>
      <c r="N340" s="214">
        <v>14.8</v>
      </c>
      <c r="O340" s="214">
        <v>14.21</v>
      </c>
      <c r="P340" s="214">
        <v>13.65</v>
      </c>
      <c r="Q340" s="215">
        <v>17.45</v>
      </c>
      <c r="R340" s="214">
        <v>14.5</v>
      </c>
      <c r="S340" s="214">
        <v>15.8</v>
      </c>
      <c r="T340" s="214">
        <v>15.216175</v>
      </c>
      <c r="U340" s="214">
        <v>16.14</v>
      </c>
      <c r="V340" s="214">
        <v>16.2</v>
      </c>
      <c r="W340" s="214">
        <v>15.7</v>
      </c>
      <c r="X340" s="215">
        <v>16</v>
      </c>
      <c r="Y340" s="214">
        <v>15.912111654663681</v>
      </c>
      <c r="Z340" s="214">
        <v>15.43</v>
      </c>
      <c r="AA340" s="210"/>
      <c r="AB340" s="211"/>
      <c r="AC340" s="211"/>
      <c r="AD340" s="211"/>
      <c r="AE340" s="211"/>
      <c r="AF340" s="211"/>
      <c r="AG340" s="211"/>
      <c r="AH340" s="211"/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1"/>
      <c r="AT340" s="211"/>
      <c r="AU340" s="211"/>
      <c r="AV340" s="211"/>
      <c r="AW340" s="211"/>
      <c r="AX340" s="211"/>
      <c r="AY340" s="211"/>
      <c r="AZ340" s="211"/>
      <c r="BA340" s="211"/>
      <c r="BB340" s="211"/>
      <c r="BC340" s="211"/>
      <c r="BD340" s="211"/>
      <c r="BE340" s="211"/>
      <c r="BF340" s="211"/>
      <c r="BG340" s="211"/>
      <c r="BH340" s="211"/>
      <c r="BI340" s="211"/>
      <c r="BJ340" s="211"/>
      <c r="BK340" s="211"/>
      <c r="BL340" s="211"/>
      <c r="BM340" s="212">
        <v>30</v>
      </c>
    </row>
    <row r="341" spans="1:65">
      <c r="A341" s="29"/>
      <c r="B341" s="19">
        <v>1</v>
      </c>
      <c r="C341" s="9">
        <v>6</v>
      </c>
      <c r="D341" s="214">
        <v>15.400000000000002</v>
      </c>
      <c r="E341" s="214">
        <v>15.25</v>
      </c>
      <c r="F341" s="214">
        <v>14.9</v>
      </c>
      <c r="G341" s="214">
        <v>15.827482343016991</v>
      </c>
      <c r="H341" s="214">
        <v>15.509999999999998</v>
      </c>
      <c r="I341" s="214">
        <v>15.09</v>
      </c>
      <c r="J341" s="214">
        <v>15.7</v>
      </c>
      <c r="K341" s="214">
        <v>14.4</v>
      </c>
      <c r="L341" s="214">
        <v>15.41</v>
      </c>
      <c r="M341" s="214">
        <v>14.6</v>
      </c>
      <c r="N341" s="214">
        <v>15</v>
      </c>
      <c r="O341" s="214">
        <v>14.35</v>
      </c>
      <c r="P341" s="214">
        <v>15.41</v>
      </c>
      <c r="Q341" s="215">
        <v>17.170000000000002</v>
      </c>
      <c r="R341" s="214">
        <v>14.7</v>
      </c>
      <c r="S341" s="214">
        <v>15.8</v>
      </c>
      <c r="T341" s="214">
        <v>15.285575</v>
      </c>
      <c r="U341" s="214">
        <v>16.059999999999999</v>
      </c>
      <c r="V341" s="214">
        <v>15.85</v>
      </c>
      <c r="W341" s="214">
        <v>15.8</v>
      </c>
      <c r="X341" s="215">
        <v>15</v>
      </c>
      <c r="Y341" s="214">
        <v>16.430172292071823</v>
      </c>
      <c r="Z341" s="214">
        <v>15.720000000000002</v>
      </c>
      <c r="AA341" s="210"/>
      <c r="AB341" s="211"/>
      <c r="AC341" s="211"/>
      <c r="AD341" s="211"/>
      <c r="AE341" s="211"/>
      <c r="AF341" s="211"/>
      <c r="AG341" s="211"/>
      <c r="AH341" s="211"/>
      <c r="AI341" s="211"/>
      <c r="AJ341" s="211"/>
      <c r="AK341" s="211"/>
      <c r="AL341" s="211"/>
      <c r="AM341" s="211"/>
      <c r="AN341" s="211"/>
      <c r="AO341" s="211"/>
      <c r="AP341" s="211"/>
      <c r="AQ341" s="211"/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/>
      <c r="BD341" s="211"/>
      <c r="BE341" s="211"/>
      <c r="BF341" s="211"/>
      <c r="BG341" s="211"/>
      <c r="BH341" s="211"/>
      <c r="BI341" s="211"/>
      <c r="BJ341" s="211"/>
      <c r="BK341" s="211"/>
      <c r="BL341" s="211"/>
      <c r="BM341" s="217"/>
    </row>
    <row r="342" spans="1:65">
      <c r="A342" s="29"/>
      <c r="B342" s="20" t="s">
        <v>270</v>
      </c>
      <c r="C342" s="12"/>
      <c r="D342" s="218">
        <v>15.283333333333333</v>
      </c>
      <c r="E342" s="218">
        <v>15.141666666666666</v>
      </c>
      <c r="F342" s="218">
        <v>14.933333333333335</v>
      </c>
      <c r="G342" s="218">
        <v>16.325071450670599</v>
      </c>
      <c r="H342" s="218">
        <v>15.381666666666666</v>
      </c>
      <c r="I342" s="218">
        <v>14.868333333333334</v>
      </c>
      <c r="J342" s="218">
        <v>15.200000000000001</v>
      </c>
      <c r="K342" s="218">
        <v>14.308333333333335</v>
      </c>
      <c r="L342" s="218">
        <v>15.248333333333333</v>
      </c>
      <c r="M342" s="218">
        <v>14.408333333333331</v>
      </c>
      <c r="N342" s="218">
        <v>14.833333333333334</v>
      </c>
      <c r="O342" s="218">
        <v>14.569999999999999</v>
      </c>
      <c r="P342" s="218">
        <v>14.426666666666668</v>
      </c>
      <c r="Q342" s="218">
        <v>16.896666666666668</v>
      </c>
      <c r="R342" s="218">
        <v>14.9</v>
      </c>
      <c r="S342" s="218">
        <v>15.549999999999999</v>
      </c>
      <c r="T342" s="218">
        <v>15.177543333333332</v>
      </c>
      <c r="U342" s="218">
        <v>16.114999999999998</v>
      </c>
      <c r="V342" s="218">
        <v>16.108333333333331</v>
      </c>
      <c r="W342" s="218">
        <v>15.733333333333334</v>
      </c>
      <c r="X342" s="218">
        <v>15.166666666666666</v>
      </c>
      <c r="Y342" s="218">
        <v>15.984803469925884</v>
      </c>
      <c r="Z342" s="218">
        <v>15.76</v>
      </c>
      <c r="AA342" s="210"/>
      <c r="AB342" s="211"/>
      <c r="AC342" s="211"/>
      <c r="AD342" s="211"/>
      <c r="AE342" s="211"/>
      <c r="AF342" s="211"/>
      <c r="AG342" s="211"/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1"/>
      <c r="AT342" s="211"/>
      <c r="AU342" s="211"/>
      <c r="AV342" s="211"/>
      <c r="AW342" s="211"/>
      <c r="AX342" s="211"/>
      <c r="AY342" s="211"/>
      <c r="AZ342" s="211"/>
      <c r="BA342" s="211"/>
      <c r="BB342" s="211"/>
      <c r="BC342" s="211"/>
      <c r="BD342" s="211"/>
      <c r="BE342" s="211"/>
      <c r="BF342" s="211"/>
      <c r="BG342" s="211"/>
      <c r="BH342" s="211"/>
      <c r="BI342" s="211"/>
      <c r="BJ342" s="211"/>
      <c r="BK342" s="211"/>
      <c r="BL342" s="211"/>
      <c r="BM342" s="217"/>
    </row>
    <row r="343" spans="1:65">
      <c r="A343" s="29"/>
      <c r="B343" s="3" t="s">
        <v>271</v>
      </c>
      <c r="C343" s="28"/>
      <c r="D343" s="214">
        <v>15.350000000000001</v>
      </c>
      <c r="E343" s="214">
        <v>15</v>
      </c>
      <c r="F343" s="214">
        <v>14.9</v>
      </c>
      <c r="G343" s="214">
        <v>16.397205681816992</v>
      </c>
      <c r="H343" s="214">
        <v>15.45</v>
      </c>
      <c r="I343" s="214">
        <v>14.780000000000001</v>
      </c>
      <c r="J343" s="214">
        <v>15.149999999999999</v>
      </c>
      <c r="K343" s="214">
        <v>14.3</v>
      </c>
      <c r="L343" s="214">
        <v>15.205</v>
      </c>
      <c r="M343" s="214">
        <v>14.5</v>
      </c>
      <c r="N343" s="214">
        <v>14.824999999999999</v>
      </c>
      <c r="O343" s="214">
        <v>14.455</v>
      </c>
      <c r="P343" s="214">
        <v>14.38</v>
      </c>
      <c r="Q343" s="214">
        <v>16.855</v>
      </c>
      <c r="R343" s="214">
        <v>14.8</v>
      </c>
      <c r="S343" s="214">
        <v>15.8</v>
      </c>
      <c r="T343" s="214">
        <v>15.161255000000001</v>
      </c>
      <c r="U343" s="214">
        <v>16.100000000000001</v>
      </c>
      <c r="V343" s="214">
        <v>16.074999999999999</v>
      </c>
      <c r="W343" s="214">
        <v>15.75</v>
      </c>
      <c r="X343" s="214">
        <v>15</v>
      </c>
      <c r="Y343" s="214">
        <v>15.988810434938181</v>
      </c>
      <c r="Z343" s="214">
        <v>15.770000000000001</v>
      </c>
      <c r="AA343" s="210"/>
      <c r="AB343" s="211"/>
      <c r="AC343" s="211"/>
      <c r="AD343" s="211"/>
      <c r="AE343" s="211"/>
      <c r="AF343" s="211"/>
      <c r="AG343" s="211"/>
      <c r="AH343" s="211"/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1"/>
      <c r="AT343" s="211"/>
      <c r="AU343" s="211"/>
      <c r="AV343" s="211"/>
      <c r="AW343" s="211"/>
      <c r="AX343" s="211"/>
      <c r="AY343" s="211"/>
      <c r="AZ343" s="211"/>
      <c r="BA343" s="211"/>
      <c r="BB343" s="211"/>
      <c r="BC343" s="211"/>
      <c r="BD343" s="211"/>
      <c r="BE343" s="211"/>
      <c r="BF343" s="211"/>
      <c r="BG343" s="211"/>
      <c r="BH343" s="211"/>
      <c r="BI343" s="211"/>
      <c r="BJ343" s="211"/>
      <c r="BK343" s="211"/>
      <c r="BL343" s="211"/>
      <c r="BM343" s="217"/>
    </row>
    <row r="344" spans="1:65">
      <c r="A344" s="29"/>
      <c r="B344" s="3" t="s">
        <v>272</v>
      </c>
      <c r="C344" s="28"/>
      <c r="D344" s="23">
        <v>0.24832774042918926</v>
      </c>
      <c r="E344" s="23">
        <v>0.55894245380599483</v>
      </c>
      <c r="F344" s="23">
        <v>0.13662601021279416</v>
      </c>
      <c r="G344" s="23">
        <v>0.47942639359937028</v>
      </c>
      <c r="H344" s="23">
        <v>0.24758163636802044</v>
      </c>
      <c r="I344" s="23">
        <v>0.22283775861973318</v>
      </c>
      <c r="J344" s="23">
        <v>0.31622776601683783</v>
      </c>
      <c r="K344" s="23">
        <v>0.29734940165849777</v>
      </c>
      <c r="L344" s="23">
        <v>0.12155931336868707</v>
      </c>
      <c r="M344" s="23">
        <v>0.41281553588336095</v>
      </c>
      <c r="N344" s="23">
        <v>0.12516655570345736</v>
      </c>
      <c r="O344" s="23">
        <v>0.41138789481461413</v>
      </c>
      <c r="P344" s="23">
        <v>0.87207033355496422</v>
      </c>
      <c r="Q344" s="23">
        <v>0.38841558499456041</v>
      </c>
      <c r="R344" s="23">
        <v>0.34058772731852871</v>
      </c>
      <c r="S344" s="23">
        <v>0.43243496620879335</v>
      </c>
      <c r="T344" s="23">
        <v>6.3751086631261902E-2</v>
      </c>
      <c r="U344" s="23">
        <v>0.39601767637316376</v>
      </c>
      <c r="V344" s="23">
        <v>0.35130708314331893</v>
      </c>
      <c r="W344" s="23">
        <v>0.13662601021279494</v>
      </c>
      <c r="X344" s="23">
        <v>0.40824829046386302</v>
      </c>
      <c r="Y344" s="23">
        <v>0.35093569562920118</v>
      </c>
      <c r="Z344" s="23">
        <v>0.22449944320643628</v>
      </c>
      <c r="AA344" s="151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86</v>
      </c>
      <c r="C345" s="28"/>
      <c r="D345" s="13">
        <v>1.6248270911397335E-2</v>
      </c>
      <c r="E345" s="13">
        <v>3.6914196178711826E-2</v>
      </c>
      <c r="F345" s="13">
        <v>9.1490631838924644E-3</v>
      </c>
      <c r="G345" s="13">
        <v>2.9367491287744192E-2</v>
      </c>
      <c r="H345" s="13">
        <v>1.6095891409774871E-2</v>
      </c>
      <c r="I345" s="13">
        <v>1.4987406700127777E-2</v>
      </c>
      <c r="J345" s="13">
        <v>2.0804458290581435E-2</v>
      </c>
      <c r="K345" s="13">
        <v>2.0781553988945677E-2</v>
      </c>
      <c r="L345" s="13">
        <v>7.9719737699434079E-3</v>
      </c>
      <c r="M345" s="13">
        <v>2.8651165012147671E-2</v>
      </c>
      <c r="N345" s="13">
        <v>8.4381947665252144E-3</v>
      </c>
      <c r="O345" s="13">
        <v>2.8235270749115592E-2</v>
      </c>
      <c r="P345" s="13">
        <v>6.0448498166933748E-2</v>
      </c>
      <c r="Q345" s="13">
        <v>2.2987704773795248E-2</v>
      </c>
      <c r="R345" s="13">
        <v>2.2858236732787161E-2</v>
      </c>
      <c r="S345" s="13">
        <v>2.7809322585774492E-2</v>
      </c>
      <c r="T345" s="13">
        <v>4.200356093943744E-3</v>
      </c>
      <c r="U345" s="13">
        <v>2.4574475729020405E-2</v>
      </c>
      <c r="V345" s="13">
        <v>2.1809027406724406E-2</v>
      </c>
      <c r="W345" s="13">
        <v>8.6838565813217115E-3</v>
      </c>
      <c r="X345" s="13">
        <v>2.6917469700914045E-2</v>
      </c>
      <c r="Y345" s="13">
        <v>2.195433283177102E-2</v>
      </c>
      <c r="Z345" s="13">
        <v>1.4244888528327174E-2</v>
      </c>
      <c r="AA345" s="151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273</v>
      </c>
      <c r="C346" s="28"/>
      <c r="D346" s="13">
        <v>2.1625783091805406E-3</v>
      </c>
      <c r="E346" s="13">
        <v>-7.1268239979384029E-3</v>
      </c>
      <c r="F346" s="13">
        <v>-2.0787709743701255E-2</v>
      </c>
      <c r="G346" s="13">
        <v>7.0471692219344018E-2</v>
      </c>
      <c r="H346" s="13">
        <v>8.6105163811807106E-3</v>
      </c>
      <c r="I346" s="13">
        <v>-2.5049906096379471E-2</v>
      </c>
      <c r="J346" s="13">
        <v>-3.3017759891246223E-3</v>
      </c>
      <c r="K346" s="13">
        <v>-6.1770366980990588E-2</v>
      </c>
      <c r="L346" s="13">
        <v>-1.3245049610766113E-4</v>
      </c>
      <c r="M346" s="13">
        <v>-5.5213141823024503E-2</v>
      </c>
      <c r="N346" s="13">
        <v>-2.7344934901667672E-2</v>
      </c>
      <c r="O346" s="13">
        <v>-4.4612294484312365E-2</v>
      </c>
      <c r="P346" s="13">
        <v>-5.4010983877397223E-2</v>
      </c>
      <c r="Q346" s="13">
        <v>0.10795247752437009</v>
      </c>
      <c r="R346" s="13">
        <v>-2.2973451463023542E-2</v>
      </c>
      <c r="S346" s="13">
        <v>1.9648512063757284E-2</v>
      </c>
      <c r="T346" s="13">
        <v>-4.7743101854320624E-3</v>
      </c>
      <c r="U346" s="13">
        <v>5.6696834206266811E-2</v>
      </c>
      <c r="V346" s="13">
        <v>5.6259685862402264E-2</v>
      </c>
      <c r="W346" s="13">
        <v>3.1670091520028976E-2</v>
      </c>
      <c r="X346" s="13">
        <v>-5.4875177084467985E-3</v>
      </c>
      <c r="Y346" s="13">
        <v>4.8159554581447717E-2</v>
      </c>
      <c r="Z346" s="13">
        <v>3.3418684895486495E-2</v>
      </c>
      <c r="AA346" s="151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274</v>
      </c>
      <c r="C347" s="46"/>
      <c r="D347" s="44">
        <v>0.09</v>
      </c>
      <c r="E347" s="44">
        <v>0.12</v>
      </c>
      <c r="F347" s="44">
        <v>0.44</v>
      </c>
      <c r="G347" s="44">
        <v>1.65</v>
      </c>
      <c r="H347" s="44">
        <v>0.24</v>
      </c>
      <c r="I347" s="44">
        <v>0.53</v>
      </c>
      <c r="J347" s="44">
        <v>0.04</v>
      </c>
      <c r="K347" s="44">
        <v>1.37</v>
      </c>
      <c r="L347" s="44">
        <v>0.04</v>
      </c>
      <c r="M347" s="44">
        <v>1.22</v>
      </c>
      <c r="N347" s="44">
        <v>0.59</v>
      </c>
      <c r="O347" s="44">
        <v>0.98</v>
      </c>
      <c r="P347" s="44">
        <v>1.2</v>
      </c>
      <c r="Q347" s="44">
        <v>2.5099999999999998</v>
      </c>
      <c r="R347" s="44">
        <v>0.49</v>
      </c>
      <c r="S347" s="44">
        <v>0.49</v>
      </c>
      <c r="T347" s="44">
        <v>7.0000000000000007E-2</v>
      </c>
      <c r="U347" s="44">
        <v>1.33</v>
      </c>
      <c r="V347" s="44">
        <v>1.32</v>
      </c>
      <c r="W347" s="44">
        <v>0.76</v>
      </c>
      <c r="X347" s="44" t="s">
        <v>275</v>
      </c>
      <c r="Y347" s="44">
        <v>1.1399999999999999</v>
      </c>
      <c r="Z347" s="44">
        <v>0.8</v>
      </c>
      <c r="AA347" s="151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 t="s">
        <v>304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BM348" s="53"/>
    </row>
    <row r="349" spans="1:65">
      <c r="BM349" s="53"/>
    </row>
    <row r="350" spans="1:65" ht="15">
      <c r="B350" s="8" t="s">
        <v>487</v>
      </c>
      <c r="BM350" s="27" t="s">
        <v>66</v>
      </c>
    </row>
    <row r="351" spans="1:65" ht="15">
      <c r="A351" s="24" t="s">
        <v>5</v>
      </c>
      <c r="B351" s="18" t="s">
        <v>112</v>
      </c>
      <c r="C351" s="15" t="s">
        <v>113</v>
      </c>
      <c r="D351" s="16" t="s">
        <v>232</v>
      </c>
      <c r="E351" s="17" t="s">
        <v>232</v>
      </c>
      <c r="F351" s="17" t="s">
        <v>232</v>
      </c>
      <c r="G351" s="17" t="s">
        <v>232</v>
      </c>
      <c r="H351" s="17" t="s">
        <v>232</v>
      </c>
      <c r="I351" s="17" t="s">
        <v>232</v>
      </c>
      <c r="J351" s="17" t="s">
        <v>232</v>
      </c>
      <c r="K351" s="17" t="s">
        <v>232</v>
      </c>
      <c r="L351" s="17" t="s">
        <v>232</v>
      </c>
      <c r="M351" s="17" t="s">
        <v>232</v>
      </c>
      <c r="N351" s="15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233</v>
      </c>
      <c r="C352" s="9" t="s">
        <v>233</v>
      </c>
      <c r="D352" s="149" t="s">
        <v>239</v>
      </c>
      <c r="E352" s="150" t="s">
        <v>241</v>
      </c>
      <c r="F352" s="150" t="s">
        <v>246</v>
      </c>
      <c r="G352" s="150" t="s">
        <v>247</v>
      </c>
      <c r="H352" s="150" t="s">
        <v>248</v>
      </c>
      <c r="I352" s="150" t="s">
        <v>250</v>
      </c>
      <c r="J352" s="150" t="s">
        <v>251</v>
      </c>
      <c r="K352" s="150" t="s">
        <v>252</v>
      </c>
      <c r="L352" s="150" t="s">
        <v>254</v>
      </c>
      <c r="M352" s="150" t="s">
        <v>256</v>
      </c>
      <c r="N352" s="151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295</v>
      </c>
      <c r="E353" s="11" t="s">
        <v>295</v>
      </c>
      <c r="F353" s="11" t="s">
        <v>295</v>
      </c>
      <c r="G353" s="11" t="s">
        <v>295</v>
      </c>
      <c r="H353" s="11" t="s">
        <v>295</v>
      </c>
      <c r="I353" s="11" t="s">
        <v>294</v>
      </c>
      <c r="J353" s="11" t="s">
        <v>295</v>
      </c>
      <c r="K353" s="11" t="s">
        <v>294</v>
      </c>
      <c r="L353" s="11" t="s">
        <v>295</v>
      </c>
      <c r="M353" s="11" t="s">
        <v>295</v>
      </c>
      <c r="N353" s="15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15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</v>
      </c>
    </row>
    <row r="355" spans="1:65">
      <c r="A355" s="29"/>
      <c r="B355" s="18">
        <v>1</v>
      </c>
      <c r="C355" s="14">
        <v>1</v>
      </c>
      <c r="D355" s="21">
        <v>3.34</v>
      </c>
      <c r="E355" s="21">
        <v>3.46</v>
      </c>
      <c r="F355" s="21">
        <v>3.2</v>
      </c>
      <c r="G355" s="21">
        <v>3.1</v>
      </c>
      <c r="H355" s="21">
        <v>3.07</v>
      </c>
      <c r="I355" s="21">
        <v>3.32</v>
      </c>
      <c r="J355" s="21">
        <v>3.358025</v>
      </c>
      <c r="K355" s="21">
        <v>3</v>
      </c>
      <c r="L355" s="21">
        <v>3.2</v>
      </c>
      <c r="M355" s="21">
        <v>3.0596140138734311</v>
      </c>
      <c r="N355" s="15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3.25</v>
      </c>
      <c r="E356" s="11">
        <v>3.11</v>
      </c>
      <c r="F356" s="11">
        <v>3.2</v>
      </c>
      <c r="G356" s="11">
        <v>3.2</v>
      </c>
      <c r="H356" s="11">
        <v>3.19</v>
      </c>
      <c r="I356" s="11">
        <v>3.15</v>
      </c>
      <c r="J356" s="11">
        <v>3.378825</v>
      </c>
      <c r="K356" s="11">
        <v>3</v>
      </c>
      <c r="L356" s="11">
        <v>3</v>
      </c>
      <c r="M356" s="11">
        <v>3.0148393142238943</v>
      </c>
      <c r="N356" s="15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34</v>
      </c>
    </row>
    <row r="357" spans="1:65">
      <c r="A357" s="29"/>
      <c r="B357" s="19">
        <v>1</v>
      </c>
      <c r="C357" s="9">
        <v>3</v>
      </c>
      <c r="D357" s="11">
        <v>3.07</v>
      </c>
      <c r="E357" s="11">
        <v>3.44</v>
      </c>
      <c r="F357" s="11">
        <v>3.2</v>
      </c>
      <c r="G357" s="11">
        <v>3</v>
      </c>
      <c r="H357" s="11">
        <v>3.2</v>
      </c>
      <c r="I357" s="11">
        <v>3.3</v>
      </c>
      <c r="J357" s="11">
        <v>3.3903750000000001</v>
      </c>
      <c r="K357" s="11">
        <v>2.99</v>
      </c>
      <c r="L357" s="11">
        <v>3.1</v>
      </c>
      <c r="M357" s="11">
        <v>3.0656599781252107</v>
      </c>
      <c r="N357" s="15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3.19</v>
      </c>
      <c r="E358" s="11">
        <v>3.14</v>
      </c>
      <c r="F358" s="11">
        <v>3</v>
      </c>
      <c r="G358" s="11">
        <v>3.1</v>
      </c>
      <c r="H358" s="11">
        <v>3.15</v>
      </c>
      <c r="I358" s="11">
        <v>3.11</v>
      </c>
      <c r="J358" s="11">
        <v>3.4163749999999999</v>
      </c>
      <c r="K358" s="11">
        <v>2.93</v>
      </c>
      <c r="L358" s="11">
        <v>2.9</v>
      </c>
      <c r="M358" s="11">
        <v>2.9936378236754466</v>
      </c>
      <c r="N358" s="15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3.1383906373272259</v>
      </c>
    </row>
    <row r="359" spans="1:65">
      <c r="A359" s="29"/>
      <c r="B359" s="19">
        <v>1</v>
      </c>
      <c r="C359" s="9">
        <v>5</v>
      </c>
      <c r="D359" s="11">
        <v>3.17</v>
      </c>
      <c r="E359" s="11">
        <v>3.15</v>
      </c>
      <c r="F359" s="11">
        <v>3</v>
      </c>
      <c r="G359" s="11">
        <v>3.2</v>
      </c>
      <c r="H359" s="11">
        <v>3.16</v>
      </c>
      <c r="I359" s="11">
        <v>3.31</v>
      </c>
      <c r="J359" s="11">
        <v>3.314425</v>
      </c>
      <c r="K359" s="11">
        <v>2.98</v>
      </c>
      <c r="L359" s="11">
        <v>3</v>
      </c>
      <c r="M359" s="11">
        <v>3.0358373389104738</v>
      </c>
      <c r="N359" s="15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31</v>
      </c>
    </row>
    <row r="360" spans="1:65">
      <c r="A360" s="29"/>
      <c r="B360" s="19">
        <v>1</v>
      </c>
      <c r="C360" s="9">
        <v>6</v>
      </c>
      <c r="D360" s="11">
        <v>3.14</v>
      </c>
      <c r="E360" s="11">
        <v>3.13</v>
      </c>
      <c r="F360" s="11">
        <v>2.9</v>
      </c>
      <c r="G360" s="11">
        <v>2.9</v>
      </c>
      <c r="H360" s="11">
        <v>3.05</v>
      </c>
      <c r="I360" s="11">
        <v>3.34</v>
      </c>
      <c r="J360" s="11">
        <v>3.3533249999999999</v>
      </c>
      <c r="K360" s="11">
        <v>2.97</v>
      </c>
      <c r="L360" s="11">
        <v>2.9</v>
      </c>
      <c r="M360" s="11">
        <v>3.0124997708251002</v>
      </c>
      <c r="N360" s="15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20" t="s">
        <v>270</v>
      </c>
      <c r="C361" s="12"/>
      <c r="D361" s="22">
        <v>3.1933333333333334</v>
      </c>
      <c r="E361" s="22">
        <v>3.2383333333333333</v>
      </c>
      <c r="F361" s="22">
        <v>3.0833333333333335</v>
      </c>
      <c r="G361" s="22">
        <v>3.0833333333333335</v>
      </c>
      <c r="H361" s="22">
        <v>3.1366666666666667</v>
      </c>
      <c r="I361" s="22">
        <v>3.2549999999999994</v>
      </c>
      <c r="J361" s="22">
        <v>3.368558333333334</v>
      </c>
      <c r="K361" s="22">
        <v>2.9783333333333335</v>
      </c>
      <c r="L361" s="22">
        <v>3.0166666666666671</v>
      </c>
      <c r="M361" s="22">
        <v>3.0303480399389264</v>
      </c>
      <c r="N361" s="15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271</v>
      </c>
      <c r="C362" s="28"/>
      <c r="D362" s="11">
        <v>3.1799999999999997</v>
      </c>
      <c r="E362" s="11">
        <v>3.145</v>
      </c>
      <c r="F362" s="11">
        <v>3.1</v>
      </c>
      <c r="G362" s="11">
        <v>3.1</v>
      </c>
      <c r="H362" s="11">
        <v>3.1550000000000002</v>
      </c>
      <c r="I362" s="11">
        <v>3.3049999999999997</v>
      </c>
      <c r="J362" s="11">
        <v>3.3684250000000002</v>
      </c>
      <c r="K362" s="11">
        <v>2.9850000000000003</v>
      </c>
      <c r="L362" s="11">
        <v>3</v>
      </c>
      <c r="M362" s="11">
        <v>3.025338326567184</v>
      </c>
      <c r="N362" s="15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272</v>
      </c>
      <c r="C363" s="28"/>
      <c r="D363" s="23">
        <v>9.3094933625126275E-2</v>
      </c>
      <c r="E363" s="23">
        <v>0.16461065174121225</v>
      </c>
      <c r="F363" s="23">
        <v>0.1329160135825127</v>
      </c>
      <c r="G363" s="23">
        <v>0.11690451944500133</v>
      </c>
      <c r="H363" s="23">
        <v>6.2503333244449302E-2</v>
      </c>
      <c r="I363" s="23">
        <v>9.8539332248600106E-2</v>
      </c>
      <c r="J363" s="23">
        <v>3.5046335994889224E-2</v>
      </c>
      <c r="K363" s="23">
        <v>2.6394443859772153E-2</v>
      </c>
      <c r="L363" s="23">
        <v>0.11690451944500133</v>
      </c>
      <c r="M363" s="23">
        <v>2.8426339454038829E-2</v>
      </c>
      <c r="N363" s="220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  <c r="AA363" s="221"/>
      <c r="AB363" s="221"/>
      <c r="AC363" s="221"/>
      <c r="AD363" s="221"/>
      <c r="AE363" s="221"/>
      <c r="AF363" s="221"/>
      <c r="AG363" s="221"/>
      <c r="AH363" s="221"/>
      <c r="AI363" s="221"/>
      <c r="AJ363" s="221"/>
      <c r="AK363" s="221"/>
      <c r="AL363" s="221"/>
      <c r="AM363" s="221"/>
      <c r="AN363" s="221"/>
      <c r="AO363" s="221"/>
      <c r="AP363" s="221"/>
      <c r="AQ363" s="221"/>
      <c r="AR363" s="221"/>
      <c r="AS363" s="221"/>
      <c r="AT363" s="221"/>
      <c r="AU363" s="221"/>
      <c r="AV363" s="221"/>
      <c r="AW363" s="221"/>
      <c r="AX363" s="221"/>
      <c r="AY363" s="221"/>
      <c r="AZ363" s="221"/>
      <c r="BA363" s="221"/>
      <c r="BB363" s="221"/>
      <c r="BC363" s="221"/>
      <c r="BD363" s="221"/>
      <c r="BE363" s="221"/>
      <c r="BF363" s="221"/>
      <c r="BG363" s="221"/>
      <c r="BH363" s="221"/>
      <c r="BI363" s="221"/>
      <c r="BJ363" s="221"/>
      <c r="BK363" s="221"/>
      <c r="BL363" s="221"/>
      <c r="BM363" s="54"/>
    </row>
    <row r="364" spans="1:65">
      <c r="A364" s="29"/>
      <c r="B364" s="3" t="s">
        <v>86</v>
      </c>
      <c r="C364" s="28"/>
      <c r="D364" s="13">
        <v>2.9152901970290065E-2</v>
      </c>
      <c r="E364" s="13">
        <v>5.0831904809432504E-2</v>
      </c>
      <c r="F364" s="13">
        <v>4.3107896297031142E-2</v>
      </c>
      <c r="G364" s="13">
        <v>3.7914979279459887E-2</v>
      </c>
      <c r="H364" s="13">
        <v>1.9926673722991277E-2</v>
      </c>
      <c r="I364" s="13">
        <v>3.027322035287254E-2</v>
      </c>
      <c r="J364" s="13">
        <v>1.0403956983048402E-2</v>
      </c>
      <c r="K364" s="13">
        <v>8.8621523871646839E-3</v>
      </c>
      <c r="L364" s="13">
        <v>3.8752879374033586E-2</v>
      </c>
      <c r="M364" s="13">
        <v>9.3805526887966745E-3</v>
      </c>
      <c r="N364" s="15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273</v>
      </c>
      <c r="C365" s="28"/>
      <c r="D365" s="13">
        <v>1.7506646671906489E-2</v>
      </c>
      <c r="E365" s="13">
        <v>3.1845205889099448E-2</v>
      </c>
      <c r="F365" s="13">
        <v>-1.7543164747898077E-2</v>
      </c>
      <c r="G365" s="13">
        <v>-1.7543164747898077E-2</v>
      </c>
      <c r="H365" s="13">
        <v>-5.4931678678071805E-4</v>
      </c>
      <c r="I365" s="13">
        <v>3.715578337694847E-2</v>
      </c>
      <c r="J365" s="13">
        <v>7.3339403090409316E-2</v>
      </c>
      <c r="K365" s="13">
        <v>-5.0999802921348092E-2</v>
      </c>
      <c r="L365" s="13">
        <v>-3.8785474699294831E-2</v>
      </c>
      <c r="M365" s="13">
        <v>-3.4426115125143486E-2</v>
      </c>
      <c r="N365" s="151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45" t="s">
        <v>274</v>
      </c>
      <c r="C366" s="46"/>
      <c r="D366" s="44">
        <v>0.64</v>
      </c>
      <c r="E366" s="44">
        <v>0.98</v>
      </c>
      <c r="F366" s="44">
        <v>0.2</v>
      </c>
      <c r="G366" s="44">
        <v>0.2</v>
      </c>
      <c r="H366" s="44">
        <v>0.2</v>
      </c>
      <c r="I366" s="44">
        <v>1.1100000000000001</v>
      </c>
      <c r="J366" s="44">
        <v>1.97</v>
      </c>
      <c r="K366" s="44">
        <v>1.01</v>
      </c>
      <c r="L366" s="44">
        <v>0.71</v>
      </c>
      <c r="M366" s="44">
        <v>0.61</v>
      </c>
      <c r="N366" s="151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B367" s="3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BM367" s="53"/>
    </row>
    <row r="368" spans="1:65" ht="15">
      <c r="B368" s="8" t="s">
        <v>488</v>
      </c>
      <c r="BM368" s="27" t="s">
        <v>293</v>
      </c>
    </row>
    <row r="369" spans="1:65" ht="15">
      <c r="A369" s="24" t="s">
        <v>81</v>
      </c>
      <c r="B369" s="18" t="s">
        <v>112</v>
      </c>
      <c r="C369" s="15" t="s">
        <v>113</v>
      </c>
      <c r="D369" s="16" t="s">
        <v>232</v>
      </c>
      <c r="E369" s="17" t="s">
        <v>232</v>
      </c>
      <c r="F369" s="17" t="s">
        <v>232</v>
      </c>
      <c r="G369" s="17" t="s">
        <v>232</v>
      </c>
      <c r="H369" s="17" t="s">
        <v>232</v>
      </c>
      <c r="I369" s="17" t="s">
        <v>232</v>
      </c>
      <c r="J369" s="17" t="s">
        <v>232</v>
      </c>
      <c r="K369" s="17" t="s">
        <v>232</v>
      </c>
      <c r="L369" s="17" t="s">
        <v>232</v>
      </c>
      <c r="M369" s="17" t="s">
        <v>232</v>
      </c>
      <c r="N369" s="17" t="s">
        <v>232</v>
      </c>
      <c r="O369" s="17" t="s">
        <v>232</v>
      </c>
      <c r="P369" s="17" t="s">
        <v>232</v>
      </c>
      <c r="Q369" s="17" t="s">
        <v>232</v>
      </c>
      <c r="R369" s="17" t="s">
        <v>232</v>
      </c>
      <c r="S369" s="17" t="s">
        <v>232</v>
      </c>
      <c r="T369" s="17" t="s">
        <v>232</v>
      </c>
      <c r="U369" s="17" t="s">
        <v>232</v>
      </c>
      <c r="V369" s="17" t="s">
        <v>232</v>
      </c>
      <c r="W369" s="151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233</v>
      </c>
      <c r="C370" s="9" t="s">
        <v>233</v>
      </c>
      <c r="D370" s="149" t="s">
        <v>235</v>
      </c>
      <c r="E370" s="150" t="s">
        <v>236</v>
      </c>
      <c r="F370" s="150" t="s">
        <v>237</v>
      </c>
      <c r="G370" s="150" t="s">
        <v>238</v>
      </c>
      <c r="H370" s="150" t="s">
        <v>239</v>
      </c>
      <c r="I370" s="150" t="s">
        <v>241</v>
      </c>
      <c r="J370" s="150" t="s">
        <v>242</v>
      </c>
      <c r="K370" s="150" t="s">
        <v>243</v>
      </c>
      <c r="L370" s="150" t="s">
        <v>244</v>
      </c>
      <c r="M370" s="150" t="s">
        <v>245</v>
      </c>
      <c r="N370" s="150" t="s">
        <v>247</v>
      </c>
      <c r="O370" s="150" t="s">
        <v>248</v>
      </c>
      <c r="P370" s="150" t="s">
        <v>249</v>
      </c>
      <c r="Q370" s="150" t="s">
        <v>250</v>
      </c>
      <c r="R370" s="150" t="s">
        <v>252</v>
      </c>
      <c r="S370" s="150" t="s">
        <v>253</v>
      </c>
      <c r="T370" s="150" t="s">
        <v>255</v>
      </c>
      <c r="U370" s="150" t="s">
        <v>256</v>
      </c>
      <c r="V370" s="150" t="s">
        <v>262</v>
      </c>
      <c r="W370" s="151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294</v>
      </c>
      <c r="E371" s="11" t="s">
        <v>294</v>
      </c>
      <c r="F371" s="11" t="s">
        <v>295</v>
      </c>
      <c r="G371" s="11" t="s">
        <v>116</v>
      </c>
      <c r="H371" s="11" t="s">
        <v>295</v>
      </c>
      <c r="I371" s="11" t="s">
        <v>295</v>
      </c>
      <c r="J371" s="11" t="s">
        <v>294</v>
      </c>
      <c r="K371" s="11" t="s">
        <v>295</v>
      </c>
      <c r="L371" s="11" t="s">
        <v>294</v>
      </c>
      <c r="M371" s="11" t="s">
        <v>294</v>
      </c>
      <c r="N371" s="11" t="s">
        <v>295</v>
      </c>
      <c r="O371" s="11" t="s">
        <v>295</v>
      </c>
      <c r="P371" s="11" t="s">
        <v>294</v>
      </c>
      <c r="Q371" s="11" t="s">
        <v>294</v>
      </c>
      <c r="R371" s="11" t="s">
        <v>294</v>
      </c>
      <c r="S371" s="11" t="s">
        <v>294</v>
      </c>
      <c r="T371" s="11" t="s">
        <v>294</v>
      </c>
      <c r="U371" s="11" t="s">
        <v>295</v>
      </c>
      <c r="V371" s="11" t="s">
        <v>294</v>
      </c>
      <c r="W371" s="151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9"/>
      <c r="C372" s="9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151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8">
        <v>1</v>
      </c>
      <c r="C373" s="14">
        <v>1</v>
      </c>
      <c r="D373" s="145" t="s">
        <v>106</v>
      </c>
      <c r="E373" s="21">
        <v>0.08</v>
      </c>
      <c r="F373" s="145">
        <v>1.5</v>
      </c>
      <c r="G373" s="145">
        <v>0.64346248070916112</v>
      </c>
      <c r="H373" s="145">
        <v>1.8</v>
      </c>
      <c r="I373" s="21">
        <v>0.15</v>
      </c>
      <c r="J373" s="21">
        <v>0.06</v>
      </c>
      <c r="K373" s="145">
        <v>1.5</v>
      </c>
      <c r="L373" s="21">
        <v>0.08</v>
      </c>
      <c r="M373" s="21">
        <v>0.06</v>
      </c>
      <c r="N373" s="21">
        <v>0.1</v>
      </c>
      <c r="O373" s="21">
        <v>0.12</v>
      </c>
      <c r="P373" s="152">
        <v>0.4</v>
      </c>
      <c r="Q373" s="145">
        <v>0.54</v>
      </c>
      <c r="R373" s="21">
        <v>0.11</v>
      </c>
      <c r="S373" s="21">
        <v>7.0000000000000007E-2</v>
      </c>
      <c r="T373" s="145">
        <v>2.9</v>
      </c>
      <c r="U373" s="145" t="s">
        <v>96</v>
      </c>
      <c r="V373" s="21">
        <v>0.09</v>
      </c>
      <c r="W373" s="151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2</v>
      </c>
      <c r="D374" s="146" t="s">
        <v>106</v>
      </c>
      <c r="E374" s="11">
        <v>0.09</v>
      </c>
      <c r="F374" s="146">
        <v>1.6</v>
      </c>
      <c r="G374" s="146">
        <v>0.63851017134249433</v>
      </c>
      <c r="H374" s="146">
        <v>1.8</v>
      </c>
      <c r="I374" s="11">
        <v>0.17</v>
      </c>
      <c r="J374" s="11">
        <v>0.05</v>
      </c>
      <c r="K374" s="146">
        <v>1.5</v>
      </c>
      <c r="L374" s="11">
        <v>0.08</v>
      </c>
      <c r="M374" s="11">
        <v>0.06</v>
      </c>
      <c r="N374" s="147">
        <v>0.17</v>
      </c>
      <c r="O374" s="11">
        <v>0.11</v>
      </c>
      <c r="P374" s="11">
        <v>0.3</v>
      </c>
      <c r="Q374" s="146">
        <v>0.54</v>
      </c>
      <c r="R374" s="11">
        <v>0.14000000000000001</v>
      </c>
      <c r="S374" s="11">
        <v>7.0000000000000007E-2</v>
      </c>
      <c r="T374" s="146">
        <v>2.9</v>
      </c>
      <c r="U374" s="146" t="s">
        <v>96</v>
      </c>
      <c r="V374" s="11">
        <v>0.11</v>
      </c>
      <c r="W374" s="151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4</v>
      </c>
    </row>
    <row r="375" spans="1:65">
      <c r="A375" s="29"/>
      <c r="B375" s="19">
        <v>1</v>
      </c>
      <c r="C375" s="9">
        <v>3</v>
      </c>
      <c r="D375" s="146" t="s">
        <v>106</v>
      </c>
      <c r="E375" s="11">
        <v>0.1</v>
      </c>
      <c r="F375" s="146">
        <v>1.5</v>
      </c>
      <c r="G375" s="146">
        <v>0.63806525554249438</v>
      </c>
      <c r="H375" s="146">
        <v>1.9</v>
      </c>
      <c r="I375" s="11">
        <v>0.28000000000000003</v>
      </c>
      <c r="J375" s="11">
        <v>0.06</v>
      </c>
      <c r="K375" s="146">
        <v>1.5</v>
      </c>
      <c r="L375" s="11">
        <v>7.0000000000000007E-2</v>
      </c>
      <c r="M375" s="11">
        <v>0.05</v>
      </c>
      <c r="N375" s="11">
        <v>0.1</v>
      </c>
      <c r="O375" s="11">
        <v>0.12</v>
      </c>
      <c r="P375" s="11">
        <v>0.3</v>
      </c>
      <c r="Q375" s="146">
        <v>0.33</v>
      </c>
      <c r="R375" s="11">
        <v>0.21</v>
      </c>
      <c r="S375" s="11">
        <v>0.05</v>
      </c>
      <c r="T375" s="146">
        <v>2.9</v>
      </c>
      <c r="U375" s="146" t="s">
        <v>96</v>
      </c>
      <c r="V375" s="11">
        <v>0.09</v>
      </c>
      <c r="W375" s="151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16</v>
      </c>
    </row>
    <row r="376" spans="1:65">
      <c r="A376" s="29"/>
      <c r="B376" s="19">
        <v>1</v>
      </c>
      <c r="C376" s="9">
        <v>4</v>
      </c>
      <c r="D376" s="146" t="s">
        <v>106</v>
      </c>
      <c r="E376" s="11">
        <v>0.12</v>
      </c>
      <c r="F376" s="146">
        <v>1.5</v>
      </c>
      <c r="G376" s="146">
        <v>0.6823420835424947</v>
      </c>
      <c r="H376" s="146">
        <v>1.8</v>
      </c>
      <c r="I376" s="11">
        <v>0.25</v>
      </c>
      <c r="J376" s="11">
        <v>7.0000000000000007E-2</v>
      </c>
      <c r="K376" s="146">
        <v>1.5</v>
      </c>
      <c r="L376" s="11">
        <v>7.0000000000000007E-2</v>
      </c>
      <c r="M376" s="11">
        <v>0.06</v>
      </c>
      <c r="N376" s="11">
        <v>0.11</v>
      </c>
      <c r="O376" s="11">
        <v>0.12</v>
      </c>
      <c r="P376" s="147">
        <v>0.4</v>
      </c>
      <c r="Q376" s="146">
        <v>0.43</v>
      </c>
      <c r="R376" s="11">
        <v>7.0000000000000007E-2</v>
      </c>
      <c r="S376" s="11">
        <v>0.06</v>
      </c>
      <c r="T376" s="146">
        <v>2.8</v>
      </c>
      <c r="U376" s="146" t="s">
        <v>96</v>
      </c>
      <c r="V376" s="11">
        <v>0.1</v>
      </c>
      <c r="W376" s="151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0.118272727272727</v>
      </c>
    </row>
    <row r="377" spans="1:65">
      <c r="A377" s="29"/>
      <c r="B377" s="19">
        <v>1</v>
      </c>
      <c r="C377" s="9">
        <v>5</v>
      </c>
      <c r="D377" s="146" t="s">
        <v>106</v>
      </c>
      <c r="E377" s="11">
        <v>0.1</v>
      </c>
      <c r="F377" s="146">
        <v>1.5</v>
      </c>
      <c r="G377" s="146">
        <v>0.68175198954249439</v>
      </c>
      <c r="H377" s="146">
        <v>1.7</v>
      </c>
      <c r="I377" s="11">
        <v>0.19</v>
      </c>
      <c r="J377" s="11">
        <v>0.05</v>
      </c>
      <c r="K377" s="146">
        <v>1.5</v>
      </c>
      <c r="L377" s="11">
        <v>7.0000000000000007E-2</v>
      </c>
      <c r="M377" s="11">
        <v>0.06</v>
      </c>
      <c r="N377" s="11">
        <v>0.09</v>
      </c>
      <c r="O377" s="11">
        <v>0.11</v>
      </c>
      <c r="P377" s="11">
        <v>0.3</v>
      </c>
      <c r="Q377" s="146">
        <v>0.37</v>
      </c>
      <c r="R377" s="11">
        <v>0.19</v>
      </c>
      <c r="S377" s="11">
        <v>0.06</v>
      </c>
      <c r="T377" s="146">
        <v>3.1</v>
      </c>
      <c r="U377" s="146" t="s">
        <v>96</v>
      </c>
      <c r="V377" s="11">
        <v>0.11</v>
      </c>
      <c r="W377" s="151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10</v>
      </c>
    </row>
    <row r="378" spans="1:65">
      <c r="A378" s="29"/>
      <c r="B378" s="19">
        <v>1</v>
      </c>
      <c r="C378" s="9">
        <v>6</v>
      </c>
      <c r="D378" s="146" t="s">
        <v>106</v>
      </c>
      <c r="E378" s="11">
        <v>0.11</v>
      </c>
      <c r="F378" s="146">
        <v>1.5</v>
      </c>
      <c r="G378" s="146">
        <v>0.63509404254249446</v>
      </c>
      <c r="H378" s="146">
        <v>1.7</v>
      </c>
      <c r="I378" s="11">
        <v>0.16</v>
      </c>
      <c r="J378" s="11">
        <v>0.05</v>
      </c>
      <c r="K378" s="146">
        <v>1.5</v>
      </c>
      <c r="L378" s="11">
        <v>0.08</v>
      </c>
      <c r="M378" s="11">
        <v>7.0000000000000007E-2</v>
      </c>
      <c r="N378" s="11">
        <v>0.08</v>
      </c>
      <c r="O378" s="11">
        <v>0.12</v>
      </c>
      <c r="P378" s="147">
        <v>0.4</v>
      </c>
      <c r="Q378" s="146">
        <v>0.42</v>
      </c>
      <c r="R378" s="11">
        <v>0.05</v>
      </c>
      <c r="S378" s="11">
        <v>0.1</v>
      </c>
      <c r="T378" s="146">
        <v>3</v>
      </c>
      <c r="U378" s="146" t="s">
        <v>96</v>
      </c>
      <c r="V378" s="11">
        <v>0.1</v>
      </c>
      <c r="W378" s="151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20" t="s">
        <v>270</v>
      </c>
      <c r="C379" s="12"/>
      <c r="D379" s="22" t="s">
        <v>669</v>
      </c>
      <c r="E379" s="22">
        <v>9.9999999999999992E-2</v>
      </c>
      <c r="F379" s="22">
        <v>1.5166666666666666</v>
      </c>
      <c r="G379" s="22">
        <v>0.6532043372036056</v>
      </c>
      <c r="H379" s="22">
        <v>1.7833333333333332</v>
      </c>
      <c r="I379" s="22">
        <v>0.19999999999999998</v>
      </c>
      <c r="J379" s="22">
        <v>5.6666666666666664E-2</v>
      </c>
      <c r="K379" s="22">
        <v>1.5</v>
      </c>
      <c r="L379" s="22">
        <v>7.5000000000000011E-2</v>
      </c>
      <c r="M379" s="22">
        <v>0.06</v>
      </c>
      <c r="N379" s="22">
        <v>0.10833333333333332</v>
      </c>
      <c r="O379" s="22">
        <v>0.11666666666666665</v>
      </c>
      <c r="P379" s="22">
        <v>0.35000000000000003</v>
      </c>
      <c r="Q379" s="22">
        <v>0.4383333333333333</v>
      </c>
      <c r="R379" s="22">
        <v>0.12833333333333333</v>
      </c>
      <c r="S379" s="22">
        <v>6.8333333333333343E-2</v>
      </c>
      <c r="T379" s="22">
        <v>2.9333333333333336</v>
      </c>
      <c r="U379" s="22" t="s">
        <v>669</v>
      </c>
      <c r="V379" s="22">
        <v>9.9999999999999992E-2</v>
      </c>
      <c r="W379" s="15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271</v>
      </c>
      <c r="C380" s="28"/>
      <c r="D380" s="11" t="s">
        <v>669</v>
      </c>
      <c r="E380" s="11">
        <v>0.1</v>
      </c>
      <c r="F380" s="11">
        <v>1.5</v>
      </c>
      <c r="G380" s="11">
        <v>0.64098632602582772</v>
      </c>
      <c r="H380" s="11">
        <v>1.8</v>
      </c>
      <c r="I380" s="11">
        <v>0.18</v>
      </c>
      <c r="J380" s="11">
        <v>5.5E-2</v>
      </c>
      <c r="K380" s="11">
        <v>1.5</v>
      </c>
      <c r="L380" s="11">
        <v>7.5000000000000011E-2</v>
      </c>
      <c r="M380" s="11">
        <v>0.06</v>
      </c>
      <c r="N380" s="11">
        <v>0.1</v>
      </c>
      <c r="O380" s="11">
        <v>0.12</v>
      </c>
      <c r="P380" s="11">
        <v>0.35</v>
      </c>
      <c r="Q380" s="11">
        <v>0.42499999999999999</v>
      </c>
      <c r="R380" s="11">
        <v>0.125</v>
      </c>
      <c r="S380" s="11">
        <v>6.5000000000000002E-2</v>
      </c>
      <c r="T380" s="11">
        <v>2.9</v>
      </c>
      <c r="U380" s="11" t="s">
        <v>669</v>
      </c>
      <c r="V380" s="11">
        <v>0.1</v>
      </c>
      <c r="W380" s="15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272</v>
      </c>
      <c r="C381" s="28"/>
      <c r="D381" s="23" t="s">
        <v>669</v>
      </c>
      <c r="E381" s="23">
        <v>1.4142135623731006E-2</v>
      </c>
      <c r="F381" s="23">
        <v>4.0824829046386339E-2</v>
      </c>
      <c r="G381" s="23">
        <v>2.2503215593944661E-2</v>
      </c>
      <c r="H381" s="23">
        <v>7.5277265270908097E-2</v>
      </c>
      <c r="I381" s="23">
        <v>5.2915026221291836E-2</v>
      </c>
      <c r="J381" s="23">
        <v>8.1649658092773636E-3</v>
      </c>
      <c r="K381" s="23">
        <v>0</v>
      </c>
      <c r="L381" s="23">
        <v>5.4772255750516587E-3</v>
      </c>
      <c r="M381" s="23">
        <v>6.3245553203367597E-3</v>
      </c>
      <c r="N381" s="23">
        <v>3.1885210782848436E-2</v>
      </c>
      <c r="O381" s="23">
        <v>5.1639777949432199E-3</v>
      </c>
      <c r="P381" s="23">
        <v>5.4772255750516634E-2</v>
      </c>
      <c r="Q381" s="23">
        <v>8.6583293230661204E-2</v>
      </c>
      <c r="R381" s="23">
        <v>6.4005208121422977E-2</v>
      </c>
      <c r="S381" s="23">
        <v>1.7224014243685061E-2</v>
      </c>
      <c r="T381" s="23">
        <v>0.10327955589886455</v>
      </c>
      <c r="U381" s="23" t="s">
        <v>669</v>
      </c>
      <c r="V381" s="23">
        <v>8.9442719099991613E-3</v>
      </c>
      <c r="W381" s="15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86</v>
      </c>
      <c r="C382" s="28"/>
      <c r="D382" s="13" t="s">
        <v>669</v>
      </c>
      <c r="E382" s="13">
        <v>0.14142135623731009</v>
      </c>
      <c r="F382" s="13">
        <v>2.6917469700914069E-2</v>
      </c>
      <c r="G382" s="13">
        <v>3.4450499349532558E-2</v>
      </c>
      <c r="H382" s="13">
        <v>4.2211550619200802E-2</v>
      </c>
      <c r="I382" s="13">
        <v>0.26457513110645919</v>
      </c>
      <c r="J382" s="13">
        <v>0.14408763192842408</v>
      </c>
      <c r="K382" s="13">
        <v>0</v>
      </c>
      <c r="L382" s="13">
        <v>7.3029674334022104E-2</v>
      </c>
      <c r="M382" s="13">
        <v>0.105409255338946</v>
      </c>
      <c r="N382" s="13">
        <v>0.29432502261090865</v>
      </c>
      <c r="O382" s="13">
        <v>4.4262666813799034E-2</v>
      </c>
      <c r="P382" s="13">
        <v>0.15649215928719037</v>
      </c>
      <c r="Q382" s="13">
        <v>0.19752842562128034</v>
      </c>
      <c r="R382" s="13">
        <v>0.49874188146563359</v>
      </c>
      <c r="S382" s="13">
        <v>0.25205874502953746</v>
      </c>
      <c r="T382" s="13">
        <v>3.5208939510976547E-2</v>
      </c>
      <c r="U382" s="13" t="s">
        <v>669</v>
      </c>
      <c r="V382" s="13">
        <v>8.9442719099991616E-2</v>
      </c>
      <c r="W382" s="151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3" t="s">
        <v>273</v>
      </c>
      <c r="C383" s="28"/>
      <c r="D383" s="13" t="s">
        <v>669</v>
      </c>
      <c r="E383" s="13">
        <v>-0.15449654112221178</v>
      </c>
      <c r="F383" s="13">
        <v>11.823469126313121</v>
      </c>
      <c r="G383" s="13">
        <v>4.5228652645962164</v>
      </c>
      <c r="H383" s="13">
        <v>14.07814501665389</v>
      </c>
      <c r="I383" s="13">
        <v>0.69100691775557643</v>
      </c>
      <c r="J383" s="13">
        <v>-0.52088137330258666</v>
      </c>
      <c r="K383" s="13">
        <v>11.682551883166823</v>
      </c>
      <c r="L383" s="13">
        <v>-0.3658724058416587</v>
      </c>
      <c r="M383" s="13">
        <v>-0.49269792467332707</v>
      </c>
      <c r="N383" s="13">
        <v>-8.4037919549062812E-2</v>
      </c>
      <c r="O383" s="13">
        <v>-1.357929797591384E-2</v>
      </c>
      <c r="P383" s="13">
        <v>1.9592621060722593</v>
      </c>
      <c r="Q383" s="13">
        <v>2.7061234947476382</v>
      </c>
      <c r="R383" s="13">
        <v>8.5062772226494943E-2</v>
      </c>
      <c r="S383" s="13">
        <v>-0.42223930310017799</v>
      </c>
      <c r="T383" s="13">
        <v>23.801434793748456</v>
      </c>
      <c r="U383" s="13" t="s">
        <v>669</v>
      </c>
      <c r="V383" s="13">
        <v>-0.15449654112221178</v>
      </c>
      <c r="W383" s="151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45" t="s">
        <v>274</v>
      </c>
      <c r="C384" s="46"/>
      <c r="D384" s="44">
        <v>0.75</v>
      </c>
      <c r="E384" s="44">
        <v>0.19</v>
      </c>
      <c r="F384" s="44">
        <v>15.73</v>
      </c>
      <c r="G384" s="44">
        <v>6.03</v>
      </c>
      <c r="H384" s="44">
        <v>18.73</v>
      </c>
      <c r="I384" s="44">
        <v>0.94</v>
      </c>
      <c r="J384" s="44">
        <v>0.67</v>
      </c>
      <c r="K384" s="44">
        <v>15.55</v>
      </c>
      <c r="L384" s="44">
        <v>0.47</v>
      </c>
      <c r="M384" s="44">
        <v>0.64</v>
      </c>
      <c r="N384" s="44">
        <v>0.09</v>
      </c>
      <c r="O384" s="44">
        <v>0</v>
      </c>
      <c r="P384" s="44">
        <v>2.62</v>
      </c>
      <c r="Q384" s="44">
        <v>3.62</v>
      </c>
      <c r="R384" s="44">
        <v>0.13</v>
      </c>
      <c r="S384" s="44">
        <v>0.54</v>
      </c>
      <c r="T384" s="44">
        <v>31.66</v>
      </c>
      <c r="U384" s="44">
        <v>0.19</v>
      </c>
      <c r="V384" s="44">
        <v>0.19</v>
      </c>
      <c r="W384" s="151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3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BM385" s="53"/>
    </row>
    <row r="386" spans="1:65" ht="15">
      <c r="B386" s="8" t="s">
        <v>489</v>
      </c>
      <c r="BM386" s="27" t="s">
        <v>66</v>
      </c>
    </row>
    <row r="387" spans="1:65" ht="15">
      <c r="A387" s="24" t="s">
        <v>8</v>
      </c>
      <c r="B387" s="18" t="s">
        <v>112</v>
      </c>
      <c r="C387" s="15" t="s">
        <v>113</v>
      </c>
      <c r="D387" s="16" t="s">
        <v>232</v>
      </c>
      <c r="E387" s="17" t="s">
        <v>232</v>
      </c>
      <c r="F387" s="17" t="s">
        <v>232</v>
      </c>
      <c r="G387" s="17" t="s">
        <v>232</v>
      </c>
      <c r="H387" s="17" t="s">
        <v>232</v>
      </c>
      <c r="I387" s="17" t="s">
        <v>232</v>
      </c>
      <c r="J387" s="17" t="s">
        <v>232</v>
      </c>
      <c r="K387" s="17" t="s">
        <v>232</v>
      </c>
      <c r="L387" s="17" t="s">
        <v>232</v>
      </c>
      <c r="M387" s="17" t="s">
        <v>232</v>
      </c>
      <c r="N387" s="17" t="s">
        <v>232</v>
      </c>
      <c r="O387" s="17" t="s">
        <v>232</v>
      </c>
      <c r="P387" s="17" t="s">
        <v>232</v>
      </c>
      <c r="Q387" s="17" t="s">
        <v>232</v>
      </c>
      <c r="R387" s="17" t="s">
        <v>232</v>
      </c>
      <c r="S387" s="17" t="s">
        <v>232</v>
      </c>
      <c r="T387" s="17" t="s">
        <v>232</v>
      </c>
      <c r="U387" s="17" t="s">
        <v>232</v>
      </c>
      <c r="V387" s="17" t="s">
        <v>232</v>
      </c>
      <c r="W387" s="17" t="s">
        <v>232</v>
      </c>
      <c r="X387" s="17" t="s">
        <v>232</v>
      </c>
      <c r="Y387" s="17" t="s">
        <v>232</v>
      </c>
      <c r="Z387" s="151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233</v>
      </c>
      <c r="C388" s="9" t="s">
        <v>233</v>
      </c>
      <c r="D388" s="149" t="s">
        <v>235</v>
      </c>
      <c r="E388" s="150" t="s">
        <v>236</v>
      </c>
      <c r="F388" s="150" t="s">
        <v>237</v>
      </c>
      <c r="G388" s="150" t="s">
        <v>238</v>
      </c>
      <c r="H388" s="150" t="s">
        <v>239</v>
      </c>
      <c r="I388" s="150" t="s">
        <v>240</v>
      </c>
      <c r="J388" s="150" t="s">
        <v>241</v>
      </c>
      <c r="K388" s="150" t="s">
        <v>242</v>
      </c>
      <c r="L388" s="150" t="s">
        <v>243</v>
      </c>
      <c r="M388" s="150" t="s">
        <v>244</v>
      </c>
      <c r="N388" s="150" t="s">
        <v>245</v>
      </c>
      <c r="O388" s="150" t="s">
        <v>246</v>
      </c>
      <c r="P388" s="150" t="s">
        <v>247</v>
      </c>
      <c r="Q388" s="150" t="s">
        <v>248</v>
      </c>
      <c r="R388" s="150" t="s">
        <v>249</v>
      </c>
      <c r="S388" s="150" t="s">
        <v>250</v>
      </c>
      <c r="T388" s="150" t="s">
        <v>252</v>
      </c>
      <c r="U388" s="150" t="s">
        <v>253</v>
      </c>
      <c r="V388" s="150" t="s">
        <v>254</v>
      </c>
      <c r="W388" s="150" t="s">
        <v>255</v>
      </c>
      <c r="X388" s="150" t="s">
        <v>256</v>
      </c>
      <c r="Y388" s="150" t="s">
        <v>262</v>
      </c>
      <c r="Z388" s="151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294</v>
      </c>
      <c r="E389" s="11" t="s">
        <v>294</v>
      </c>
      <c r="F389" s="11" t="s">
        <v>295</v>
      </c>
      <c r="G389" s="11" t="s">
        <v>116</v>
      </c>
      <c r="H389" s="11" t="s">
        <v>295</v>
      </c>
      <c r="I389" s="11" t="s">
        <v>295</v>
      </c>
      <c r="J389" s="11" t="s">
        <v>295</v>
      </c>
      <c r="K389" s="11" t="s">
        <v>294</v>
      </c>
      <c r="L389" s="11" t="s">
        <v>295</v>
      </c>
      <c r="M389" s="11" t="s">
        <v>294</v>
      </c>
      <c r="N389" s="11" t="s">
        <v>294</v>
      </c>
      <c r="O389" s="11" t="s">
        <v>295</v>
      </c>
      <c r="P389" s="11" t="s">
        <v>295</v>
      </c>
      <c r="Q389" s="11" t="s">
        <v>295</v>
      </c>
      <c r="R389" s="11" t="s">
        <v>294</v>
      </c>
      <c r="S389" s="11" t="s">
        <v>294</v>
      </c>
      <c r="T389" s="11" t="s">
        <v>294</v>
      </c>
      <c r="U389" s="11" t="s">
        <v>294</v>
      </c>
      <c r="V389" s="11" t="s">
        <v>295</v>
      </c>
      <c r="W389" s="11" t="s">
        <v>294</v>
      </c>
      <c r="X389" s="11" t="s">
        <v>295</v>
      </c>
      <c r="Y389" s="11" t="s">
        <v>294</v>
      </c>
      <c r="Z389" s="151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151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21">
        <v>1.87</v>
      </c>
      <c r="E391" s="21">
        <v>1.7</v>
      </c>
      <c r="F391" s="21">
        <v>1.7</v>
      </c>
      <c r="G391" s="21">
        <v>1.6347613856020937</v>
      </c>
      <c r="H391" s="21">
        <v>1.67</v>
      </c>
      <c r="I391" s="21">
        <v>1.7</v>
      </c>
      <c r="J391" s="145">
        <v>3.7</v>
      </c>
      <c r="K391" s="21">
        <v>1.6</v>
      </c>
      <c r="L391" s="21">
        <v>1.82</v>
      </c>
      <c r="M391" s="21">
        <v>1.5</v>
      </c>
      <c r="N391" s="21">
        <v>1.6</v>
      </c>
      <c r="O391" s="21">
        <v>1.73</v>
      </c>
      <c r="P391" s="21">
        <v>1.73</v>
      </c>
      <c r="Q391" s="21">
        <v>1.9</v>
      </c>
      <c r="R391" s="145">
        <v>2.36</v>
      </c>
      <c r="S391" s="21">
        <v>1.8</v>
      </c>
      <c r="T391" s="21">
        <v>1.65</v>
      </c>
      <c r="U391" s="21">
        <v>1.7</v>
      </c>
      <c r="V391" s="21">
        <v>1.9</v>
      </c>
      <c r="W391" s="21">
        <v>1.6</v>
      </c>
      <c r="X391" s="21">
        <v>1.6842205183479682</v>
      </c>
      <c r="Y391" s="21">
        <v>1.7</v>
      </c>
      <c r="Z391" s="151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1.85</v>
      </c>
      <c r="E392" s="11">
        <v>1.9</v>
      </c>
      <c r="F392" s="11">
        <v>1.6</v>
      </c>
      <c r="G392" s="11">
        <v>1.6345674146020936</v>
      </c>
      <c r="H392" s="11">
        <v>1.83</v>
      </c>
      <c r="I392" s="11">
        <v>1.68</v>
      </c>
      <c r="J392" s="146">
        <v>3.6</v>
      </c>
      <c r="K392" s="11">
        <v>1.5</v>
      </c>
      <c r="L392" s="11">
        <v>1.78</v>
      </c>
      <c r="M392" s="11">
        <v>1.5</v>
      </c>
      <c r="N392" s="11">
        <v>1.7</v>
      </c>
      <c r="O392" s="11">
        <v>1.72</v>
      </c>
      <c r="P392" s="11">
        <v>1.64</v>
      </c>
      <c r="Q392" s="147">
        <v>2.1</v>
      </c>
      <c r="R392" s="146">
        <v>2.27</v>
      </c>
      <c r="S392" s="11">
        <v>1.8</v>
      </c>
      <c r="T392" s="11">
        <v>1.72</v>
      </c>
      <c r="U392" s="11">
        <v>1.9</v>
      </c>
      <c r="V392" s="11">
        <v>1.9</v>
      </c>
      <c r="W392" s="11">
        <v>1.5</v>
      </c>
      <c r="X392" s="11">
        <v>1.6834568624353858</v>
      </c>
      <c r="Y392" s="11">
        <v>1.6</v>
      </c>
      <c r="Z392" s="151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19</v>
      </c>
    </row>
    <row r="393" spans="1:65">
      <c r="A393" s="29"/>
      <c r="B393" s="19">
        <v>1</v>
      </c>
      <c r="C393" s="9">
        <v>3</v>
      </c>
      <c r="D393" s="11">
        <v>1.89</v>
      </c>
      <c r="E393" s="11">
        <v>1.8</v>
      </c>
      <c r="F393" s="11">
        <v>1.6</v>
      </c>
      <c r="G393" s="147">
        <v>1.4916479375209</v>
      </c>
      <c r="H393" s="11">
        <v>1.76</v>
      </c>
      <c r="I393" s="11">
        <v>1.63</v>
      </c>
      <c r="J393" s="146">
        <v>3.9</v>
      </c>
      <c r="K393" s="11">
        <v>1.6</v>
      </c>
      <c r="L393" s="11">
        <v>1.75</v>
      </c>
      <c r="M393" s="11">
        <v>1.5</v>
      </c>
      <c r="N393" s="11">
        <v>1.6</v>
      </c>
      <c r="O393" s="11">
        <v>1.63</v>
      </c>
      <c r="P393" s="11">
        <v>1.68</v>
      </c>
      <c r="Q393" s="11">
        <v>1.9</v>
      </c>
      <c r="R393" s="146">
        <v>2.11</v>
      </c>
      <c r="S393" s="11">
        <v>1.6</v>
      </c>
      <c r="T393" s="11">
        <v>1.7</v>
      </c>
      <c r="U393" s="11">
        <v>1.8</v>
      </c>
      <c r="V393" s="11">
        <v>2</v>
      </c>
      <c r="W393" s="11">
        <v>1.4</v>
      </c>
      <c r="X393" s="11">
        <v>1.6959863816039364</v>
      </c>
      <c r="Y393" s="11">
        <v>1.7</v>
      </c>
      <c r="Z393" s="151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1.83</v>
      </c>
      <c r="E394" s="11">
        <v>1.8</v>
      </c>
      <c r="F394" s="11">
        <v>1.7</v>
      </c>
      <c r="G394" s="11">
        <v>1.6427126376520937</v>
      </c>
      <c r="H394" s="11">
        <v>1.74</v>
      </c>
      <c r="I394" s="11">
        <v>1.63</v>
      </c>
      <c r="J394" s="146">
        <v>3.1</v>
      </c>
      <c r="K394" s="11">
        <v>1.6</v>
      </c>
      <c r="L394" s="11">
        <v>1.67</v>
      </c>
      <c r="M394" s="11">
        <v>1.6</v>
      </c>
      <c r="N394" s="11">
        <v>1.7</v>
      </c>
      <c r="O394" s="11">
        <v>1.59</v>
      </c>
      <c r="P394" s="11">
        <v>1.56</v>
      </c>
      <c r="Q394" s="11">
        <v>1.9</v>
      </c>
      <c r="R394" s="146">
        <v>2.02</v>
      </c>
      <c r="S394" s="11">
        <v>1.7</v>
      </c>
      <c r="T394" s="11">
        <v>1.68</v>
      </c>
      <c r="U394" s="11">
        <v>1.9</v>
      </c>
      <c r="V394" s="11">
        <v>1.9</v>
      </c>
      <c r="W394" s="11">
        <v>1.5</v>
      </c>
      <c r="X394" s="11">
        <v>1.5950254524148499</v>
      </c>
      <c r="Y394" s="11">
        <v>1.7</v>
      </c>
      <c r="Z394" s="151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1.7057302782950221</v>
      </c>
    </row>
    <row r="395" spans="1:65">
      <c r="A395" s="29"/>
      <c r="B395" s="19">
        <v>1</v>
      </c>
      <c r="C395" s="9">
        <v>5</v>
      </c>
      <c r="D395" s="11">
        <v>1.78</v>
      </c>
      <c r="E395" s="11">
        <v>1.8</v>
      </c>
      <c r="F395" s="11">
        <v>1.7</v>
      </c>
      <c r="G395" s="11">
        <v>1.5125339068020938</v>
      </c>
      <c r="H395" s="11">
        <v>1.7</v>
      </c>
      <c r="I395" s="11">
        <v>1.75</v>
      </c>
      <c r="J395" s="146">
        <v>3.2</v>
      </c>
      <c r="K395" s="11">
        <v>1.6</v>
      </c>
      <c r="L395" s="11">
        <v>1.75</v>
      </c>
      <c r="M395" s="11">
        <v>1.6</v>
      </c>
      <c r="N395" s="11">
        <v>1.7</v>
      </c>
      <c r="O395" s="11">
        <v>1.62</v>
      </c>
      <c r="P395" s="11">
        <v>1.56</v>
      </c>
      <c r="Q395" s="11">
        <v>1.9</v>
      </c>
      <c r="R395" s="146">
        <v>2.1800000000000002</v>
      </c>
      <c r="S395" s="11">
        <v>1.7</v>
      </c>
      <c r="T395" s="11">
        <v>1.69</v>
      </c>
      <c r="U395" s="11">
        <v>1.8</v>
      </c>
      <c r="V395" s="11">
        <v>1.9</v>
      </c>
      <c r="W395" s="11">
        <v>1.6</v>
      </c>
      <c r="X395" s="11">
        <v>1.6628585243448415</v>
      </c>
      <c r="Y395" s="11">
        <v>1.6</v>
      </c>
      <c r="Z395" s="151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32</v>
      </c>
    </row>
    <row r="396" spans="1:65">
      <c r="A396" s="29"/>
      <c r="B396" s="19">
        <v>1</v>
      </c>
      <c r="C396" s="9">
        <v>6</v>
      </c>
      <c r="D396" s="11">
        <v>1.86</v>
      </c>
      <c r="E396" s="11">
        <v>1.8</v>
      </c>
      <c r="F396" s="11">
        <v>1.7</v>
      </c>
      <c r="G396" s="11">
        <v>1.6410794945520939</v>
      </c>
      <c r="H396" s="11">
        <v>1.96</v>
      </c>
      <c r="I396" s="11">
        <v>1.65</v>
      </c>
      <c r="J396" s="146">
        <v>3.5</v>
      </c>
      <c r="K396" s="11">
        <v>1.6</v>
      </c>
      <c r="L396" s="11">
        <v>1.8</v>
      </c>
      <c r="M396" s="11">
        <v>1.6</v>
      </c>
      <c r="N396" s="11">
        <v>1.6</v>
      </c>
      <c r="O396" s="11">
        <v>1.64</v>
      </c>
      <c r="P396" s="11">
        <v>1.75</v>
      </c>
      <c r="Q396" s="11">
        <v>1.9</v>
      </c>
      <c r="R396" s="146">
        <v>2.2400000000000002</v>
      </c>
      <c r="S396" s="11">
        <v>1.6</v>
      </c>
      <c r="T396" s="11">
        <v>1.66</v>
      </c>
      <c r="U396" s="11">
        <v>1.7</v>
      </c>
      <c r="V396" s="11">
        <v>2</v>
      </c>
      <c r="W396" s="11">
        <v>1.6</v>
      </c>
      <c r="X396" s="11">
        <v>1.6872998492030438</v>
      </c>
      <c r="Y396" s="11">
        <v>1.7</v>
      </c>
      <c r="Z396" s="151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20" t="s">
        <v>270</v>
      </c>
      <c r="C397" s="12"/>
      <c r="D397" s="22">
        <v>1.8466666666666667</v>
      </c>
      <c r="E397" s="22">
        <v>1.8</v>
      </c>
      <c r="F397" s="22">
        <v>1.6666666666666667</v>
      </c>
      <c r="G397" s="22">
        <v>1.5928837961218949</v>
      </c>
      <c r="H397" s="22">
        <v>1.7766666666666666</v>
      </c>
      <c r="I397" s="22">
        <v>1.6733333333333336</v>
      </c>
      <c r="J397" s="22">
        <v>3.5</v>
      </c>
      <c r="K397" s="22">
        <v>1.5833333333333333</v>
      </c>
      <c r="L397" s="22">
        <v>1.7616666666666667</v>
      </c>
      <c r="M397" s="22">
        <v>1.5499999999999998</v>
      </c>
      <c r="N397" s="22">
        <v>1.6500000000000001</v>
      </c>
      <c r="O397" s="22">
        <v>1.655</v>
      </c>
      <c r="P397" s="22">
        <v>1.6533333333333333</v>
      </c>
      <c r="Q397" s="22">
        <v>1.9333333333333336</v>
      </c>
      <c r="R397" s="22">
        <v>2.1966666666666668</v>
      </c>
      <c r="S397" s="22">
        <v>1.7</v>
      </c>
      <c r="T397" s="22">
        <v>1.6833333333333333</v>
      </c>
      <c r="U397" s="22">
        <v>1.7999999999999998</v>
      </c>
      <c r="V397" s="22">
        <v>1.9333333333333333</v>
      </c>
      <c r="W397" s="22">
        <v>1.5333333333333332</v>
      </c>
      <c r="X397" s="22">
        <v>1.6681412647250042</v>
      </c>
      <c r="Y397" s="22">
        <v>1.6666666666666667</v>
      </c>
      <c r="Z397" s="151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271</v>
      </c>
      <c r="C398" s="28"/>
      <c r="D398" s="11">
        <v>1.855</v>
      </c>
      <c r="E398" s="11">
        <v>1.8</v>
      </c>
      <c r="F398" s="11">
        <v>1.7</v>
      </c>
      <c r="G398" s="11">
        <v>1.6346644001020936</v>
      </c>
      <c r="H398" s="11">
        <v>1.75</v>
      </c>
      <c r="I398" s="11">
        <v>1.665</v>
      </c>
      <c r="J398" s="11">
        <v>3.55</v>
      </c>
      <c r="K398" s="11">
        <v>1.6</v>
      </c>
      <c r="L398" s="11">
        <v>1.7650000000000001</v>
      </c>
      <c r="M398" s="11">
        <v>1.55</v>
      </c>
      <c r="N398" s="11">
        <v>1.65</v>
      </c>
      <c r="O398" s="11">
        <v>1.6349999999999998</v>
      </c>
      <c r="P398" s="11">
        <v>1.66</v>
      </c>
      <c r="Q398" s="11">
        <v>1.9</v>
      </c>
      <c r="R398" s="11">
        <v>2.21</v>
      </c>
      <c r="S398" s="11">
        <v>1.7</v>
      </c>
      <c r="T398" s="11">
        <v>1.6850000000000001</v>
      </c>
      <c r="U398" s="11">
        <v>1.8</v>
      </c>
      <c r="V398" s="11">
        <v>1.9</v>
      </c>
      <c r="W398" s="11">
        <v>1.55</v>
      </c>
      <c r="X398" s="11">
        <v>1.6838386903916769</v>
      </c>
      <c r="Y398" s="11">
        <v>1.7</v>
      </c>
      <c r="Z398" s="151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272</v>
      </c>
      <c r="C399" s="28"/>
      <c r="D399" s="23">
        <v>3.8297084310253506E-2</v>
      </c>
      <c r="E399" s="23">
        <v>6.3245553203367569E-2</v>
      </c>
      <c r="F399" s="23">
        <v>5.1639777949432156E-2</v>
      </c>
      <c r="G399" s="23">
        <v>7.0713222421377619E-2</v>
      </c>
      <c r="H399" s="23">
        <v>0.10519822558706335</v>
      </c>
      <c r="I399" s="23">
        <v>4.6761807778000528E-2</v>
      </c>
      <c r="J399" s="23">
        <v>0.30331501776206199</v>
      </c>
      <c r="K399" s="23">
        <v>4.0824829046386332E-2</v>
      </c>
      <c r="L399" s="23">
        <v>5.2694085689635718E-2</v>
      </c>
      <c r="M399" s="23">
        <v>5.4772255750516662E-2</v>
      </c>
      <c r="N399" s="23">
        <v>5.4772255750516537E-2</v>
      </c>
      <c r="O399" s="23">
        <v>5.6833088953531258E-2</v>
      </c>
      <c r="P399" s="23">
        <v>8.1894240741743632E-2</v>
      </c>
      <c r="Q399" s="23">
        <v>8.1649658092772665E-2</v>
      </c>
      <c r="R399" s="23">
        <v>0.12077527340754259</v>
      </c>
      <c r="S399" s="23">
        <v>8.9442719099991574E-2</v>
      </c>
      <c r="T399" s="23">
        <v>2.5819888974716137E-2</v>
      </c>
      <c r="U399" s="23">
        <v>8.9442719099991574E-2</v>
      </c>
      <c r="V399" s="23">
        <v>5.1639777949432274E-2</v>
      </c>
      <c r="W399" s="23">
        <v>8.1649658092772678E-2</v>
      </c>
      <c r="X399" s="23">
        <v>3.7441530896049985E-2</v>
      </c>
      <c r="Y399" s="23">
        <v>5.1639777949432163E-2</v>
      </c>
      <c r="Z399" s="220"/>
      <c r="AA399" s="221"/>
      <c r="AB399" s="221"/>
      <c r="AC399" s="221"/>
      <c r="AD399" s="221"/>
      <c r="AE399" s="221"/>
      <c r="AF399" s="221"/>
      <c r="AG399" s="221"/>
      <c r="AH399" s="221"/>
      <c r="AI399" s="221"/>
      <c r="AJ399" s="221"/>
      <c r="AK399" s="221"/>
      <c r="AL399" s="221"/>
      <c r="AM399" s="221"/>
      <c r="AN399" s="221"/>
      <c r="AO399" s="221"/>
      <c r="AP399" s="221"/>
      <c r="AQ399" s="221"/>
      <c r="AR399" s="221"/>
      <c r="AS399" s="221"/>
      <c r="AT399" s="221"/>
      <c r="AU399" s="221"/>
      <c r="AV399" s="221"/>
      <c r="AW399" s="221"/>
      <c r="AX399" s="221"/>
      <c r="AY399" s="221"/>
      <c r="AZ399" s="221"/>
      <c r="BA399" s="221"/>
      <c r="BB399" s="221"/>
      <c r="BC399" s="221"/>
      <c r="BD399" s="221"/>
      <c r="BE399" s="221"/>
      <c r="BF399" s="221"/>
      <c r="BG399" s="221"/>
      <c r="BH399" s="221"/>
      <c r="BI399" s="221"/>
      <c r="BJ399" s="221"/>
      <c r="BK399" s="221"/>
      <c r="BL399" s="221"/>
      <c r="BM399" s="54"/>
    </row>
    <row r="400" spans="1:65">
      <c r="A400" s="29"/>
      <c r="B400" s="3" t="s">
        <v>86</v>
      </c>
      <c r="C400" s="28"/>
      <c r="D400" s="13">
        <v>2.0738493308801537E-2</v>
      </c>
      <c r="E400" s="13">
        <v>3.5136418446315314E-2</v>
      </c>
      <c r="F400" s="13">
        <v>3.0983866769659293E-2</v>
      </c>
      <c r="G400" s="13">
        <v>4.4393208464760046E-2</v>
      </c>
      <c r="H400" s="13">
        <v>5.921100877320639E-2</v>
      </c>
      <c r="I400" s="13">
        <v>2.794530345298836E-2</v>
      </c>
      <c r="J400" s="13">
        <v>8.6661433646303423E-2</v>
      </c>
      <c r="K400" s="13">
        <v>2.578410255561242E-2</v>
      </c>
      <c r="L400" s="13">
        <v>2.9911496134135695E-2</v>
      </c>
      <c r="M400" s="13">
        <v>3.5336939193881721E-2</v>
      </c>
      <c r="N400" s="13">
        <v>3.3195306515464568E-2</v>
      </c>
      <c r="O400" s="13">
        <v>3.4340235017239429E-2</v>
      </c>
      <c r="P400" s="13">
        <v>4.9532806900248166E-2</v>
      </c>
      <c r="Q400" s="13">
        <v>4.2232581772123787E-2</v>
      </c>
      <c r="R400" s="13">
        <v>5.4981156331202999E-2</v>
      </c>
      <c r="S400" s="13">
        <v>5.2613364176465637E-2</v>
      </c>
      <c r="T400" s="13">
        <v>1.5338547905771962E-2</v>
      </c>
      <c r="U400" s="13">
        <v>4.9690399499995326E-2</v>
      </c>
      <c r="V400" s="13">
        <v>2.6710229973844278E-2</v>
      </c>
      <c r="W400" s="13">
        <v>5.3249777017025664E-2</v>
      </c>
      <c r="X400" s="13">
        <v>2.2445060072428746E-2</v>
      </c>
      <c r="Y400" s="13">
        <v>3.0983866769659297E-2</v>
      </c>
      <c r="Z400" s="151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3" t="s">
        <v>273</v>
      </c>
      <c r="C401" s="28"/>
      <c r="D401" s="13">
        <v>8.2625248648642513E-2</v>
      </c>
      <c r="E401" s="13">
        <v>5.5266487852467572E-2</v>
      </c>
      <c r="F401" s="13">
        <v>-2.2901400136604133E-2</v>
      </c>
      <c r="G401" s="13">
        <v>-6.6157283838523373E-2</v>
      </c>
      <c r="H401" s="13">
        <v>4.1587107454379879E-2</v>
      </c>
      <c r="I401" s="13">
        <v>-1.8993005737150459E-2</v>
      </c>
      <c r="J401" s="13">
        <v>1.0519070597131313</v>
      </c>
      <c r="K401" s="13">
        <v>-7.1756330129774004E-2</v>
      </c>
      <c r="L401" s="13">
        <v>3.2793220055609362E-2</v>
      </c>
      <c r="M401" s="13">
        <v>-9.129830212704193E-2</v>
      </c>
      <c r="N401" s="13">
        <v>-3.2672386135238041E-2</v>
      </c>
      <c r="O401" s="13">
        <v>-2.9741090335647868E-2</v>
      </c>
      <c r="P401" s="13">
        <v>-3.071818893551137E-2</v>
      </c>
      <c r="Q401" s="13">
        <v>0.13343437584153928</v>
      </c>
      <c r="R401" s="13">
        <v>0.2878159546199559</v>
      </c>
      <c r="S401" s="13">
        <v>-3.3594281393362069E-3</v>
      </c>
      <c r="T401" s="13">
        <v>-1.3130414137970225E-2</v>
      </c>
      <c r="U401" s="13">
        <v>5.526648785246735E-2</v>
      </c>
      <c r="V401" s="13">
        <v>0.13343437584153928</v>
      </c>
      <c r="W401" s="13">
        <v>-0.10106928812567584</v>
      </c>
      <c r="X401" s="13">
        <v>-2.2036903517706374E-2</v>
      </c>
      <c r="Y401" s="13">
        <v>-2.2901400136604133E-2</v>
      </c>
      <c r="Z401" s="151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45" t="s">
        <v>274</v>
      </c>
      <c r="C402" s="46"/>
      <c r="D402" s="44">
        <v>1.26</v>
      </c>
      <c r="E402" s="44">
        <v>0.91</v>
      </c>
      <c r="F402" s="44">
        <v>0.09</v>
      </c>
      <c r="G402" s="44">
        <v>0.64</v>
      </c>
      <c r="H402" s="44">
        <v>0.73</v>
      </c>
      <c r="I402" s="44">
        <v>0.04</v>
      </c>
      <c r="J402" s="44">
        <v>13.61</v>
      </c>
      <c r="K402" s="44">
        <v>0.71</v>
      </c>
      <c r="L402" s="44">
        <v>0.62</v>
      </c>
      <c r="M402" s="44">
        <v>0.96</v>
      </c>
      <c r="N402" s="44">
        <v>0.21</v>
      </c>
      <c r="O402" s="44">
        <v>0.17</v>
      </c>
      <c r="P402" s="44">
        <v>0.19</v>
      </c>
      <c r="Q402" s="44">
        <v>1.91</v>
      </c>
      <c r="R402" s="44">
        <v>3.87</v>
      </c>
      <c r="S402" s="44">
        <v>0.16</v>
      </c>
      <c r="T402" s="44">
        <v>0.04</v>
      </c>
      <c r="U402" s="44">
        <v>0.91</v>
      </c>
      <c r="V402" s="44">
        <v>1.91</v>
      </c>
      <c r="W402" s="44">
        <v>1.08</v>
      </c>
      <c r="X402" s="44">
        <v>0.08</v>
      </c>
      <c r="Y402" s="44">
        <v>0.09</v>
      </c>
      <c r="Z402" s="151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B403" s="3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BM403" s="53"/>
    </row>
    <row r="404" spans="1:65" ht="15">
      <c r="B404" s="8" t="s">
        <v>490</v>
      </c>
      <c r="BM404" s="27" t="s">
        <v>293</v>
      </c>
    </row>
    <row r="405" spans="1:65" ht="15">
      <c r="A405" s="24" t="s">
        <v>53</v>
      </c>
      <c r="B405" s="18" t="s">
        <v>112</v>
      </c>
      <c r="C405" s="15" t="s">
        <v>113</v>
      </c>
      <c r="D405" s="16" t="s">
        <v>232</v>
      </c>
      <c r="E405" s="17" t="s">
        <v>232</v>
      </c>
      <c r="F405" s="15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233</v>
      </c>
      <c r="C406" s="9" t="s">
        <v>233</v>
      </c>
      <c r="D406" s="149" t="s">
        <v>252</v>
      </c>
      <c r="E406" s="150" t="s">
        <v>256</v>
      </c>
      <c r="F406" s="15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294</v>
      </c>
      <c r="E407" s="11" t="s">
        <v>295</v>
      </c>
      <c r="F407" s="15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/>
      <c r="E408" s="25"/>
      <c r="F408" s="15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19">
        <v>0.08</v>
      </c>
      <c r="E409" s="224" t="s">
        <v>103</v>
      </c>
      <c r="F409" s="220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  <c r="AA409" s="221"/>
      <c r="AB409" s="221"/>
      <c r="AC409" s="221"/>
      <c r="AD409" s="221"/>
      <c r="AE409" s="221"/>
      <c r="AF409" s="221"/>
      <c r="AG409" s="221"/>
      <c r="AH409" s="221"/>
      <c r="AI409" s="221"/>
      <c r="AJ409" s="221"/>
      <c r="AK409" s="221"/>
      <c r="AL409" s="221"/>
      <c r="AM409" s="221"/>
      <c r="AN409" s="221"/>
      <c r="AO409" s="221"/>
      <c r="AP409" s="221"/>
      <c r="AQ409" s="221"/>
      <c r="AR409" s="221"/>
      <c r="AS409" s="221"/>
      <c r="AT409" s="221"/>
      <c r="AU409" s="221"/>
      <c r="AV409" s="221"/>
      <c r="AW409" s="221"/>
      <c r="AX409" s="221"/>
      <c r="AY409" s="221"/>
      <c r="AZ409" s="221"/>
      <c r="BA409" s="221"/>
      <c r="BB409" s="221"/>
      <c r="BC409" s="221"/>
      <c r="BD409" s="221"/>
      <c r="BE409" s="221"/>
      <c r="BF409" s="221"/>
      <c r="BG409" s="221"/>
      <c r="BH409" s="221"/>
      <c r="BI409" s="221"/>
      <c r="BJ409" s="221"/>
      <c r="BK409" s="221"/>
      <c r="BL409" s="221"/>
      <c r="BM409" s="222">
        <v>1</v>
      </c>
    </row>
    <row r="410" spans="1:65">
      <c r="A410" s="29"/>
      <c r="B410" s="19">
        <v>1</v>
      </c>
      <c r="C410" s="9">
        <v>2</v>
      </c>
      <c r="D410" s="23">
        <v>0.06</v>
      </c>
      <c r="E410" s="225" t="s">
        <v>103</v>
      </c>
      <c r="F410" s="220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  <c r="AA410" s="221"/>
      <c r="AB410" s="221"/>
      <c r="AC410" s="221"/>
      <c r="AD410" s="221"/>
      <c r="AE410" s="221"/>
      <c r="AF410" s="221"/>
      <c r="AG410" s="221"/>
      <c r="AH410" s="221"/>
      <c r="AI410" s="221"/>
      <c r="AJ410" s="221"/>
      <c r="AK410" s="221"/>
      <c r="AL410" s="221"/>
      <c r="AM410" s="221"/>
      <c r="AN410" s="221"/>
      <c r="AO410" s="221"/>
      <c r="AP410" s="221"/>
      <c r="AQ410" s="221"/>
      <c r="AR410" s="221"/>
      <c r="AS410" s="221"/>
      <c r="AT410" s="221"/>
      <c r="AU410" s="221"/>
      <c r="AV410" s="221"/>
      <c r="AW410" s="221"/>
      <c r="AX410" s="221"/>
      <c r="AY410" s="221"/>
      <c r="AZ410" s="221"/>
      <c r="BA410" s="221"/>
      <c r="BB410" s="221"/>
      <c r="BC410" s="221"/>
      <c r="BD410" s="221"/>
      <c r="BE410" s="221"/>
      <c r="BF410" s="221"/>
      <c r="BG410" s="221"/>
      <c r="BH410" s="221"/>
      <c r="BI410" s="221"/>
      <c r="BJ410" s="221"/>
      <c r="BK410" s="221"/>
      <c r="BL410" s="221"/>
      <c r="BM410" s="222">
        <v>3</v>
      </c>
    </row>
    <row r="411" spans="1:65">
      <c r="A411" s="29"/>
      <c r="B411" s="19">
        <v>1</v>
      </c>
      <c r="C411" s="9">
        <v>3</v>
      </c>
      <c r="D411" s="23">
        <v>0.05</v>
      </c>
      <c r="E411" s="225" t="s">
        <v>103</v>
      </c>
      <c r="F411" s="220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  <c r="AA411" s="221"/>
      <c r="AB411" s="221"/>
      <c r="AC411" s="221"/>
      <c r="AD411" s="221"/>
      <c r="AE411" s="221"/>
      <c r="AF411" s="221"/>
      <c r="AG411" s="221"/>
      <c r="AH411" s="221"/>
      <c r="AI411" s="221"/>
      <c r="AJ411" s="221"/>
      <c r="AK411" s="221"/>
      <c r="AL411" s="221"/>
      <c r="AM411" s="221"/>
      <c r="AN411" s="221"/>
      <c r="AO411" s="221"/>
      <c r="AP411" s="221"/>
      <c r="AQ411" s="221"/>
      <c r="AR411" s="221"/>
      <c r="AS411" s="221"/>
      <c r="AT411" s="221"/>
      <c r="AU411" s="221"/>
      <c r="AV411" s="221"/>
      <c r="AW411" s="221"/>
      <c r="AX411" s="221"/>
      <c r="AY411" s="221"/>
      <c r="AZ411" s="221"/>
      <c r="BA411" s="221"/>
      <c r="BB411" s="221"/>
      <c r="BC411" s="221"/>
      <c r="BD411" s="221"/>
      <c r="BE411" s="221"/>
      <c r="BF411" s="221"/>
      <c r="BG411" s="221"/>
      <c r="BH411" s="221"/>
      <c r="BI411" s="221"/>
      <c r="BJ411" s="221"/>
      <c r="BK411" s="221"/>
      <c r="BL411" s="221"/>
      <c r="BM411" s="222">
        <v>16</v>
      </c>
    </row>
    <row r="412" spans="1:65">
      <c r="A412" s="29"/>
      <c r="B412" s="19">
        <v>1</v>
      </c>
      <c r="C412" s="9">
        <v>4</v>
      </c>
      <c r="D412" s="23">
        <v>0.05</v>
      </c>
      <c r="E412" s="225" t="s">
        <v>103</v>
      </c>
      <c r="F412" s="220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222">
        <v>5.3333333333333302E-2</v>
      </c>
    </row>
    <row r="413" spans="1:65">
      <c r="A413" s="29"/>
      <c r="B413" s="19">
        <v>1</v>
      </c>
      <c r="C413" s="9">
        <v>5</v>
      </c>
      <c r="D413" s="23">
        <v>0.05</v>
      </c>
      <c r="E413" s="225" t="s">
        <v>103</v>
      </c>
      <c r="F413" s="220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222">
        <v>9</v>
      </c>
    </row>
    <row r="414" spans="1:65">
      <c r="A414" s="29"/>
      <c r="B414" s="19">
        <v>1</v>
      </c>
      <c r="C414" s="9">
        <v>6</v>
      </c>
      <c r="D414" s="23">
        <v>0.03</v>
      </c>
      <c r="E414" s="225" t="s">
        <v>103</v>
      </c>
      <c r="F414" s="220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54"/>
    </row>
    <row r="415" spans="1:65">
      <c r="A415" s="29"/>
      <c r="B415" s="20" t="s">
        <v>270</v>
      </c>
      <c r="C415" s="12"/>
      <c r="D415" s="223">
        <v>5.3333333333333323E-2</v>
      </c>
      <c r="E415" s="223" t="s">
        <v>669</v>
      </c>
      <c r="F415" s="220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54"/>
    </row>
    <row r="416" spans="1:65">
      <c r="A416" s="29"/>
      <c r="B416" s="3" t="s">
        <v>271</v>
      </c>
      <c r="C416" s="28"/>
      <c r="D416" s="23">
        <v>0.05</v>
      </c>
      <c r="E416" s="23" t="s">
        <v>669</v>
      </c>
      <c r="F416" s="220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54"/>
    </row>
    <row r="417" spans="1:65">
      <c r="A417" s="29"/>
      <c r="B417" s="3" t="s">
        <v>272</v>
      </c>
      <c r="C417" s="28"/>
      <c r="D417" s="23">
        <v>1.6329931618554578E-2</v>
      </c>
      <c r="E417" s="23" t="s">
        <v>669</v>
      </c>
      <c r="F417" s="220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  <c r="AA417" s="221"/>
      <c r="AB417" s="221"/>
      <c r="AC417" s="221"/>
      <c r="AD417" s="221"/>
      <c r="AE417" s="221"/>
      <c r="AF417" s="221"/>
      <c r="AG417" s="221"/>
      <c r="AH417" s="221"/>
      <c r="AI417" s="221"/>
      <c r="AJ417" s="221"/>
      <c r="AK417" s="221"/>
      <c r="AL417" s="221"/>
      <c r="AM417" s="221"/>
      <c r="AN417" s="221"/>
      <c r="AO417" s="221"/>
      <c r="AP417" s="221"/>
      <c r="AQ417" s="221"/>
      <c r="AR417" s="221"/>
      <c r="AS417" s="221"/>
      <c r="AT417" s="221"/>
      <c r="AU417" s="221"/>
      <c r="AV417" s="221"/>
      <c r="AW417" s="221"/>
      <c r="AX417" s="221"/>
      <c r="AY417" s="221"/>
      <c r="AZ417" s="221"/>
      <c r="BA417" s="221"/>
      <c r="BB417" s="221"/>
      <c r="BC417" s="221"/>
      <c r="BD417" s="221"/>
      <c r="BE417" s="221"/>
      <c r="BF417" s="221"/>
      <c r="BG417" s="221"/>
      <c r="BH417" s="221"/>
      <c r="BI417" s="221"/>
      <c r="BJ417" s="221"/>
      <c r="BK417" s="221"/>
      <c r="BL417" s="221"/>
      <c r="BM417" s="54"/>
    </row>
    <row r="418" spans="1:65">
      <c r="A418" s="29"/>
      <c r="B418" s="3" t="s">
        <v>86</v>
      </c>
      <c r="C418" s="28"/>
      <c r="D418" s="13">
        <v>0.3061862178478984</v>
      </c>
      <c r="E418" s="13" t="s">
        <v>669</v>
      </c>
      <c r="F418" s="15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3" t="s">
        <v>273</v>
      </c>
      <c r="C419" s="28"/>
      <c r="D419" s="13">
        <v>4.4408920985006262E-16</v>
      </c>
      <c r="E419" s="13" t="s">
        <v>669</v>
      </c>
      <c r="F419" s="15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45" t="s">
        <v>274</v>
      </c>
      <c r="C420" s="46"/>
      <c r="D420" s="44">
        <v>0.67</v>
      </c>
      <c r="E420" s="44">
        <v>0.67</v>
      </c>
      <c r="F420" s="15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B421" s="30"/>
      <c r="C421" s="20"/>
      <c r="D421" s="20"/>
      <c r="E421" s="20"/>
      <c r="BM421" s="53"/>
    </row>
    <row r="422" spans="1:65" ht="15">
      <c r="B422" s="8" t="s">
        <v>491</v>
      </c>
      <c r="BM422" s="27" t="s">
        <v>66</v>
      </c>
    </row>
    <row r="423" spans="1:65" ht="15">
      <c r="A423" s="24" t="s">
        <v>11</v>
      </c>
      <c r="B423" s="18" t="s">
        <v>112</v>
      </c>
      <c r="C423" s="15" t="s">
        <v>113</v>
      </c>
      <c r="D423" s="16" t="s">
        <v>232</v>
      </c>
      <c r="E423" s="17" t="s">
        <v>232</v>
      </c>
      <c r="F423" s="17" t="s">
        <v>232</v>
      </c>
      <c r="G423" s="17" t="s">
        <v>232</v>
      </c>
      <c r="H423" s="17" t="s">
        <v>232</v>
      </c>
      <c r="I423" s="17" t="s">
        <v>232</v>
      </c>
      <c r="J423" s="17" t="s">
        <v>232</v>
      </c>
      <c r="K423" s="17" t="s">
        <v>232</v>
      </c>
      <c r="L423" s="17" t="s">
        <v>232</v>
      </c>
      <c r="M423" s="15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233</v>
      </c>
      <c r="C424" s="9" t="s">
        <v>233</v>
      </c>
      <c r="D424" s="149" t="s">
        <v>239</v>
      </c>
      <c r="E424" s="150" t="s">
        <v>241</v>
      </c>
      <c r="F424" s="150" t="s">
        <v>246</v>
      </c>
      <c r="G424" s="150" t="s">
        <v>247</v>
      </c>
      <c r="H424" s="150" t="s">
        <v>248</v>
      </c>
      <c r="I424" s="150" t="s">
        <v>250</v>
      </c>
      <c r="J424" s="150" t="s">
        <v>252</v>
      </c>
      <c r="K424" s="150" t="s">
        <v>254</v>
      </c>
      <c r="L424" s="150" t="s">
        <v>256</v>
      </c>
      <c r="M424" s="15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295</v>
      </c>
      <c r="E425" s="11" t="s">
        <v>295</v>
      </c>
      <c r="F425" s="11" t="s">
        <v>295</v>
      </c>
      <c r="G425" s="11" t="s">
        <v>295</v>
      </c>
      <c r="H425" s="11" t="s">
        <v>295</v>
      </c>
      <c r="I425" s="11" t="s">
        <v>294</v>
      </c>
      <c r="J425" s="11" t="s">
        <v>294</v>
      </c>
      <c r="K425" s="11" t="s">
        <v>295</v>
      </c>
      <c r="L425" s="11" t="s">
        <v>295</v>
      </c>
      <c r="M425" s="15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15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1">
        <v>0.43</v>
      </c>
      <c r="E427" s="21">
        <v>0.39</v>
      </c>
      <c r="F427" s="145">
        <v>0.4</v>
      </c>
      <c r="G427" s="145">
        <v>0.3</v>
      </c>
      <c r="H427" s="21">
        <v>0.4</v>
      </c>
      <c r="I427" s="152">
        <v>0.47</v>
      </c>
      <c r="J427" s="21">
        <v>0.38</v>
      </c>
      <c r="K427" s="145">
        <v>0.48</v>
      </c>
      <c r="L427" s="21">
        <v>0.39456835735124396</v>
      </c>
      <c r="M427" s="15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0.44</v>
      </c>
      <c r="E428" s="11">
        <v>0.37</v>
      </c>
      <c r="F428" s="146">
        <v>0.4</v>
      </c>
      <c r="G428" s="146">
        <v>0.3</v>
      </c>
      <c r="H428" s="11">
        <v>0.4</v>
      </c>
      <c r="I428" s="11">
        <v>0.43</v>
      </c>
      <c r="J428" s="11">
        <v>0.4</v>
      </c>
      <c r="K428" s="146">
        <v>0.47</v>
      </c>
      <c r="L428" s="11">
        <v>0.40656934352119678</v>
      </c>
      <c r="M428" s="15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20</v>
      </c>
    </row>
    <row r="429" spans="1:65">
      <c r="A429" s="29"/>
      <c r="B429" s="19">
        <v>1</v>
      </c>
      <c r="C429" s="9">
        <v>3</v>
      </c>
      <c r="D429" s="11">
        <v>0.43</v>
      </c>
      <c r="E429" s="11">
        <v>0.36</v>
      </c>
      <c r="F429" s="146">
        <v>0.4</v>
      </c>
      <c r="G429" s="146">
        <v>0.3</v>
      </c>
      <c r="H429" s="11">
        <v>0.42</v>
      </c>
      <c r="I429" s="11">
        <v>0.42</v>
      </c>
      <c r="J429" s="11">
        <v>0.4</v>
      </c>
      <c r="K429" s="146">
        <v>0.48</v>
      </c>
      <c r="L429" s="11">
        <v>0.39786311306845351</v>
      </c>
      <c r="M429" s="15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0.45</v>
      </c>
      <c r="E430" s="11">
        <v>0.34</v>
      </c>
      <c r="F430" s="146">
        <v>0.4</v>
      </c>
      <c r="G430" s="146">
        <v>0.3</v>
      </c>
      <c r="H430" s="11">
        <v>0.4</v>
      </c>
      <c r="I430" s="11">
        <v>0.42</v>
      </c>
      <c r="J430" s="11">
        <v>0.38</v>
      </c>
      <c r="K430" s="146">
        <v>0.47</v>
      </c>
      <c r="L430" s="11">
        <v>0.40052124355186569</v>
      </c>
      <c r="M430" s="15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0.40384918859890445</v>
      </c>
    </row>
    <row r="431" spans="1:65">
      <c r="A431" s="29"/>
      <c r="B431" s="19">
        <v>1</v>
      </c>
      <c r="C431" s="9">
        <v>5</v>
      </c>
      <c r="D431" s="11">
        <v>0.43</v>
      </c>
      <c r="E431" s="11">
        <v>0.36</v>
      </c>
      <c r="F431" s="146">
        <v>0.4</v>
      </c>
      <c r="G431" s="146">
        <v>0.3</v>
      </c>
      <c r="H431" s="11">
        <v>0.41</v>
      </c>
      <c r="I431" s="11">
        <v>0.41</v>
      </c>
      <c r="J431" s="11">
        <v>0.4</v>
      </c>
      <c r="K431" s="146">
        <v>0.47</v>
      </c>
      <c r="L431" s="11">
        <v>0.39668313090704399</v>
      </c>
      <c r="M431" s="15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33</v>
      </c>
    </row>
    <row r="432" spans="1:65">
      <c r="A432" s="29"/>
      <c r="B432" s="19">
        <v>1</v>
      </c>
      <c r="C432" s="9">
        <v>6</v>
      </c>
      <c r="D432" s="11">
        <v>0.45</v>
      </c>
      <c r="E432" s="11">
        <v>0.39</v>
      </c>
      <c r="F432" s="146">
        <v>0.4</v>
      </c>
      <c r="G432" s="146">
        <v>0.3</v>
      </c>
      <c r="H432" s="11">
        <v>0.4</v>
      </c>
      <c r="I432" s="11">
        <v>0.42</v>
      </c>
      <c r="J432" s="11">
        <v>0.38</v>
      </c>
      <c r="K432" s="146">
        <v>0.46</v>
      </c>
      <c r="L432" s="11">
        <v>0.41236560116075638</v>
      </c>
      <c r="M432" s="15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20" t="s">
        <v>270</v>
      </c>
      <c r="C433" s="12"/>
      <c r="D433" s="22">
        <v>0.43833333333333341</v>
      </c>
      <c r="E433" s="22">
        <v>0.3683333333333334</v>
      </c>
      <c r="F433" s="22">
        <v>0.39999999999999997</v>
      </c>
      <c r="G433" s="22">
        <v>0.3</v>
      </c>
      <c r="H433" s="22">
        <v>0.40500000000000003</v>
      </c>
      <c r="I433" s="22">
        <v>0.42833333333333329</v>
      </c>
      <c r="J433" s="22">
        <v>0.38999999999999996</v>
      </c>
      <c r="K433" s="22">
        <v>0.47166666666666668</v>
      </c>
      <c r="L433" s="22">
        <v>0.40142846492676004</v>
      </c>
      <c r="M433" s="15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271</v>
      </c>
      <c r="C434" s="28"/>
      <c r="D434" s="11">
        <v>0.435</v>
      </c>
      <c r="E434" s="11">
        <v>0.36499999999999999</v>
      </c>
      <c r="F434" s="11">
        <v>0.4</v>
      </c>
      <c r="G434" s="11">
        <v>0.3</v>
      </c>
      <c r="H434" s="11">
        <v>0.4</v>
      </c>
      <c r="I434" s="11">
        <v>0.42</v>
      </c>
      <c r="J434" s="11">
        <v>0.39</v>
      </c>
      <c r="K434" s="11">
        <v>0.47</v>
      </c>
      <c r="L434" s="11">
        <v>0.39919217831015963</v>
      </c>
      <c r="M434" s="15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272</v>
      </c>
      <c r="C435" s="28"/>
      <c r="D435" s="23">
        <v>9.8319208025017587E-3</v>
      </c>
      <c r="E435" s="23">
        <v>1.9407902170679517E-2</v>
      </c>
      <c r="F435" s="23">
        <v>6.0809419444881171E-17</v>
      </c>
      <c r="G435" s="23">
        <v>0</v>
      </c>
      <c r="H435" s="23">
        <v>8.3666002653407373E-3</v>
      </c>
      <c r="I435" s="23">
        <v>2.1369760566432805E-2</v>
      </c>
      <c r="J435" s="23">
        <v>1.0954451150103331E-2</v>
      </c>
      <c r="K435" s="23">
        <v>7.5277265270907983E-3</v>
      </c>
      <c r="L435" s="23">
        <v>6.7699872544437793E-3</v>
      </c>
      <c r="M435" s="220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F435" s="221"/>
      <c r="AG435" s="221"/>
      <c r="AH435" s="221"/>
      <c r="AI435" s="221"/>
      <c r="AJ435" s="221"/>
      <c r="AK435" s="221"/>
      <c r="AL435" s="221"/>
      <c r="AM435" s="221"/>
      <c r="AN435" s="221"/>
      <c r="AO435" s="221"/>
      <c r="AP435" s="221"/>
      <c r="AQ435" s="221"/>
      <c r="AR435" s="221"/>
      <c r="AS435" s="221"/>
      <c r="AT435" s="221"/>
      <c r="AU435" s="221"/>
      <c r="AV435" s="221"/>
      <c r="AW435" s="221"/>
      <c r="AX435" s="221"/>
      <c r="AY435" s="221"/>
      <c r="AZ435" s="221"/>
      <c r="BA435" s="221"/>
      <c r="BB435" s="221"/>
      <c r="BC435" s="221"/>
      <c r="BD435" s="221"/>
      <c r="BE435" s="221"/>
      <c r="BF435" s="221"/>
      <c r="BG435" s="221"/>
      <c r="BH435" s="221"/>
      <c r="BI435" s="221"/>
      <c r="BJ435" s="221"/>
      <c r="BK435" s="221"/>
      <c r="BL435" s="221"/>
      <c r="BM435" s="54"/>
    </row>
    <row r="436" spans="1:65">
      <c r="A436" s="29"/>
      <c r="B436" s="3" t="s">
        <v>86</v>
      </c>
      <c r="C436" s="28"/>
      <c r="D436" s="13">
        <v>2.2430237572247356E-2</v>
      </c>
      <c r="E436" s="13">
        <v>5.2691137114967007E-2</v>
      </c>
      <c r="F436" s="13">
        <v>1.5202354861220294E-16</v>
      </c>
      <c r="G436" s="13">
        <v>0</v>
      </c>
      <c r="H436" s="13">
        <v>2.0658272260100585E-2</v>
      </c>
      <c r="I436" s="13">
        <v>4.9890491594784765E-2</v>
      </c>
      <c r="J436" s="13">
        <v>2.8088336282316238E-2</v>
      </c>
      <c r="K436" s="13">
        <v>1.5959844227047628E-2</v>
      </c>
      <c r="L436" s="13">
        <v>1.6864741407112104E-2</v>
      </c>
      <c r="M436" s="15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273</v>
      </c>
      <c r="C437" s="28"/>
      <c r="D437" s="13">
        <v>8.5388669107065995E-2</v>
      </c>
      <c r="E437" s="13">
        <v>-8.7943361700906442E-2</v>
      </c>
      <c r="F437" s="13">
        <v>-9.5312525258715031E-3</v>
      </c>
      <c r="G437" s="13">
        <v>-0.25714843939440368</v>
      </c>
      <c r="H437" s="13">
        <v>2.8496068175551947E-3</v>
      </c>
      <c r="I437" s="13">
        <v>6.06269504202126E-2</v>
      </c>
      <c r="J437" s="13">
        <v>-3.4292971212724788E-2</v>
      </c>
      <c r="K437" s="13">
        <v>0.16792773139657657</v>
      </c>
      <c r="L437" s="13">
        <v>-5.9941278588245828E-3</v>
      </c>
      <c r="M437" s="15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45" t="s">
        <v>274</v>
      </c>
      <c r="C438" s="46"/>
      <c r="D438" s="44">
        <v>0.96</v>
      </c>
      <c r="E438" s="44">
        <v>1.06</v>
      </c>
      <c r="F438" s="44" t="s">
        <v>275</v>
      </c>
      <c r="G438" s="44" t="s">
        <v>275</v>
      </c>
      <c r="H438" s="44">
        <v>0</v>
      </c>
      <c r="I438" s="44">
        <v>0.67</v>
      </c>
      <c r="J438" s="44">
        <v>0.43</v>
      </c>
      <c r="K438" s="44">
        <v>1.93</v>
      </c>
      <c r="L438" s="44">
        <v>0.1</v>
      </c>
      <c r="M438" s="15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B439" s="30" t="s">
        <v>303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BM439" s="53"/>
    </row>
    <row r="440" spans="1:65">
      <c r="BM440" s="53"/>
    </row>
    <row r="441" spans="1:65" ht="15">
      <c r="B441" s="8" t="s">
        <v>492</v>
      </c>
      <c r="BM441" s="27" t="s">
        <v>66</v>
      </c>
    </row>
    <row r="442" spans="1:65" ht="15">
      <c r="A442" s="24" t="s">
        <v>14</v>
      </c>
      <c r="B442" s="18" t="s">
        <v>112</v>
      </c>
      <c r="C442" s="15" t="s">
        <v>113</v>
      </c>
      <c r="D442" s="16" t="s">
        <v>232</v>
      </c>
      <c r="E442" s="17" t="s">
        <v>232</v>
      </c>
      <c r="F442" s="17" t="s">
        <v>232</v>
      </c>
      <c r="G442" s="17" t="s">
        <v>232</v>
      </c>
      <c r="H442" s="17" t="s">
        <v>232</v>
      </c>
      <c r="I442" s="17" t="s">
        <v>232</v>
      </c>
      <c r="J442" s="17" t="s">
        <v>232</v>
      </c>
      <c r="K442" s="17" t="s">
        <v>232</v>
      </c>
      <c r="L442" s="17" t="s">
        <v>232</v>
      </c>
      <c r="M442" s="17" t="s">
        <v>232</v>
      </c>
      <c r="N442" s="17" t="s">
        <v>232</v>
      </c>
      <c r="O442" s="17" t="s">
        <v>232</v>
      </c>
      <c r="P442" s="17" t="s">
        <v>232</v>
      </c>
      <c r="Q442" s="17" t="s">
        <v>232</v>
      </c>
      <c r="R442" s="17" t="s">
        <v>232</v>
      </c>
      <c r="S442" s="17" t="s">
        <v>232</v>
      </c>
      <c r="T442" s="17" t="s">
        <v>232</v>
      </c>
      <c r="U442" s="17" t="s">
        <v>232</v>
      </c>
      <c r="V442" s="17" t="s">
        <v>232</v>
      </c>
      <c r="W442" s="17" t="s">
        <v>232</v>
      </c>
      <c r="X442" s="17" t="s">
        <v>232</v>
      </c>
      <c r="Y442" s="151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233</v>
      </c>
      <c r="C443" s="9" t="s">
        <v>233</v>
      </c>
      <c r="D443" s="149" t="s">
        <v>235</v>
      </c>
      <c r="E443" s="150" t="s">
        <v>236</v>
      </c>
      <c r="F443" s="150" t="s">
        <v>237</v>
      </c>
      <c r="G443" s="150" t="s">
        <v>238</v>
      </c>
      <c r="H443" s="150" t="s">
        <v>239</v>
      </c>
      <c r="I443" s="150" t="s">
        <v>240</v>
      </c>
      <c r="J443" s="150" t="s">
        <v>241</v>
      </c>
      <c r="K443" s="150" t="s">
        <v>242</v>
      </c>
      <c r="L443" s="150" t="s">
        <v>243</v>
      </c>
      <c r="M443" s="150" t="s">
        <v>244</v>
      </c>
      <c r="N443" s="150" t="s">
        <v>245</v>
      </c>
      <c r="O443" s="150" t="s">
        <v>246</v>
      </c>
      <c r="P443" s="150" t="s">
        <v>247</v>
      </c>
      <c r="Q443" s="150" t="s">
        <v>248</v>
      </c>
      <c r="R443" s="150" t="s">
        <v>249</v>
      </c>
      <c r="S443" s="150" t="s">
        <v>250</v>
      </c>
      <c r="T443" s="150" t="s">
        <v>252</v>
      </c>
      <c r="U443" s="150" t="s">
        <v>253</v>
      </c>
      <c r="V443" s="150" t="s">
        <v>255</v>
      </c>
      <c r="W443" s="150" t="s">
        <v>256</v>
      </c>
      <c r="X443" s="150" t="s">
        <v>262</v>
      </c>
      <c r="Y443" s="151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9"/>
      <c r="C444" s="9"/>
      <c r="D444" s="10" t="s">
        <v>294</v>
      </c>
      <c r="E444" s="11" t="s">
        <v>294</v>
      </c>
      <c r="F444" s="11" t="s">
        <v>295</v>
      </c>
      <c r="G444" s="11" t="s">
        <v>116</v>
      </c>
      <c r="H444" s="11" t="s">
        <v>295</v>
      </c>
      <c r="I444" s="11" t="s">
        <v>295</v>
      </c>
      <c r="J444" s="11" t="s">
        <v>295</v>
      </c>
      <c r="K444" s="11" t="s">
        <v>294</v>
      </c>
      <c r="L444" s="11" t="s">
        <v>295</v>
      </c>
      <c r="M444" s="11" t="s">
        <v>294</v>
      </c>
      <c r="N444" s="11" t="s">
        <v>294</v>
      </c>
      <c r="O444" s="11" t="s">
        <v>295</v>
      </c>
      <c r="P444" s="11" t="s">
        <v>295</v>
      </c>
      <c r="Q444" s="11" t="s">
        <v>295</v>
      </c>
      <c r="R444" s="11" t="s">
        <v>294</v>
      </c>
      <c r="S444" s="11" t="s">
        <v>294</v>
      </c>
      <c r="T444" s="11" t="s">
        <v>294</v>
      </c>
      <c r="U444" s="11" t="s">
        <v>294</v>
      </c>
      <c r="V444" s="11" t="s">
        <v>294</v>
      </c>
      <c r="W444" s="11" t="s">
        <v>295</v>
      </c>
      <c r="X444" s="11" t="s">
        <v>294</v>
      </c>
      <c r="Y444" s="151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151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19">
        <v>0.05</v>
      </c>
      <c r="E446" s="219">
        <v>5.6000000000000001E-2</v>
      </c>
      <c r="F446" s="219">
        <v>0.05</v>
      </c>
      <c r="G446" s="219">
        <v>5.09753754479884E-2</v>
      </c>
      <c r="H446" s="239">
        <v>7.0000000000000007E-2</v>
      </c>
      <c r="I446" s="219">
        <v>4.9000000000000002E-2</v>
      </c>
      <c r="J446" s="224">
        <v>0.08</v>
      </c>
      <c r="K446" s="219">
        <v>0.05</v>
      </c>
      <c r="L446" s="219">
        <v>0.05</v>
      </c>
      <c r="M446" s="219">
        <v>5.0999999999999997E-2</v>
      </c>
      <c r="N446" s="219">
        <v>4.9000000000000002E-2</v>
      </c>
      <c r="O446" s="219">
        <v>0.06</v>
      </c>
      <c r="P446" s="224">
        <v>7.0000000000000007E-2</v>
      </c>
      <c r="Q446" s="224">
        <v>8.1000000000000003E-2</v>
      </c>
      <c r="R446" s="219">
        <v>0.05</v>
      </c>
      <c r="S446" s="224">
        <v>7.0000000000000007E-2</v>
      </c>
      <c r="T446" s="239">
        <v>7.2999999999999995E-2</v>
      </c>
      <c r="U446" s="219">
        <v>5.0999999999999997E-2</v>
      </c>
      <c r="V446" s="224">
        <v>7.0000000000000007E-2</v>
      </c>
      <c r="W446" s="224" t="s">
        <v>296</v>
      </c>
      <c r="X446" s="219">
        <v>4.9000000000000002E-2</v>
      </c>
      <c r="Y446" s="220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  <c r="AJ446" s="221"/>
      <c r="AK446" s="221"/>
      <c r="AL446" s="221"/>
      <c r="AM446" s="221"/>
      <c r="AN446" s="221"/>
      <c r="AO446" s="221"/>
      <c r="AP446" s="221"/>
      <c r="AQ446" s="221"/>
      <c r="AR446" s="221"/>
      <c r="AS446" s="221"/>
      <c r="AT446" s="221"/>
      <c r="AU446" s="221"/>
      <c r="AV446" s="221"/>
      <c r="AW446" s="221"/>
      <c r="AX446" s="221"/>
      <c r="AY446" s="221"/>
      <c r="AZ446" s="221"/>
      <c r="BA446" s="221"/>
      <c r="BB446" s="221"/>
      <c r="BC446" s="221"/>
      <c r="BD446" s="221"/>
      <c r="BE446" s="221"/>
      <c r="BF446" s="221"/>
      <c r="BG446" s="221"/>
      <c r="BH446" s="221"/>
      <c r="BI446" s="221"/>
      <c r="BJ446" s="221"/>
      <c r="BK446" s="221"/>
      <c r="BL446" s="221"/>
      <c r="BM446" s="222">
        <v>1</v>
      </c>
    </row>
    <row r="447" spans="1:65">
      <c r="A447" s="29"/>
      <c r="B447" s="19">
        <v>1</v>
      </c>
      <c r="C447" s="9">
        <v>2</v>
      </c>
      <c r="D447" s="23">
        <v>0.05</v>
      </c>
      <c r="E447" s="23">
        <v>5.0999999999999997E-2</v>
      </c>
      <c r="F447" s="23">
        <v>0.05</v>
      </c>
      <c r="G447" s="23">
        <v>5.3878116479884705E-2</v>
      </c>
      <c r="H447" s="23">
        <v>0.05</v>
      </c>
      <c r="I447" s="23">
        <v>0.05</v>
      </c>
      <c r="J447" s="225">
        <v>0.08</v>
      </c>
      <c r="K447" s="23">
        <v>0.05</v>
      </c>
      <c r="L447" s="23">
        <v>0.04</v>
      </c>
      <c r="M447" s="23">
        <v>5.2999999999999999E-2</v>
      </c>
      <c r="N447" s="23">
        <v>4.8000000000000001E-2</v>
      </c>
      <c r="O447" s="23">
        <v>0.06</v>
      </c>
      <c r="P447" s="225">
        <v>0.06</v>
      </c>
      <c r="Q447" s="225">
        <v>8.5999999999999993E-2</v>
      </c>
      <c r="R447" s="23">
        <v>0.05</v>
      </c>
      <c r="S447" s="225">
        <v>7.0000000000000007E-2</v>
      </c>
      <c r="T447" s="225">
        <v>7.6999999999999999E-2</v>
      </c>
      <c r="U447" s="23">
        <v>5.1999999999999998E-2</v>
      </c>
      <c r="V447" s="225">
        <v>7.0000000000000007E-2</v>
      </c>
      <c r="W447" s="225" t="s">
        <v>296</v>
      </c>
      <c r="X447" s="23">
        <v>4.8000000000000001E-2</v>
      </c>
      <c r="Y447" s="220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  <c r="AJ447" s="221"/>
      <c r="AK447" s="221"/>
      <c r="AL447" s="221"/>
      <c r="AM447" s="221"/>
      <c r="AN447" s="221"/>
      <c r="AO447" s="221"/>
      <c r="AP447" s="221"/>
      <c r="AQ447" s="221"/>
      <c r="AR447" s="221"/>
      <c r="AS447" s="221"/>
      <c r="AT447" s="221"/>
      <c r="AU447" s="221"/>
      <c r="AV447" s="221"/>
      <c r="AW447" s="221"/>
      <c r="AX447" s="221"/>
      <c r="AY447" s="221"/>
      <c r="AZ447" s="221"/>
      <c r="BA447" s="221"/>
      <c r="BB447" s="221"/>
      <c r="BC447" s="221"/>
      <c r="BD447" s="221"/>
      <c r="BE447" s="221"/>
      <c r="BF447" s="221"/>
      <c r="BG447" s="221"/>
      <c r="BH447" s="221"/>
      <c r="BI447" s="221"/>
      <c r="BJ447" s="221"/>
      <c r="BK447" s="221"/>
      <c r="BL447" s="221"/>
      <c r="BM447" s="222">
        <v>21</v>
      </c>
    </row>
    <row r="448" spans="1:65">
      <c r="A448" s="29"/>
      <c r="B448" s="19">
        <v>1</v>
      </c>
      <c r="C448" s="9">
        <v>3</v>
      </c>
      <c r="D448" s="23">
        <v>0.05</v>
      </c>
      <c r="E448" s="23">
        <v>5.2999999999999999E-2</v>
      </c>
      <c r="F448" s="23">
        <v>0.05</v>
      </c>
      <c r="G448" s="23">
        <v>5.0798878947988402E-2</v>
      </c>
      <c r="H448" s="23">
        <v>0.06</v>
      </c>
      <c r="I448" s="23">
        <v>4.9000000000000002E-2</v>
      </c>
      <c r="J448" s="225">
        <v>0.09</v>
      </c>
      <c r="K448" s="23">
        <v>4.8000000000000001E-2</v>
      </c>
      <c r="L448" s="23">
        <v>0.05</v>
      </c>
      <c r="M448" s="23">
        <v>5.5E-2</v>
      </c>
      <c r="N448" s="23">
        <v>4.7E-2</v>
      </c>
      <c r="O448" s="23">
        <v>0.05</v>
      </c>
      <c r="P448" s="225">
        <v>7.0000000000000007E-2</v>
      </c>
      <c r="Q448" s="225">
        <v>7.3999999999999996E-2</v>
      </c>
      <c r="R448" s="23">
        <v>0.05</v>
      </c>
      <c r="S448" s="225">
        <v>0.06</v>
      </c>
      <c r="T448" s="225">
        <v>7.6999999999999999E-2</v>
      </c>
      <c r="U448" s="23">
        <v>5.5E-2</v>
      </c>
      <c r="V448" s="225">
        <v>0.06</v>
      </c>
      <c r="W448" s="225" t="s">
        <v>296</v>
      </c>
      <c r="X448" s="23">
        <v>4.7E-2</v>
      </c>
      <c r="Y448" s="220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  <c r="AJ448" s="221"/>
      <c r="AK448" s="221"/>
      <c r="AL448" s="221"/>
      <c r="AM448" s="221"/>
      <c r="AN448" s="221"/>
      <c r="AO448" s="221"/>
      <c r="AP448" s="221"/>
      <c r="AQ448" s="221"/>
      <c r="AR448" s="221"/>
      <c r="AS448" s="221"/>
      <c r="AT448" s="221"/>
      <c r="AU448" s="221"/>
      <c r="AV448" s="221"/>
      <c r="AW448" s="221"/>
      <c r="AX448" s="221"/>
      <c r="AY448" s="221"/>
      <c r="AZ448" s="221"/>
      <c r="BA448" s="221"/>
      <c r="BB448" s="221"/>
      <c r="BC448" s="221"/>
      <c r="BD448" s="221"/>
      <c r="BE448" s="221"/>
      <c r="BF448" s="221"/>
      <c r="BG448" s="221"/>
      <c r="BH448" s="221"/>
      <c r="BI448" s="221"/>
      <c r="BJ448" s="221"/>
      <c r="BK448" s="221"/>
      <c r="BL448" s="221"/>
      <c r="BM448" s="222">
        <v>16</v>
      </c>
    </row>
    <row r="449" spans="1:65">
      <c r="A449" s="29"/>
      <c r="B449" s="19">
        <v>1</v>
      </c>
      <c r="C449" s="9">
        <v>4</v>
      </c>
      <c r="D449" s="23">
        <v>0.05</v>
      </c>
      <c r="E449" s="23">
        <v>5.0999999999999997E-2</v>
      </c>
      <c r="F449" s="23">
        <v>0.05</v>
      </c>
      <c r="G449" s="23">
        <v>5.4800454798847001E-2</v>
      </c>
      <c r="H449" s="23">
        <v>0.06</v>
      </c>
      <c r="I449" s="23">
        <v>5.2999999999999999E-2</v>
      </c>
      <c r="J449" s="225">
        <v>7.0000000000000007E-2</v>
      </c>
      <c r="K449" s="23">
        <v>5.2999999999999999E-2</v>
      </c>
      <c r="L449" s="23">
        <v>0.05</v>
      </c>
      <c r="M449" s="23">
        <v>5.6000000000000001E-2</v>
      </c>
      <c r="N449" s="23">
        <v>4.8000000000000001E-2</v>
      </c>
      <c r="O449" s="23">
        <v>0.05</v>
      </c>
      <c r="P449" s="225">
        <v>0.06</v>
      </c>
      <c r="Q449" s="225">
        <v>7.6999999999999999E-2</v>
      </c>
      <c r="R449" s="23">
        <v>0.05</v>
      </c>
      <c r="S449" s="225">
        <v>7.0000000000000007E-2</v>
      </c>
      <c r="T449" s="225">
        <v>7.5999999999999998E-2</v>
      </c>
      <c r="U449" s="23">
        <v>5.7000000000000002E-2</v>
      </c>
      <c r="V449" s="225">
        <v>7.0000000000000007E-2</v>
      </c>
      <c r="W449" s="225" t="s">
        <v>296</v>
      </c>
      <c r="X449" s="23">
        <v>4.7E-2</v>
      </c>
      <c r="Y449" s="220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  <c r="AJ449" s="221"/>
      <c r="AK449" s="221"/>
      <c r="AL449" s="221"/>
      <c r="AM449" s="221"/>
      <c r="AN449" s="221"/>
      <c r="AO449" s="221"/>
      <c r="AP449" s="221"/>
      <c r="AQ449" s="221"/>
      <c r="AR449" s="221"/>
      <c r="AS449" s="221"/>
      <c r="AT449" s="221"/>
      <c r="AU449" s="221"/>
      <c r="AV449" s="221"/>
      <c r="AW449" s="221"/>
      <c r="AX449" s="221"/>
      <c r="AY449" s="221"/>
      <c r="AZ449" s="221"/>
      <c r="BA449" s="221"/>
      <c r="BB449" s="221"/>
      <c r="BC449" s="221"/>
      <c r="BD449" s="221"/>
      <c r="BE449" s="221"/>
      <c r="BF449" s="221"/>
      <c r="BG449" s="221"/>
      <c r="BH449" s="221"/>
      <c r="BI449" s="221"/>
      <c r="BJ449" s="221"/>
      <c r="BK449" s="221"/>
      <c r="BL449" s="221"/>
      <c r="BM449" s="222">
        <v>5.1401174650410449E-2</v>
      </c>
    </row>
    <row r="450" spans="1:65">
      <c r="A450" s="29"/>
      <c r="B450" s="19">
        <v>1</v>
      </c>
      <c r="C450" s="9">
        <v>5</v>
      </c>
      <c r="D450" s="23">
        <v>0.05</v>
      </c>
      <c r="E450" s="23">
        <v>5.3999999999999999E-2</v>
      </c>
      <c r="F450" s="23">
        <v>0.05</v>
      </c>
      <c r="G450" s="23">
        <v>5.4511444479884701E-2</v>
      </c>
      <c r="H450" s="23">
        <v>0.05</v>
      </c>
      <c r="I450" s="23">
        <v>0.05</v>
      </c>
      <c r="J450" s="225">
        <v>0.08</v>
      </c>
      <c r="K450" s="23">
        <v>5.5E-2</v>
      </c>
      <c r="L450" s="23">
        <v>0.05</v>
      </c>
      <c r="M450" s="23">
        <v>5.3999999999999999E-2</v>
      </c>
      <c r="N450" s="23">
        <v>4.9000000000000002E-2</v>
      </c>
      <c r="O450" s="23">
        <v>0.05</v>
      </c>
      <c r="P450" s="225">
        <v>0.08</v>
      </c>
      <c r="Q450" s="225">
        <v>7.6999999999999999E-2</v>
      </c>
      <c r="R450" s="23">
        <v>0.05</v>
      </c>
      <c r="S450" s="225">
        <v>7.0000000000000007E-2</v>
      </c>
      <c r="T450" s="225">
        <v>7.5999999999999998E-2</v>
      </c>
      <c r="U450" s="23">
        <v>0.06</v>
      </c>
      <c r="V450" s="225">
        <v>0.09</v>
      </c>
      <c r="W450" s="225" t="s">
        <v>296</v>
      </c>
      <c r="X450" s="23">
        <v>4.7E-2</v>
      </c>
      <c r="Y450" s="220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  <c r="AJ450" s="221"/>
      <c r="AK450" s="221"/>
      <c r="AL450" s="221"/>
      <c r="AM450" s="221"/>
      <c r="AN450" s="221"/>
      <c r="AO450" s="221"/>
      <c r="AP450" s="221"/>
      <c r="AQ450" s="221"/>
      <c r="AR450" s="221"/>
      <c r="AS450" s="221"/>
      <c r="AT450" s="221"/>
      <c r="AU450" s="221"/>
      <c r="AV450" s="221"/>
      <c r="AW450" s="221"/>
      <c r="AX450" s="221"/>
      <c r="AY450" s="221"/>
      <c r="AZ450" s="221"/>
      <c r="BA450" s="221"/>
      <c r="BB450" s="221"/>
      <c r="BC450" s="221"/>
      <c r="BD450" s="221"/>
      <c r="BE450" s="221"/>
      <c r="BF450" s="221"/>
      <c r="BG450" s="221"/>
      <c r="BH450" s="221"/>
      <c r="BI450" s="221"/>
      <c r="BJ450" s="221"/>
      <c r="BK450" s="221"/>
      <c r="BL450" s="221"/>
      <c r="BM450" s="222">
        <v>34</v>
      </c>
    </row>
    <row r="451" spans="1:65">
      <c r="A451" s="29"/>
      <c r="B451" s="19">
        <v>1</v>
      </c>
      <c r="C451" s="9">
        <v>6</v>
      </c>
      <c r="D451" s="23">
        <v>0.05</v>
      </c>
      <c r="E451" s="23">
        <v>5.1999999999999998E-2</v>
      </c>
      <c r="F451" s="23">
        <v>0.05</v>
      </c>
      <c r="G451" s="23">
        <v>5.5734400479884705E-2</v>
      </c>
      <c r="H451" s="23">
        <v>0.05</v>
      </c>
      <c r="I451" s="23">
        <v>0.05</v>
      </c>
      <c r="J451" s="225">
        <v>7.0000000000000007E-2</v>
      </c>
      <c r="K451" s="23">
        <v>0.05</v>
      </c>
      <c r="L451" s="23">
        <v>0.06</v>
      </c>
      <c r="M451" s="23">
        <v>5.7000000000000002E-2</v>
      </c>
      <c r="N451" s="23">
        <v>4.8000000000000001E-2</v>
      </c>
      <c r="O451" s="23">
        <v>0.05</v>
      </c>
      <c r="P451" s="225">
        <v>7.0000000000000007E-2</v>
      </c>
      <c r="Q451" s="225">
        <v>7.2999999999999995E-2</v>
      </c>
      <c r="R451" s="23">
        <v>0.05</v>
      </c>
      <c r="S451" s="225">
        <v>0.06</v>
      </c>
      <c r="T451" s="225">
        <v>7.6999999999999999E-2</v>
      </c>
      <c r="U451" s="23">
        <v>5.2999999999999999E-2</v>
      </c>
      <c r="V451" s="225">
        <v>7.0000000000000007E-2</v>
      </c>
      <c r="W451" s="225" t="s">
        <v>296</v>
      </c>
      <c r="X451" s="23">
        <v>4.8000000000000001E-2</v>
      </c>
      <c r="Y451" s="220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  <c r="AJ451" s="221"/>
      <c r="AK451" s="221"/>
      <c r="AL451" s="221"/>
      <c r="AM451" s="221"/>
      <c r="AN451" s="221"/>
      <c r="AO451" s="221"/>
      <c r="AP451" s="221"/>
      <c r="AQ451" s="221"/>
      <c r="AR451" s="221"/>
      <c r="AS451" s="221"/>
      <c r="AT451" s="221"/>
      <c r="AU451" s="221"/>
      <c r="AV451" s="221"/>
      <c r="AW451" s="221"/>
      <c r="AX451" s="221"/>
      <c r="AY451" s="221"/>
      <c r="AZ451" s="221"/>
      <c r="BA451" s="221"/>
      <c r="BB451" s="221"/>
      <c r="BC451" s="221"/>
      <c r="BD451" s="221"/>
      <c r="BE451" s="221"/>
      <c r="BF451" s="221"/>
      <c r="BG451" s="221"/>
      <c r="BH451" s="221"/>
      <c r="BI451" s="221"/>
      <c r="BJ451" s="221"/>
      <c r="BK451" s="221"/>
      <c r="BL451" s="221"/>
      <c r="BM451" s="54"/>
    </row>
    <row r="452" spans="1:65">
      <c r="A452" s="29"/>
      <c r="B452" s="20" t="s">
        <v>270</v>
      </c>
      <c r="C452" s="12"/>
      <c r="D452" s="223">
        <v>4.9999999999999996E-2</v>
      </c>
      <c r="E452" s="223">
        <v>5.2833333333333336E-2</v>
      </c>
      <c r="F452" s="223">
        <v>4.9999999999999996E-2</v>
      </c>
      <c r="G452" s="223">
        <v>5.3449778439079658E-2</v>
      </c>
      <c r="H452" s="223">
        <v>5.6666666666666664E-2</v>
      </c>
      <c r="I452" s="223">
        <v>5.0166666666666665E-2</v>
      </c>
      <c r="J452" s="223">
        <v>7.8333333333333338E-2</v>
      </c>
      <c r="K452" s="223">
        <v>5.0999999999999997E-2</v>
      </c>
      <c r="L452" s="223">
        <v>4.9999999999999996E-2</v>
      </c>
      <c r="M452" s="223">
        <v>5.4333333333333338E-2</v>
      </c>
      <c r="N452" s="223">
        <v>4.8166666666666663E-2</v>
      </c>
      <c r="O452" s="223">
        <v>5.3333333333333323E-2</v>
      </c>
      <c r="P452" s="223">
        <v>6.8333333333333343E-2</v>
      </c>
      <c r="Q452" s="223">
        <v>7.8E-2</v>
      </c>
      <c r="R452" s="223">
        <v>4.9999999999999996E-2</v>
      </c>
      <c r="S452" s="223">
        <v>6.6666666666666666E-2</v>
      </c>
      <c r="T452" s="223">
        <v>7.5999999999999998E-2</v>
      </c>
      <c r="U452" s="223">
        <v>5.4666666666666669E-2</v>
      </c>
      <c r="V452" s="223">
        <v>7.166666666666667E-2</v>
      </c>
      <c r="W452" s="223" t="s">
        <v>669</v>
      </c>
      <c r="X452" s="223">
        <v>4.7666666666666663E-2</v>
      </c>
      <c r="Y452" s="220"/>
      <c r="Z452" s="221"/>
      <c r="AA452" s="221"/>
      <c r="AB452" s="221"/>
      <c r="AC452" s="221"/>
      <c r="AD452" s="221"/>
      <c r="AE452" s="221"/>
      <c r="AF452" s="221"/>
      <c r="AG452" s="221"/>
      <c r="AH452" s="221"/>
      <c r="AI452" s="221"/>
      <c r="AJ452" s="221"/>
      <c r="AK452" s="221"/>
      <c r="AL452" s="221"/>
      <c r="AM452" s="221"/>
      <c r="AN452" s="221"/>
      <c r="AO452" s="221"/>
      <c r="AP452" s="221"/>
      <c r="AQ452" s="221"/>
      <c r="AR452" s="221"/>
      <c r="AS452" s="221"/>
      <c r="AT452" s="221"/>
      <c r="AU452" s="221"/>
      <c r="AV452" s="221"/>
      <c r="AW452" s="221"/>
      <c r="AX452" s="221"/>
      <c r="AY452" s="221"/>
      <c r="AZ452" s="221"/>
      <c r="BA452" s="221"/>
      <c r="BB452" s="221"/>
      <c r="BC452" s="221"/>
      <c r="BD452" s="221"/>
      <c r="BE452" s="221"/>
      <c r="BF452" s="221"/>
      <c r="BG452" s="221"/>
      <c r="BH452" s="221"/>
      <c r="BI452" s="221"/>
      <c r="BJ452" s="221"/>
      <c r="BK452" s="221"/>
      <c r="BL452" s="221"/>
      <c r="BM452" s="54"/>
    </row>
    <row r="453" spans="1:65">
      <c r="A453" s="29"/>
      <c r="B453" s="3" t="s">
        <v>271</v>
      </c>
      <c r="C453" s="28"/>
      <c r="D453" s="23">
        <v>0.05</v>
      </c>
      <c r="E453" s="23">
        <v>5.2499999999999998E-2</v>
      </c>
      <c r="F453" s="23">
        <v>0.05</v>
      </c>
      <c r="G453" s="23">
        <v>5.4194780479884699E-2</v>
      </c>
      <c r="H453" s="23">
        <v>5.5E-2</v>
      </c>
      <c r="I453" s="23">
        <v>0.05</v>
      </c>
      <c r="J453" s="23">
        <v>0.08</v>
      </c>
      <c r="K453" s="23">
        <v>0.05</v>
      </c>
      <c r="L453" s="23">
        <v>0.05</v>
      </c>
      <c r="M453" s="23">
        <v>5.45E-2</v>
      </c>
      <c r="N453" s="23">
        <v>4.8000000000000001E-2</v>
      </c>
      <c r="O453" s="23">
        <v>0.05</v>
      </c>
      <c r="P453" s="23">
        <v>7.0000000000000007E-2</v>
      </c>
      <c r="Q453" s="23">
        <v>7.6999999999999999E-2</v>
      </c>
      <c r="R453" s="23">
        <v>0.05</v>
      </c>
      <c r="S453" s="23">
        <v>7.0000000000000007E-2</v>
      </c>
      <c r="T453" s="23">
        <v>7.6499999999999999E-2</v>
      </c>
      <c r="U453" s="23">
        <v>5.3999999999999999E-2</v>
      </c>
      <c r="V453" s="23">
        <v>7.0000000000000007E-2</v>
      </c>
      <c r="W453" s="23" t="s">
        <v>669</v>
      </c>
      <c r="X453" s="23">
        <v>4.7500000000000001E-2</v>
      </c>
      <c r="Y453" s="220"/>
      <c r="Z453" s="221"/>
      <c r="AA453" s="221"/>
      <c r="AB453" s="221"/>
      <c r="AC453" s="221"/>
      <c r="AD453" s="221"/>
      <c r="AE453" s="221"/>
      <c r="AF453" s="221"/>
      <c r="AG453" s="221"/>
      <c r="AH453" s="221"/>
      <c r="AI453" s="221"/>
      <c r="AJ453" s="221"/>
      <c r="AK453" s="221"/>
      <c r="AL453" s="221"/>
      <c r="AM453" s="221"/>
      <c r="AN453" s="221"/>
      <c r="AO453" s="221"/>
      <c r="AP453" s="221"/>
      <c r="AQ453" s="221"/>
      <c r="AR453" s="221"/>
      <c r="AS453" s="221"/>
      <c r="AT453" s="221"/>
      <c r="AU453" s="221"/>
      <c r="AV453" s="221"/>
      <c r="AW453" s="221"/>
      <c r="AX453" s="221"/>
      <c r="AY453" s="221"/>
      <c r="AZ453" s="221"/>
      <c r="BA453" s="221"/>
      <c r="BB453" s="221"/>
      <c r="BC453" s="221"/>
      <c r="BD453" s="221"/>
      <c r="BE453" s="221"/>
      <c r="BF453" s="221"/>
      <c r="BG453" s="221"/>
      <c r="BH453" s="221"/>
      <c r="BI453" s="221"/>
      <c r="BJ453" s="221"/>
      <c r="BK453" s="221"/>
      <c r="BL453" s="221"/>
      <c r="BM453" s="54"/>
    </row>
    <row r="454" spans="1:65">
      <c r="A454" s="29"/>
      <c r="B454" s="3" t="s">
        <v>272</v>
      </c>
      <c r="C454" s="28"/>
      <c r="D454" s="23">
        <v>7.6011774306101464E-18</v>
      </c>
      <c r="E454" s="23">
        <v>1.9407902170679532E-3</v>
      </c>
      <c r="F454" s="23">
        <v>7.6011774306101464E-18</v>
      </c>
      <c r="G454" s="23">
        <v>2.0738549144892074E-3</v>
      </c>
      <c r="H454" s="23">
        <v>8.1649658092773636E-3</v>
      </c>
      <c r="I454" s="23">
        <v>1.471960144387973E-3</v>
      </c>
      <c r="J454" s="23">
        <v>7.5277265270908061E-3</v>
      </c>
      <c r="K454" s="23">
        <v>2.5298221281347026E-3</v>
      </c>
      <c r="L454" s="23">
        <v>6.3245553203367571E-3</v>
      </c>
      <c r="M454" s="23">
        <v>2.1602468994692888E-3</v>
      </c>
      <c r="N454" s="23">
        <v>7.5277265270908163E-4</v>
      </c>
      <c r="O454" s="23">
        <v>5.1639777949432199E-3</v>
      </c>
      <c r="P454" s="23">
        <v>7.5277265270908113E-3</v>
      </c>
      <c r="Q454" s="23">
        <v>4.8166378315169173E-3</v>
      </c>
      <c r="R454" s="23">
        <v>7.6011774306101464E-18</v>
      </c>
      <c r="S454" s="23">
        <v>5.1639777949432268E-3</v>
      </c>
      <c r="T454" s="23">
        <v>1.5491933384829681E-3</v>
      </c>
      <c r="U454" s="23">
        <v>3.3862466931200794E-3</v>
      </c>
      <c r="V454" s="23">
        <v>9.831920802501809E-3</v>
      </c>
      <c r="W454" s="23" t="s">
        <v>669</v>
      </c>
      <c r="X454" s="23">
        <v>8.1649658092772682E-4</v>
      </c>
      <c r="Y454" s="220"/>
      <c r="Z454" s="221"/>
      <c r="AA454" s="221"/>
      <c r="AB454" s="221"/>
      <c r="AC454" s="221"/>
      <c r="AD454" s="221"/>
      <c r="AE454" s="221"/>
      <c r="AF454" s="221"/>
      <c r="AG454" s="221"/>
      <c r="AH454" s="221"/>
      <c r="AI454" s="221"/>
      <c r="AJ454" s="221"/>
      <c r="AK454" s="221"/>
      <c r="AL454" s="221"/>
      <c r="AM454" s="221"/>
      <c r="AN454" s="221"/>
      <c r="AO454" s="221"/>
      <c r="AP454" s="221"/>
      <c r="AQ454" s="221"/>
      <c r="AR454" s="221"/>
      <c r="AS454" s="221"/>
      <c r="AT454" s="221"/>
      <c r="AU454" s="221"/>
      <c r="AV454" s="221"/>
      <c r="AW454" s="221"/>
      <c r="AX454" s="221"/>
      <c r="AY454" s="221"/>
      <c r="AZ454" s="221"/>
      <c r="BA454" s="221"/>
      <c r="BB454" s="221"/>
      <c r="BC454" s="221"/>
      <c r="BD454" s="221"/>
      <c r="BE454" s="221"/>
      <c r="BF454" s="221"/>
      <c r="BG454" s="221"/>
      <c r="BH454" s="221"/>
      <c r="BI454" s="221"/>
      <c r="BJ454" s="221"/>
      <c r="BK454" s="221"/>
      <c r="BL454" s="221"/>
      <c r="BM454" s="54"/>
    </row>
    <row r="455" spans="1:65">
      <c r="A455" s="29"/>
      <c r="B455" s="3" t="s">
        <v>86</v>
      </c>
      <c r="C455" s="28"/>
      <c r="D455" s="13">
        <v>1.5202354861220294E-16</v>
      </c>
      <c r="E455" s="13">
        <v>3.6734199692137912E-2</v>
      </c>
      <c r="F455" s="13">
        <v>1.5202354861220294E-16</v>
      </c>
      <c r="G455" s="13">
        <v>3.880006568882078E-2</v>
      </c>
      <c r="H455" s="13">
        <v>0.14408763192842408</v>
      </c>
      <c r="I455" s="13">
        <v>2.9341398227002786E-2</v>
      </c>
      <c r="J455" s="13">
        <v>9.6098636516052841E-2</v>
      </c>
      <c r="K455" s="13">
        <v>4.9604355453621622E-2</v>
      </c>
      <c r="L455" s="13">
        <v>0.12649110640673517</v>
      </c>
      <c r="M455" s="13">
        <v>3.975914538900531E-2</v>
      </c>
      <c r="N455" s="13">
        <v>1.5628497980119341E-2</v>
      </c>
      <c r="O455" s="13">
        <v>9.6824583655185398E-2</v>
      </c>
      <c r="P455" s="13">
        <v>0.11016185161596308</v>
      </c>
      <c r="Q455" s="13">
        <v>6.1751767070729706E-2</v>
      </c>
      <c r="R455" s="13">
        <v>1.5202354861220294E-16</v>
      </c>
      <c r="S455" s="13">
        <v>7.7459666924148407E-2</v>
      </c>
      <c r="T455" s="13">
        <v>2.0384122874775899E-2</v>
      </c>
      <c r="U455" s="13">
        <v>6.1943537069269743E-2</v>
      </c>
      <c r="V455" s="13">
        <v>0.1371895925930485</v>
      </c>
      <c r="W455" s="13" t="s">
        <v>669</v>
      </c>
      <c r="X455" s="13">
        <v>1.7129298900581683E-2</v>
      </c>
      <c r="Y455" s="151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3" t="s">
        <v>273</v>
      </c>
      <c r="C456" s="28"/>
      <c r="D456" s="13">
        <v>-2.7259584239856749E-2</v>
      </c>
      <c r="E456" s="13">
        <v>2.7862372653218115E-2</v>
      </c>
      <c r="F456" s="13">
        <v>-2.7259584239856749E-2</v>
      </c>
      <c r="G456" s="13">
        <v>3.9855194022357932E-2</v>
      </c>
      <c r="H456" s="13">
        <v>0.10243913786149572</v>
      </c>
      <c r="I456" s="13">
        <v>-2.401711618732294E-2</v>
      </c>
      <c r="J456" s="13">
        <v>0.52395998469089133</v>
      </c>
      <c r="K456" s="13">
        <v>-7.804775924653895E-3</v>
      </c>
      <c r="L456" s="13">
        <v>-2.7259584239856749E-2</v>
      </c>
      <c r="M456" s="13">
        <v>5.7044585126022618E-2</v>
      </c>
      <c r="N456" s="13">
        <v>-6.2926732817728648E-2</v>
      </c>
      <c r="O456" s="13">
        <v>3.758977681081932E-2</v>
      </c>
      <c r="P456" s="13">
        <v>0.32941190153886279</v>
      </c>
      <c r="Q456" s="13">
        <v>0.51747504858582349</v>
      </c>
      <c r="R456" s="13">
        <v>-2.7259584239856749E-2</v>
      </c>
      <c r="S456" s="13">
        <v>0.29698722101352448</v>
      </c>
      <c r="T456" s="13">
        <v>0.47856543195541779</v>
      </c>
      <c r="U456" s="13">
        <v>6.3529521231090014E-2</v>
      </c>
      <c r="V456" s="13">
        <v>0.39426126258953875</v>
      </c>
      <c r="W456" s="13" t="s">
        <v>669</v>
      </c>
      <c r="X456" s="13">
        <v>-7.2654136975330075E-2</v>
      </c>
      <c r="Y456" s="151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45" t="s">
        <v>274</v>
      </c>
      <c r="C457" s="46"/>
      <c r="D457" s="44">
        <v>0.67</v>
      </c>
      <c r="E457" s="44">
        <v>0.12</v>
      </c>
      <c r="F457" s="44">
        <v>0.67</v>
      </c>
      <c r="G457" s="44">
        <v>0</v>
      </c>
      <c r="H457" s="44">
        <v>0.63</v>
      </c>
      <c r="I457" s="44">
        <v>0.64</v>
      </c>
      <c r="J457" s="44">
        <v>4.8600000000000003</v>
      </c>
      <c r="K457" s="44">
        <v>0.48</v>
      </c>
      <c r="L457" s="44">
        <v>0.67</v>
      </c>
      <c r="M457" s="44">
        <v>0.17</v>
      </c>
      <c r="N457" s="44">
        <v>1.03</v>
      </c>
      <c r="O457" s="44">
        <v>0.02</v>
      </c>
      <c r="P457" s="44">
        <v>2.91</v>
      </c>
      <c r="Q457" s="44">
        <v>4.8</v>
      </c>
      <c r="R457" s="44">
        <v>0.67</v>
      </c>
      <c r="S457" s="44">
        <v>2.58</v>
      </c>
      <c r="T457" s="44">
        <v>4.41</v>
      </c>
      <c r="U457" s="44">
        <v>0.24</v>
      </c>
      <c r="V457" s="44">
        <v>3.56</v>
      </c>
      <c r="W457" s="44">
        <v>38.42</v>
      </c>
      <c r="X457" s="44">
        <v>1.1299999999999999</v>
      </c>
      <c r="Y457" s="151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BM458" s="53"/>
    </row>
    <row r="459" spans="1:65" ht="15">
      <c r="B459" s="8" t="s">
        <v>493</v>
      </c>
      <c r="BM459" s="27" t="s">
        <v>66</v>
      </c>
    </row>
    <row r="460" spans="1:65" ht="15">
      <c r="A460" s="24" t="s">
        <v>54</v>
      </c>
      <c r="B460" s="18" t="s">
        <v>112</v>
      </c>
      <c r="C460" s="15" t="s">
        <v>113</v>
      </c>
      <c r="D460" s="16" t="s">
        <v>232</v>
      </c>
      <c r="E460" s="17" t="s">
        <v>232</v>
      </c>
      <c r="F460" s="17" t="s">
        <v>232</v>
      </c>
      <c r="G460" s="17" t="s">
        <v>232</v>
      </c>
      <c r="H460" s="17" t="s">
        <v>232</v>
      </c>
      <c r="I460" s="17" t="s">
        <v>232</v>
      </c>
      <c r="J460" s="17" t="s">
        <v>232</v>
      </c>
      <c r="K460" s="17" t="s">
        <v>232</v>
      </c>
      <c r="L460" s="17" t="s">
        <v>232</v>
      </c>
      <c r="M460" s="17" t="s">
        <v>232</v>
      </c>
      <c r="N460" s="17" t="s">
        <v>232</v>
      </c>
      <c r="O460" s="17" t="s">
        <v>232</v>
      </c>
      <c r="P460" s="17" t="s">
        <v>232</v>
      </c>
      <c r="Q460" s="17" t="s">
        <v>232</v>
      </c>
      <c r="R460" s="17" t="s">
        <v>232</v>
      </c>
      <c r="S460" s="17" t="s">
        <v>232</v>
      </c>
      <c r="T460" s="17" t="s">
        <v>232</v>
      </c>
      <c r="U460" s="17" t="s">
        <v>232</v>
      </c>
      <c r="V460" s="17" t="s">
        <v>232</v>
      </c>
      <c r="W460" s="17" t="s">
        <v>232</v>
      </c>
      <c r="X460" s="17" t="s">
        <v>232</v>
      </c>
      <c r="Y460" s="17" t="s">
        <v>232</v>
      </c>
      <c r="Z460" s="17" t="s">
        <v>232</v>
      </c>
      <c r="AA460" s="17" t="s">
        <v>232</v>
      </c>
      <c r="AB460" s="151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233</v>
      </c>
      <c r="C461" s="9" t="s">
        <v>233</v>
      </c>
      <c r="D461" s="149" t="s">
        <v>235</v>
      </c>
      <c r="E461" s="150" t="s">
        <v>236</v>
      </c>
      <c r="F461" s="150" t="s">
        <v>237</v>
      </c>
      <c r="G461" s="150" t="s">
        <v>238</v>
      </c>
      <c r="H461" s="150" t="s">
        <v>239</v>
      </c>
      <c r="I461" s="150" t="s">
        <v>240</v>
      </c>
      <c r="J461" s="150" t="s">
        <v>241</v>
      </c>
      <c r="K461" s="150" t="s">
        <v>242</v>
      </c>
      <c r="L461" s="150" t="s">
        <v>243</v>
      </c>
      <c r="M461" s="150" t="s">
        <v>244</v>
      </c>
      <c r="N461" s="150" t="s">
        <v>245</v>
      </c>
      <c r="O461" s="150" t="s">
        <v>246</v>
      </c>
      <c r="P461" s="150" t="s">
        <v>247</v>
      </c>
      <c r="Q461" s="150" t="s">
        <v>248</v>
      </c>
      <c r="R461" s="150" t="s">
        <v>249</v>
      </c>
      <c r="S461" s="150" t="s">
        <v>250</v>
      </c>
      <c r="T461" s="150" t="s">
        <v>251</v>
      </c>
      <c r="U461" s="150" t="s">
        <v>252</v>
      </c>
      <c r="V461" s="150" t="s">
        <v>253</v>
      </c>
      <c r="W461" s="150" t="s">
        <v>254</v>
      </c>
      <c r="X461" s="150" t="s">
        <v>255</v>
      </c>
      <c r="Y461" s="150" t="s">
        <v>256</v>
      </c>
      <c r="Z461" s="150" t="s">
        <v>257</v>
      </c>
      <c r="AA461" s="150" t="s">
        <v>262</v>
      </c>
      <c r="AB461" s="151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294</v>
      </c>
      <c r="E462" s="11" t="s">
        <v>294</v>
      </c>
      <c r="F462" s="11" t="s">
        <v>116</v>
      </c>
      <c r="G462" s="11" t="s">
        <v>116</v>
      </c>
      <c r="H462" s="11" t="s">
        <v>116</v>
      </c>
      <c r="I462" s="11" t="s">
        <v>294</v>
      </c>
      <c r="J462" s="11" t="s">
        <v>295</v>
      </c>
      <c r="K462" s="11" t="s">
        <v>294</v>
      </c>
      <c r="L462" s="11" t="s">
        <v>295</v>
      </c>
      <c r="M462" s="11" t="s">
        <v>294</v>
      </c>
      <c r="N462" s="11" t="s">
        <v>294</v>
      </c>
      <c r="O462" s="11" t="s">
        <v>295</v>
      </c>
      <c r="P462" s="11" t="s">
        <v>295</v>
      </c>
      <c r="Q462" s="11" t="s">
        <v>295</v>
      </c>
      <c r="R462" s="11" t="s">
        <v>294</v>
      </c>
      <c r="S462" s="11" t="s">
        <v>294</v>
      </c>
      <c r="T462" s="11" t="s">
        <v>116</v>
      </c>
      <c r="U462" s="11" t="s">
        <v>294</v>
      </c>
      <c r="V462" s="11" t="s">
        <v>294</v>
      </c>
      <c r="W462" s="11" t="s">
        <v>116</v>
      </c>
      <c r="X462" s="11" t="s">
        <v>294</v>
      </c>
      <c r="Y462" s="11" t="s">
        <v>295</v>
      </c>
      <c r="Z462" s="11" t="s">
        <v>116</v>
      </c>
      <c r="AA462" s="11" t="s">
        <v>294</v>
      </c>
      <c r="AB462" s="151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151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145">
        <v>3.73</v>
      </c>
      <c r="E464" s="21">
        <v>3.55</v>
      </c>
      <c r="F464" s="21">
        <v>3.4799999999999995</v>
      </c>
      <c r="G464" s="21">
        <v>3.6299031818354135</v>
      </c>
      <c r="H464" s="21">
        <v>3.5534000000000003</v>
      </c>
      <c r="I464" s="21">
        <v>3.61</v>
      </c>
      <c r="J464" s="21">
        <v>3.4300000000000006</v>
      </c>
      <c r="K464" s="21">
        <v>3.5900000000000003</v>
      </c>
      <c r="L464" s="21">
        <v>3.6246</v>
      </c>
      <c r="M464" s="21">
        <v>3.44</v>
      </c>
      <c r="N464" s="21">
        <v>3.47</v>
      </c>
      <c r="O464" s="21">
        <v>3.72</v>
      </c>
      <c r="P464" s="145">
        <v>3.4000000000000004</v>
      </c>
      <c r="Q464" s="21">
        <v>3.46</v>
      </c>
      <c r="R464" s="21">
        <v>3.54</v>
      </c>
      <c r="S464" s="145">
        <v>3.7699999999999996</v>
      </c>
      <c r="T464" s="21">
        <v>3.4588567373933197</v>
      </c>
      <c r="U464" s="21">
        <v>3.5928</v>
      </c>
      <c r="V464" s="21">
        <v>3.5699999999999994</v>
      </c>
      <c r="W464" s="21">
        <v>3.661</v>
      </c>
      <c r="X464" s="21">
        <v>3.54</v>
      </c>
      <c r="Y464" s="21">
        <v>3.4342766945149781</v>
      </c>
      <c r="Z464" s="145">
        <v>3.3041</v>
      </c>
      <c r="AA464" s="21">
        <v>3.62</v>
      </c>
      <c r="AB464" s="151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>
        <v>1</v>
      </c>
      <c r="C465" s="9">
        <v>2</v>
      </c>
      <c r="D465" s="146">
        <v>3.83</v>
      </c>
      <c r="E465" s="147">
        <v>3.72</v>
      </c>
      <c r="F465" s="11">
        <v>3.47</v>
      </c>
      <c r="G465" s="11">
        <v>3.5578424943345488</v>
      </c>
      <c r="H465" s="11">
        <v>3.5569000000000002</v>
      </c>
      <c r="I465" s="11">
        <v>3.47</v>
      </c>
      <c r="J465" s="11">
        <v>3.44</v>
      </c>
      <c r="K465" s="11">
        <v>3.5900000000000003</v>
      </c>
      <c r="L465" s="11">
        <v>3.5742999999999996</v>
      </c>
      <c r="M465" s="11">
        <v>3.46</v>
      </c>
      <c r="N465" s="11">
        <v>3.49</v>
      </c>
      <c r="O465" s="147">
        <v>3.7699999999999996</v>
      </c>
      <c r="P465" s="146">
        <v>2.96</v>
      </c>
      <c r="Q465" s="11">
        <v>3.49</v>
      </c>
      <c r="R465" s="11">
        <v>3.5000000000000004</v>
      </c>
      <c r="S465" s="146">
        <v>3.73</v>
      </c>
      <c r="T465" s="11">
        <v>3.4587887829286199</v>
      </c>
      <c r="U465" s="11">
        <v>3.5369999999999999</v>
      </c>
      <c r="V465" s="11">
        <v>3.62</v>
      </c>
      <c r="W465" s="11">
        <v>3.5779999999999998</v>
      </c>
      <c r="X465" s="11">
        <v>3.54</v>
      </c>
      <c r="Y465" s="11">
        <v>3.4079665889878998</v>
      </c>
      <c r="Z465" s="146">
        <v>3.3708</v>
      </c>
      <c r="AA465" s="11">
        <v>3.58</v>
      </c>
      <c r="AB465" s="151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e">
        <v>#N/A</v>
      </c>
    </row>
    <row r="466" spans="1:65">
      <c r="A466" s="29"/>
      <c r="B466" s="19">
        <v>1</v>
      </c>
      <c r="C466" s="9">
        <v>3</v>
      </c>
      <c r="D466" s="146">
        <v>3.7800000000000002</v>
      </c>
      <c r="E466" s="11">
        <v>3.51</v>
      </c>
      <c r="F466" s="11">
        <v>3.49</v>
      </c>
      <c r="G466" s="11">
        <v>3.6491889115170415</v>
      </c>
      <c r="H466" s="11">
        <v>3.508</v>
      </c>
      <c r="I466" s="11">
        <v>3.58</v>
      </c>
      <c r="J466" s="11">
        <v>3.53</v>
      </c>
      <c r="K466" s="11">
        <v>3.54</v>
      </c>
      <c r="L466" s="11">
        <v>3.5613999999999999</v>
      </c>
      <c r="M466" s="11">
        <v>3.4799999999999995</v>
      </c>
      <c r="N466" s="11">
        <v>3.49</v>
      </c>
      <c r="O466" s="11">
        <v>3.45</v>
      </c>
      <c r="P466" s="146">
        <v>3.5000000000000004</v>
      </c>
      <c r="Q466" s="11">
        <v>3.4799999999999995</v>
      </c>
      <c r="R466" s="11">
        <v>3.5699999999999994</v>
      </c>
      <c r="S466" s="146">
        <v>3.62</v>
      </c>
      <c r="T466" s="11">
        <v>3.4588381807134576</v>
      </c>
      <c r="U466" s="11">
        <v>3.5918999999999999</v>
      </c>
      <c r="V466" s="11">
        <v>3.58</v>
      </c>
      <c r="W466" s="11">
        <v>3.512</v>
      </c>
      <c r="X466" s="11">
        <v>3.44</v>
      </c>
      <c r="Y466" s="11">
        <v>3.407652035801259</v>
      </c>
      <c r="Z466" s="146">
        <v>3.3293000000000004</v>
      </c>
      <c r="AA466" s="11">
        <v>3.58</v>
      </c>
      <c r="AB466" s="151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9">
        <v>1</v>
      </c>
      <c r="C467" s="9">
        <v>4</v>
      </c>
      <c r="D467" s="146">
        <v>3.6799999999999997</v>
      </c>
      <c r="E467" s="11">
        <v>3.5699999999999994</v>
      </c>
      <c r="F467" s="11">
        <v>3.5700000000000003</v>
      </c>
      <c r="G467" s="11">
        <v>3.5605009447110811</v>
      </c>
      <c r="H467" s="11">
        <v>3.5179</v>
      </c>
      <c r="I467" s="11">
        <v>3.53</v>
      </c>
      <c r="J467" s="11">
        <v>3.51</v>
      </c>
      <c r="K467" s="11">
        <v>3.61</v>
      </c>
      <c r="L467" s="11">
        <v>3.5371000000000001</v>
      </c>
      <c r="M467" s="11">
        <v>3.51</v>
      </c>
      <c r="N467" s="11">
        <v>3.54</v>
      </c>
      <c r="O467" s="11">
        <v>3.39</v>
      </c>
      <c r="P467" s="146">
        <v>3.51</v>
      </c>
      <c r="Q467" s="11">
        <v>3.4000000000000004</v>
      </c>
      <c r="R467" s="11">
        <v>3.4799999999999995</v>
      </c>
      <c r="S467" s="146">
        <v>3.66</v>
      </c>
      <c r="T467" s="11">
        <v>3.4544376165128199</v>
      </c>
      <c r="U467" s="11">
        <v>3.6023000000000001</v>
      </c>
      <c r="V467" s="11">
        <v>3.64</v>
      </c>
      <c r="W467" s="11">
        <v>3.4950000000000001</v>
      </c>
      <c r="X467" s="11">
        <v>3.5000000000000004</v>
      </c>
      <c r="Y467" s="11">
        <v>3.3095883369566521</v>
      </c>
      <c r="Z467" s="146">
        <v>3.3353000000000002</v>
      </c>
      <c r="AA467" s="11">
        <v>3.6000000000000005</v>
      </c>
      <c r="AB467" s="151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3.5275090403766121</v>
      </c>
    </row>
    <row r="468" spans="1:65">
      <c r="A468" s="29"/>
      <c r="B468" s="19">
        <v>1</v>
      </c>
      <c r="C468" s="9">
        <v>5</v>
      </c>
      <c r="D468" s="146">
        <v>3.64</v>
      </c>
      <c r="E468" s="11">
        <v>3.61</v>
      </c>
      <c r="F468" s="11">
        <v>3.54</v>
      </c>
      <c r="G468" s="11">
        <v>3.5353657917342773</v>
      </c>
      <c r="H468" s="11">
        <v>3.4960999999999998</v>
      </c>
      <c r="I468" s="11">
        <v>3.5699999999999994</v>
      </c>
      <c r="J468" s="11">
        <v>3.5000000000000004</v>
      </c>
      <c r="K468" s="11">
        <v>3.6900000000000004</v>
      </c>
      <c r="L468" s="11">
        <v>3.5450000000000004</v>
      </c>
      <c r="M468" s="11">
        <v>3.58</v>
      </c>
      <c r="N468" s="11">
        <v>3.5000000000000004</v>
      </c>
      <c r="O468" s="147">
        <v>3.25</v>
      </c>
      <c r="P468" s="146">
        <v>3.2400000000000007</v>
      </c>
      <c r="Q468" s="11">
        <v>3.4300000000000006</v>
      </c>
      <c r="R468" s="11">
        <v>3.46</v>
      </c>
      <c r="S468" s="146">
        <v>3.74</v>
      </c>
      <c r="T468" s="11">
        <v>3.4582077737669219</v>
      </c>
      <c r="U468" s="11">
        <v>3.5623</v>
      </c>
      <c r="V468" s="11">
        <v>3.56</v>
      </c>
      <c r="W468" s="11">
        <v>3.52</v>
      </c>
      <c r="X468" s="11">
        <v>3.53</v>
      </c>
      <c r="Y468" s="11">
        <v>3.4142219760205048</v>
      </c>
      <c r="Z468" s="146">
        <v>3.2616999999999998</v>
      </c>
      <c r="AA468" s="11">
        <v>3.58</v>
      </c>
      <c r="AB468" s="151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35</v>
      </c>
    </row>
    <row r="469" spans="1:65">
      <c r="A469" s="29"/>
      <c r="B469" s="19">
        <v>1</v>
      </c>
      <c r="C469" s="9">
        <v>6</v>
      </c>
      <c r="D469" s="146">
        <v>3.72</v>
      </c>
      <c r="E469" s="11">
        <v>3.56</v>
      </c>
      <c r="F469" s="11">
        <v>3.47</v>
      </c>
      <c r="G469" s="11">
        <v>3.6183812724588482</v>
      </c>
      <c r="H469" s="11">
        <v>3.5638999999999998</v>
      </c>
      <c r="I469" s="11">
        <v>3.5699999999999994</v>
      </c>
      <c r="J469" s="11">
        <v>3.5900000000000003</v>
      </c>
      <c r="K469" s="11">
        <v>3.64</v>
      </c>
      <c r="L469" s="11">
        <v>3.4916999999999998</v>
      </c>
      <c r="M469" s="11">
        <v>3.5699999999999994</v>
      </c>
      <c r="N469" s="11">
        <v>3.52</v>
      </c>
      <c r="O469" s="147">
        <v>3.2799999999999994</v>
      </c>
      <c r="P469" s="147">
        <v>1.83</v>
      </c>
      <c r="Q469" s="11">
        <v>3.4000000000000004</v>
      </c>
      <c r="R469" s="11">
        <v>3.47</v>
      </c>
      <c r="S469" s="146">
        <v>3.7800000000000002</v>
      </c>
      <c r="T469" s="11">
        <v>3.4544747298725502</v>
      </c>
      <c r="U469" s="11">
        <v>3.5423000000000004</v>
      </c>
      <c r="V469" s="11">
        <v>3.5699999999999994</v>
      </c>
      <c r="W469" s="11">
        <v>3.5779999999999998</v>
      </c>
      <c r="X469" s="11">
        <v>3.51</v>
      </c>
      <c r="Y469" s="11">
        <v>3.3805083355616543</v>
      </c>
      <c r="Z469" s="146">
        <v>3.1850000000000005</v>
      </c>
      <c r="AA469" s="11">
        <v>3.5699999999999994</v>
      </c>
      <c r="AB469" s="151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9"/>
      <c r="B470" s="20" t="s">
        <v>270</v>
      </c>
      <c r="C470" s="12"/>
      <c r="D470" s="22">
        <v>3.73</v>
      </c>
      <c r="E470" s="22">
        <v>3.586666666666666</v>
      </c>
      <c r="F470" s="22">
        <v>3.5033333333333334</v>
      </c>
      <c r="G470" s="22">
        <v>3.5918637660985353</v>
      </c>
      <c r="H470" s="22">
        <v>3.5327000000000002</v>
      </c>
      <c r="I470" s="22">
        <v>3.5549999999999997</v>
      </c>
      <c r="J470" s="22">
        <v>3.5</v>
      </c>
      <c r="K470" s="22">
        <v>3.61</v>
      </c>
      <c r="L470" s="22">
        <v>3.5556833333333331</v>
      </c>
      <c r="M470" s="22">
        <v>3.5066666666666664</v>
      </c>
      <c r="N470" s="22">
        <v>3.5016666666666669</v>
      </c>
      <c r="O470" s="22">
        <v>3.4766666666666666</v>
      </c>
      <c r="P470" s="22">
        <v>3.0733333333333341</v>
      </c>
      <c r="Q470" s="22">
        <v>3.4433333333333338</v>
      </c>
      <c r="R470" s="22">
        <v>3.5033333333333334</v>
      </c>
      <c r="S470" s="22">
        <v>3.7166666666666672</v>
      </c>
      <c r="T470" s="22">
        <v>3.4572673035312818</v>
      </c>
      <c r="U470" s="22">
        <v>3.5714333333333332</v>
      </c>
      <c r="V470" s="22">
        <v>3.59</v>
      </c>
      <c r="W470" s="22">
        <v>3.5573333333333328</v>
      </c>
      <c r="X470" s="22">
        <v>3.5100000000000002</v>
      </c>
      <c r="Y470" s="22">
        <v>3.3923689946404916</v>
      </c>
      <c r="Z470" s="22">
        <v>3.2977000000000003</v>
      </c>
      <c r="AA470" s="22">
        <v>3.5883333333333334</v>
      </c>
      <c r="AB470" s="151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9"/>
      <c r="B471" s="3" t="s">
        <v>271</v>
      </c>
      <c r="C471" s="28"/>
      <c r="D471" s="11">
        <v>3.7250000000000001</v>
      </c>
      <c r="E471" s="11">
        <v>3.5649999999999995</v>
      </c>
      <c r="F471" s="11">
        <v>3.4849999999999999</v>
      </c>
      <c r="G471" s="11">
        <v>3.5894411085849649</v>
      </c>
      <c r="H471" s="11">
        <v>3.5356500000000004</v>
      </c>
      <c r="I471" s="11">
        <v>3.5699999999999994</v>
      </c>
      <c r="J471" s="11">
        <v>3.5049999999999999</v>
      </c>
      <c r="K471" s="11">
        <v>3.6</v>
      </c>
      <c r="L471" s="11">
        <v>3.5532000000000004</v>
      </c>
      <c r="M471" s="11">
        <v>3.4949999999999997</v>
      </c>
      <c r="N471" s="11">
        <v>3.4950000000000001</v>
      </c>
      <c r="O471" s="11">
        <v>3.42</v>
      </c>
      <c r="P471" s="11">
        <v>3.3200000000000003</v>
      </c>
      <c r="Q471" s="11">
        <v>3.4450000000000003</v>
      </c>
      <c r="R471" s="11">
        <v>3.49</v>
      </c>
      <c r="S471" s="11">
        <v>3.7350000000000003</v>
      </c>
      <c r="T471" s="11">
        <v>3.4584982783477711</v>
      </c>
      <c r="U471" s="11">
        <v>3.5770999999999997</v>
      </c>
      <c r="V471" s="11">
        <v>3.5749999999999997</v>
      </c>
      <c r="W471" s="11">
        <v>3.5489999999999999</v>
      </c>
      <c r="X471" s="11">
        <v>3.5199999999999996</v>
      </c>
      <c r="Y471" s="11">
        <v>3.4078093123945794</v>
      </c>
      <c r="Z471" s="11">
        <v>3.3167</v>
      </c>
      <c r="AA471" s="11">
        <v>3.58</v>
      </c>
      <c r="AB471" s="151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272</v>
      </c>
      <c r="C472" s="28"/>
      <c r="D472" s="23">
        <v>6.8117545463705659E-2</v>
      </c>
      <c r="E472" s="23">
        <v>7.2846871358121401E-2</v>
      </c>
      <c r="F472" s="23">
        <v>4.1793141383086686E-2</v>
      </c>
      <c r="G472" s="23">
        <v>4.6410003653328667E-2</v>
      </c>
      <c r="H472" s="23">
        <v>2.8831441171055006E-2</v>
      </c>
      <c r="I472" s="23">
        <v>4.8887626246321127E-2</v>
      </c>
      <c r="J472" s="23">
        <v>5.9329587896765242E-2</v>
      </c>
      <c r="K472" s="23">
        <v>5.0990195135927931E-2</v>
      </c>
      <c r="L472" s="23">
        <v>4.4004791405785199E-2</v>
      </c>
      <c r="M472" s="23">
        <v>5.7850381733110974E-2</v>
      </c>
      <c r="N472" s="23">
        <v>2.4832774042918816E-2</v>
      </c>
      <c r="O472" s="23">
        <v>0.22069586916538944</v>
      </c>
      <c r="P472" s="23">
        <v>0.64279597592600179</v>
      </c>
      <c r="Q472" s="23">
        <v>3.9327683210006764E-2</v>
      </c>
      <c r="R472" s="23">
        <v>4.3204937989385572E-2</v>
      </c>
      <c r="S472" s="23">
        <v>6.3456021516217515E-2</v>
      </c>
      <c r="T472" s="23">
        <v>2.1908416284987771E-3</v>
      </c>
      <c r="U472" s="23">
        <v>2.809267994810502E-2</v>
      </c>
      <c r="V472" s="23">
        <v>3.2249030993194393E-2</v>
      </c>
      <c r="W472" s="23">
        <v>6.1539147432074996E-2</v>
      </c>
      <c r="X472" s="23">
        <v>3.7947331922020537E-2</v>
      </c>
      <c r="Y472" s="23">
        <v>4.4054459299523056E-2</v>
      </c>
      <c r="Z472" s="23">
        <v>6.6021481352662698E-2</v>
      </c>
      <c r="AA472" s="23">
        <v>1.8348478592697386E-2</v>
      </c>
      <c r="AB472" s="220"/>
      <c r="AC472" s="221"/>
      <c r="AD472" s="221"/>
      <c r="AE472" s="221"/>
      <c r="AF472" s="221"/>
      <c r="AG472" s="221"/>
      <c r="AH472" s="221"/>
      <c r="AI472" s="221"/>
      <c r="AJ472" s="221"/>
      <c r="AK472" s="221"/>
      <c r="AL472" s="221"/>
      <c r="AM472" s="221"/>
      <c r="AN472" s="221"/>
      <c r="AO472" s="221"/>
      <c r="AP472" s="221"/>
      <c r="AQ472" s="221"/>
      <c r="AR472" s="221"/>
      <c r="AS472" s="221"/>
      <c r="AT472" s="221"/>
      <c r="AU472" s="221"/>
      <c r="AV472" s="221"/>
      <c r="AW472" s="221"/>
      <c r="AX472" s="221"/>
      <c r="AY472" s="221"/>
      <c r="AZ472" s="221"/>
      <c r="BA472" s="221"/>
      <c r="BB472" s="221"/>
      <c r="BC472" s="221"/>
      <c r="BD472" s="221"/>
      <c r="BE472" s="221"/>
      <c r="BF472" s="221"/>
      <c r="BG472" s="221"/>
      <c r="BH472" s="221"/>
      <c r="BI472" s="221"/>
      <c r="BJ472" s="221"/>
      <c r="BK472" s="221"/>
      <c r="BL472" s="221"/>
      <c r="BM472" s="54"/>
    </row>
    <row r="473" spans="1:65">
      <c r="A473" s="29"/>
      <c r="B473" s="3" t="s">
        <v>86</v>
      </c>
      <c r="C473" s="28"/>
      <c r="D473" s="13">
        <v>1.8262076531824573E-2</v>
      </c>
      <c r="E473" s="13">
        <v>2.0310465992041286E-2</v>
      </c>
      <c r="F473" s="13">
        <v>1.1929536075096104E-2</v>
      </c>
      <c r="G473" s="13">
        <v>1.2920869686474492E-2</v>
      </c>
      <c r="H473" s="13">
        <v>8.1613047162382886E-3</v>
      </c>
      <c r="I473" s="13">
        <v>1.3751793599527743E-2</v>
      </c>
      <c r="J473" s="13">
        <v>1.6951310827647212E-2</v>
      </c>
      <c r="K473" s="13">
        <v>1.4124707793885853E-2</v>
      </c>
      <c r="L473" s="13">
        <v>1.2375902823869356E-2</v>
      </c>
      <c r="M473" s="13">
        <v>1.6497257148225565E-2</v>
      </c>
      <c r="N473" s="13">
        <v>7.0917012973590139E-3</v>
      </c>
      <c r="O473" s="13">
        <v>6.3479156998673861E-2</v>
      </c>
      <c r="P473" s="13">
        <v>0.20915270366355801</v>
      </c>
      <c r="Q473" s="13">
        <v>1.1421398802518903E-2</v>
      </c>
      <c r="R473" s="13">
        <v>1.2332522737217575E-2</v>
      </c>
      <c r="S473" s="13">
        <v>1.7073369017816368E-2</v>
      </c>
      <c r="T473" s="13">
        <v>6.3369170970987206E-4</v>
      </c>
      <c r="U473" s="13">
        <v>7.8659398975495422E-3</v>
      </c>
      <c r="V473" s="13">
        <v>8.983016989747742E-3</v>
      </c>
      <c r="W473" s="13">
        <v>1.7299235597472359E-2</v>
      </c>
      <c r="X473" s="13">
        <v>1.0811205675789326E-2</v>
      </c>
      <c r="Y473" s="13">
        <v>1.2986340627780604E-2</v>
      </c>
      <c r="Z473" s="13">
        <v>2.0020463156946566E-2</v>
      </c>
      <c r="AA473" s="13">
        <v>5.1133707178905854E-3</v>
      </c>
      <c r="AB473" s="151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273</v>
      </c>
      <c r="C474" s="28"/>
      <c r="D474" s="13">
        <v>5.740338502485276E-2</v>
      </c>
      <c r="E474" s="13">
        <v>1.6770368442128314E-2</v>
      </c>
      <c r="F474" s="13">
        <v>-6.8534784082927569E-3</v>
      </c>
      <c r="G474" s="13">
        <v>1.8243674214666994E-2</v>
      </c>
      <c r="H474" s="13">
        <v>1.4715652217955899E-3</v>
      </c>
      <c r="I474" s="13">
        <v>7.7933066389683781E-3</v>
      </c>
      <c r="J474" s="13">
        <v>-7.7984322823095864E-3</v>
      </c>
      <c r="K474" s="13">
        <v>2.3385045560246231E-2</v>
      </c>
      <c r="L474" s="13">
        <v>7.9870221831417343E-3</v>
      </c>
      <c r="M474" s="13">
        <v>-5.9085245342760384E-3</v>
      </c>
      <c r="N474" s="13">
        <v>-7.3259553453011161E-3</v>
      </c>
      <c r="O474" s="13">
        <v>-1.4413109400427615E-2</v>
      </c>
      <c r="P474" s="13">
        <v>-0.12875252815646598</v>
      </c>
      <c r="Q474" s="13">
        <v>-2.386264814059591E-2</v>
      </c>
      <c r="R474" s="13">
        <v>-6.8534784082927569E-3</v>
      </c>
      <c r="S474" s="13">
        <v>5.3623569528785664E-2</v>
      </c>
      <c r="T474" s="13">
        <v>-1.9912560404900082E-2</v>
      </c>
      <c r="U474" s="13">
        <v>1.2451929237871306E-2</v>
      </c>
      <c r="V474" s="13">
        <v>1.7715322316145254E-2</v>
      </c>
      <c r="W474" s="13">
        <v>8.4547743507799034E-3</v>
      </c>
      <c r="X474" s="13">
        <v>-4.9635706602589869E-3</v>
      </c>
      <c r="Y474" s="13">
        <v>-3.8310332925948321E-2</v>
      </c>
      <c r="Z474" s="13">
        <v>-6.5147682896392056E-2</v>
      </c>
      <c r="AA474" s="13">
        <v>1.7242845379136895E-2</v>
      </c>
      <c r="AB474" s="151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274</v>
      </c>
      <c r="C475" s="46"/>
      <c r="D475" s="44">
        <v>2.46</v>
      </c>
      <c r="E475" s="44">
        <v>0.77</v>
      </c>
      <c r="F475" s="44">
        <v>0.21</v>
      </c>
      <c r="G475" s="44">
        <v>0.83</v>
      </c>
      <c r="H475" s="44">
        <v>0.13</v>
      </c>
      <c r="I475" s="44">
        <v>0.4</v>
      </c>
      <c r="J475" s="44">
        <v>0.25</v>
      </c>
      <c r="K475" s="44">
        <v>1.05</v>
      </c>
      <c r="L475" s="44">
        <v>0.41</v>
      </c>
      <c r="M475" s="44">
        <v>0.17</v>
      </c>
      <c r="N475" s="44">
        <v>0.23</v>
      </c>
      <c r="O475" s="44">
        <v>0.53</v>
      </c>
      <c r="P475" s="44">
        <v>5.29</v>
      </c>
      <c r="Q475" s="44">
        <v>0.92</v>
      </c>
      <c r="R475" s="44">
        <v>0.21</v>
      </c>
      <c r="S475" s="44">
        <v>2.31</v>
      </c>
      <c r="T475" s="44">
        <v>0.76</v>
      </c>
      <c r="U475" s="44">
        <v>0.59</v>
      </c>
      <c r="V475" s="44">
        <v>0.81</v>
      </c>
      <c r="W475" s="44">
        <v>0.42</v>
      </c>
      <c r="X475" s="44">
        <v>0.13</v>
      </c>
      <c r="Y475" s="44">
        <v>1.52</v>
      </c>
      <c r="Z475" s="44">
        <v>2.64</v>
      </c>
      <c r="AA475" s="44">
        <v>0.79</v>
      </c>
      <c r="AB475" s="151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BM476" s="53"/>
    </row>
    <row r="477" spans="1:65" ht="15">
      <c r="B477" s="8" t="s">
        <v>494</v>
      </c>
      <c r="BM477" s="27" t="s">
        <v>66</v>
      </c>
    </row>
    <row r="478" spans="1:65" ht="15">
      <c r="A478" s="24" t="s">
        <v>17</v>
      </c>
      <c r="B478" s="18" t="s">
        <v>112</v>
      </c>
      <c r="C478" s="15" t="s">
        <v>113</v>
      </c>
      <c r="D478" s="16" t="s">
        <v>232</v>
      </c>
      <c r="E478" s="17" t="s">
        <v>232</v>
      </c>
      <c r="F478" s="17" t="s">
        <v>232</v>
      </c>
      <c r="G478" s="17" t="s">
        <v>232</v>
      </c>
      <c r="H478" s="17" t="s">
        <v>232</v>
      </c>
      <c r="I478" s="17" t="s">
        <v>232</v>
      </c>
      <c r="J478" s="17" t="s">
        <v>232</v>
      </c>
      <c r="K478" s="17" t="s">
        <v>232</v>
      </c>
      <c r="L478" s="17" t="s">
        <v>232</v>
      </c>
      <c r="M478" s="17" t="s">
        <v>232</v>
      </c>
      <c r="N478" s="17" t="s">
        <v>232</v>
      </c>
      <c r="O478" s="17" t="s">
        <v>232</v>
      </c>
      <c r="P478" s="17" t="s">
        <v>232</v>
      </c>
      <c r="Q478" s="17" t="s">
        <v>232</v>
      </c>
      <c r="R478" s="17" t="s">
        <v>232</v>
      </c>
      <c r="S478" s="17" t="s">
        <v>232</v>
      </c>
      <c r="T478" s="17" t="s">
        <v>232</v>
      </c>
      <c r="U478" s="17" t="s">
        <v>232</v>
      </c>
      <c r="V478" s="17" t="s">
        <v>232</v>
      </c>
      <c r="W478" s="17" t="s">
        <v>232</v>
      </c>
      <c r="X478" s="17" t="s">
        <v>232</v>
      </c>
      <c r="Y478" s="17" t="s">
        <v>232</v>
      </c>
      <c r="Z478" s="151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233</v>
      </c>
      <c r="C479" s="9" t="s">
        <v>233</v>
      </c>
      <c r="D479" s="149" t="s">
        <v>235</v>
      </c>
      <c r="E479" s="150" t="s">
        <v>236</v>
      </c>
      <c r="F479" s="150" t="s">
        <v>239</v>
      </c>
      <c r="G479" s="150" t="s">
        <v>240</v>
      </c>
      <c r="H479" s="150" t="s">
        <v>241</v>
      </c>
      <c r="I479" s="150" t="s">
        <v>242</v>
      </c>
      <c r="J479" s="150" t="s">
        <v>243</v>
      </c>
      <c r="K479" s="150" t="s">
        <v>244</v>
      </c>
      <c r="L479" s="150" t="s">
        <v>245</v>
      </c>
      <c r="M479" s="150" t="s">
        <v>246</v>
      </c>
      <c r="N479" s="150" t="s">
        <v>247</v>
      </c>
      <c r="O479" s="150" t="s">
        <v>248</v>
      </c>
      <c r="P479" s="150" t="s">
        <v>249</v>
      </c>
      <c r="Q479" s="150" t="s">
        <v>250</v>
      </c>
      <c r="R479" s="150" t="s">
        <v>251</v>
      </c>
      <c r="S479" s="150" t="s">
        <v>252</v>
      </c>
      <c r="T479" s="150" t="s">
        <v>253</v>
      </c>
      <c r="U479" s="150" t="s">
        <v>254</v>
      </c>
      <c r="V479" s="150" t="s">
        <v>255</v>
      </c>
      <c r="W479" s="150" t="s">
        <v>256</v>
      </c>
      <c r="X479" s="150" t="s">
        <v>257</v>
      </c>
      <c r="Y479" s="150" t="s">
        <v>262</v>
      </c>
      <c r="Z479" s="151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294</v>
      </c>
      <c r="E480" s="11" t="s">
        <v>294</v>
      </c>
      <c r="F480" s="11" t="s">
        <v>295</v>
      </c>
      <c r="G480" s="11" t="s">
        <v>295</v>
      </c>
      <c r="H480" s="11" t="s">
        <v>295</v>
      </c>
      <c r="I480" s="11" t="s">
        <v>294</v>
      </c>
      <c r="J480" s="11" t="s">
        <v>295</v>
      </c>
      <c r="K480" s="11" t="s">
        <v>294</v>
      </c>
      <c r="L480" s="11" t="s">
        <v>294</v>
      </c>
      <c r="M480" s="11" t="s">
        <v>295</v>
      </c>
      <c r="N480" s="11" t="s">
        <v>295</v>
      </c>
      <c r="O480" s="11" t="s">
        <v>295</v>
      </c>
      <c r="P480" s="11" t="s">
        <v>294</v>
      </c>
      <c r="Q480" s="11" t="s">
        <v>294</v>
      </c>
      <c r="R480" s="11" t="s">
        <v>295</v>
      </c>
      <c r="S480" s="11" t="s">
        <v>294</v>
      </c>
      <c r="T480" s="11" t="s">
        <v>294</v>
      </c>
      <c r="U480" s="11" t="s">
        <v>116</v>
      </c>
      <c r="V480" s="11" t="s">
        <v>294</v>
      </c>
      <c r="W480" s="11" t="s">
        <v>295</v>
      </c>
      <c r="X480" s="11" t="s">
        <v>116</v>
      </c>
      <c r="Y480" s="11" t="s">
        <v>294</v>
      </c>
      <c r="Z480" s="151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151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08">
        <v>18.8</v>
      </c>
      <c r="E482" s="208">
        <v>18.7</v>
      </c>
      <c r="F482" s="208">
        <v>20.69</v>
      </c>
      <c r="G482" s="208">
        <v>18.71</v>
      </c>
      <c r="H482" s="208">
        <v>20.03</v>
      </c>
      <c r="I482" s="208">
        <v>19.399999999999999</v>
      </c>
      <c r="J482" s="208">
        <v>20.84</v>
      </c>
      <c r="K482" s="208">
        <v>18.899999999999999</v>
      </c>
      <c r="L482" s="208">
        <v>18.7</v>
      </c>
      <c r="M482" s="208">
        <v>20.5</v>
      </c>
      <c r="N482" s="208">
        <v>22</v>
      </c>
      <c r="O482" s="208">
        <v>17.399999999999999</v>
      </c>
      <c r="P482" s="209">
        <v>13.6</v>
      </c>
      <c r="Q482" s="208">
        <v>18.7</v>
      </c>
      <c r="R482" s="208">
        <v>19.5068274586448</v>
      </c>
      <c r="S482" s="226">
        <v>16.600000000000001</v>
      </c>
      <c r="T482" s="208">
        <v>19.899999999999999</v>
      </c>
      <c r="U482" s="208">
        <v>21</v>
      </c>
      <c r="V482" s="208">
        <v>22</v>
      </c>
      <c r="W482" s="208">
        <v>18.500746590096114</v>
      </c>
      <c r="X482" s="208">
        <v>18</v>
      </c>
      <c r="Y482" s="208">
        <v>17.7</v>
      </c>
      <c r="Z482" s="210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212">
        <v>1</v>
      </c>
    </row>
    <row r="483" spans="1:65">
      <c r="A483" s="29"/>
      <c r="B483" s="19">
        <v>1</v>
      </c>
      <c r="C483" s="9">
        <v>2</v>
      </c>
      <c r="D483" s="214">
        <v>19.100000000000001</v>
      </c>
      <c r="E483" s="214">
        <v>18.600000000000001</v>
      </c>
      <c r="F483" s="214">
        <v>20.079999999999998</v>
      </c>
      <c r="G483" s="214">
        <v>18.59</v>
      </c>
      <c r="H483" s="214">
        <v>19.72</v>
      </c>
      <c r="I483" s="214">
        <v>18.600000000000001</v>
      </c>
      <c r="J483" s="214">
        <v>18.670000000000002</v>
      </c>
      <c r="K483" s="214">
        <v>19.600000000000001</v>
      </c>
      <c r="L483" s="214">
        <v>20.2</v>
      </c>
      <c r="M483" s="214">
        <v>20.7</v>
      </c>
      <c r="N483" s="214">
        <v>21</v>
      </c>
      <c r="O483" s="214">
        <v>17.600000000000001</v>
      </c>
      <c r="P483" s="215">
        <v>13</v>
      </c>
      <c r="Q483" s="214">
        <v>18.2</v>
      </c>
      <c r="R483" s="214">
        <v>19.544578254337502</v>
      </c>
      <c r="S483" s="215">
        <v>14.7</v>
      </c>
      <c r="T483" s="214">
        <v>20.3</v>
      </c>
      <c r="U483" s="214">
        <v>19</v>
      </c>
      <c r="V483" s="214">
        <v>22</v>
      </c>
      <c r="W483" s="214">
        <v>18.835041303857935</v>
      </c>
      <c r="X483" s="214">
        <v>17.559999999999999</v>
      </c>
      <c r="Y483" s="214">
        <v>16.899999999999999</v>
      </c>
      <c r="Z483" s="210"/>
      <c r="AA483" s="211"/>
      <c r="AB483" s="211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  <c r="BI483" s="211"/>
      <c r="BJ483" s="211"/>
      <c r="BK483" s="211"/>
      <c r="BL483" s="211"/>
      <c r="BM483" s="212">
        <v>22</v>
      </c>
    </row>
    <row r="484" spans="1:65">
      <c r="A484" s="29"/>
      <c r="B484" s="19">
        <v>1</v>
      </c>
      <c r="C484" s="9">
        <v>3</v>
      </c>
      <c r="D484" s="214">
        <v>21.4</v>
      </c>
      <c r="E484" s="214">
        <v>17.8</v>
      </c>
      <c r="F484" s="214">
        <v>19.559999999999999</v>
      </c>
      <c r="G484" s="214">
        <v>19.5</v>
      </c>
      <c r="H484" s="214">
        <v>20.62</v>
      </c>
      <c r="I484" s="214">
        <v>20.7</v>
      </c>
      <c r="J484" s="214">
        <v>19.34</v>
      </c>
      <c r="K484" s="214">
        <v>19.399999999999999</v>
      </c>
      <c r="L484" s="214">
        <v>19.100000000000001</v>
      </c>
      <c r="M484" s="214">
        <v>18.7</v>
      </c>
      <c r="N484" s="214">
        <v>20</v>
      </c>
      <c r="O484" s="214">
        <v>17.7</v>
      </c>
      <c r="P484" s="215">
        <v>13.3</v>
      </c>
      <c r="Q484" s="214">
        <v>18.7</v>
      </c>
      <c r="R484" s="214">
        <v>19.435210164400001</v>
      </c>
      <c r="S484" s="215">
        <v>14.2</v>
      </c>
      <c r="T484" s="214">
        <v>20</v>
      </c>
      <c r="U484" s="214">
        <v>20</v>
      </c>
      <c r="V484" s="214">
        <v>21</v>
      </c>
      <c r="W484" s="214">
        <v>18.965428554592485</v>
      </c>
      <c r="X484" s="214">
        <v>18.12</v>
      </c>
      <c r="Y484" s="214">
        <v>17.3</v>
      </c>
      <c r="Z484" s="210"/>
      <c r="AA484" s="211"/>
      <c r="AB484" s="211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  <c r="BI484" s="211"/>
      <c r="BJ484" s="211"/>
      <c r="BK484" s="211"/>
      <c r="BL484" s="211"/>
      <c r="BM484" s="212">
        <v>16</v>
      </c>
    </row>
    <row r="485" spans="1:65">
      <c r="A485" s="29"/>
      <c r="B485" s="19">
        <v>1</v>
      </c>
      <c r="C485" s="9">
        <v>4</v>
      </c>
      <c r="D485" s="214">
        <v>21.5</v>
      </c>
      <c r="E485" s="214">
        <v>18.3</v>
      </c>
      <c r="F485" s="214">
        <v>19.41</v>
      </c>
      <c r="G485" s="214">
        <v>18.809999999999999</v>
      </c>
      <c r="H485" s="214">
        <v>20.66</v>
      </c>
      <c r="I485" s="214">
        <v>20.3</v>
      </c>
      <c r="J485" s="214">
        <v>19.66</v>
      </c>
      <c r="K485" s="214">
        <v>20.399999999999999</v>
      </c>
      <c r="L485" s="214">
        <v>21.2</v>
      </c>
      <c r="M485" s="214">
        <v>19</v>
      </c>
      <c r="N485" s="214">
        <v>20.6</v>
      </c>
      <c r="O485" s="214">
        <v>17.7</v>
      </c>
      <c r="P485" s="215">
        <v>13.6</v>
      </c>
      <c r="Q485" s="214">
        <v>18.399999999999999</v>
      </c>
      <c r="R485" s="214">
        <v>19.499162923507001</v>
      </c>
      <c r="S485" s="215">
        <v>14.2</v>
      </c>
      <c r="T485" s="214">
        <v>20.8</v>
      </c>
      <c r="U485" s="214">
        <v>19</v>
      </c>
      <c r="V485" s="214">
        <v>20</v>
      </c>
      <c r="W485" s="214">
        <v>18.491274706708765</v>
      </c>
      <c r="X485" s="214">
        <v>18.05</v>
      </c>
      <c r="Y485" s="214">
        <v>18.3</v>
      </c>
      <c r="Z485" s="210"/>
      <c r="AA485" s="211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  <c r="BI485" s="211"/>
      <c r="BJ485" s="211"/>
      <c r="BK485" s="211"/>
      <c r="BL485" s="211"/>
      <c r="BM485" s="212">
        <v>19.413446076368356</v>
      </c>
    </row>
    <row r="486" spans="1:65">
      <c r="A486" s="29"/>
      <c r="B486" s="19">
        <v>1</v>
      </c>
      <c r="C486" s="9">
        <v>5</v>
      </c>
      <c r="D486" s="214">
        <v>21.5</v>
      </c>
      <c r="E486" s="214">
        <v>19.600000000000001</v>
      </c>
      <c r="F486" s="214">
        <v>19.75</v>
      </c>
      <c r="G486" s="214">
        <v>18.07</v>
      </c>
      <c r="H486" s="214">
        <v>19.86</v>
      </c>
      <c r="I486" s="214">
        <v>20.399999999999999</v>
      </c>
      <c r="J486" s="214">
        <v>19.100000000000001</v>
      </c>
      <c r="K486" s="214">
        <v>20.3</v>
      </c>
      <c r="L486" s="214">
        <v>19.3</v>
      </c>
      <c r="M486" s="214">
        <v>18.899999999999999</v>
      </c>
      <c r="N486" s="214">
        <v>22.3</v>
      </c>
      <c r="O486" s="214">
        <v>17.7</v>
      </c>
      <c r="P486" s="215">
        <v>12.9</v>
      </c>
      <c r="Q486" s="214">
        <v>18.8</v>
      </c>
      <c r="R486" s="214">
        <v>19.489938220829998</v>
      </c>
      <c r="S486" s="215">
        <v>14.1</v>
      </c>
      <c r="T486" s="214">
        <v>19.600000000000001</v>
      </c>
      <c r="U486" s="214">
        <v>20</v>
      </c>
      <c r="V486" s="214">
        <v>22</v>
      </c>
      <c r="W486" s="214">
        <v>18.965969566950122</v>
      </c>
      <c r="X486" s="214">
        <v>17.25</v>
      </c>
      <c r="Y486" s="214">
        <v>16.8</v>
      </c>
      <c r="Z486" s="210"/>
      <c r="AA486" s="211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  <c r="BI486" s="211"/>
      <c r="BJ486" s="211"/>
      <c r="BK486" s="211"/>
      <c r="BL486" s="211"/>
      <c r="BM486" s="212">
        <v>36</v>
      </c>
    </row>
    <row r="487" spans="1:65">
      <c r="A487" s="29"/>
      <c r="B487" s="19">
        <v>1</v>
      </c>
      <c r="C487" s="9">
        <v>6</v>
      </c>
      <c r="D487" s="214">
        <v>20.6</v>
      </c>
      <c r="E487" s="214">
        <v>18.100000000000001</v>
      </c>
      <c r="F487" s="214">
        <v>20.71</v>
      </c>
      <c r="G487" s="214">
        <v>19.420000000000002</v>
      </c>
      <c r="H487" s="214">
        <v>20.100000000000001</v>
      </c>
      <c r="I487" s="214">
        <v>19.7</v>
      </c>
      <c r="J487" s="214">
        <v>19.05</v>
      </c>
      <c r="K487" s="214">
        <v>20.9</v>
      </c>
      <c r="L487" s="214">
        <v>19.7</v>
      </c>
      <c r="M487" s="214">
        <v>18.5</v>
      </c>
      <c r="N487" s="214">
        <v>21</v>
      </c>
      <c r="O487" s="214">
        <v>17.5</v>
      </c>
      <c r="P487" s="215">
        <v>13.4</v>
      </c>
      <c r="Q487" s="214">
        <v>19.7</v>
      </c>
      <c r="R487" s="214">
        <v>19.565872963924999</v>
      </c>
      <c r="S487" s="215">
        <v>14.6</v>
      </c>
      <c r="T487" s="214">
        <v>19.8</v>
      </c>
      <c r="U487" s="214">
        <v>19</v>
      </c>
      <c r="V487" s="214">
        <v>21</v>
      </c>
      <c r="W487" s="214">
        <v>18.463478456352675</v>
      </c>
      <c r="X487" s="214">
        <v>17.62</v>
      </c>
      <c r="Y487" s="214">
        <v>17.3</v>
      </c>
      <c r="Z487" s="210"/>
      <c r="AA487" s="211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  <c r="BI487" s="211"/>
      <c r="BJ487" s="211"/>
      <c r="BK487" s="211"/>
      <c r="BL487" s="211"/>
      <c r="BM487" s="217"/>
    </row>
    <row r="488" spans="1:65">
      <c r="A488" s="29"/>
      <c r="B488" s="20" t="s">
        <v>270</v>
      </c>
      <c r="C488" s="12"/>
      <c r="D488" s="218">
        <v>20.483333333333334</v>
      </c>
      <c r="E488" s="218">
        <v>18.516666666666666</v>
      </c>
      <c r="F488" s="218">
        <v>20.033333333333331</v>
      </c>
      <c r="G488" s="218">
        <v>18.850000000000001</v>
      </c>
      <c r="H488" s="218">
        <v>20.165000000000003</v>
      </c>
      <c r="I488" s="218">
        <v>19.850000000000001</v>
      </c>
      <c r="J488" s="218">
        <v>19.443333333333335</v>
      </c>
      <c r="K488" s="218">
        <v>19.916666666666668</v>
      </c>
      <c r="L488" s="218">
        <v>19.7</v>
      </c>
      <c r="M488" s="218">
        <v>19.383333333333336</v>
      </c>
      <c r="N488" s="218">
        <v>21.15</v>
      </c>
      <c r="O488" s="218">
        <v>17.600000000000001</v>
      </c>
      <c r="P488" s="218">
        <v>13.300000000000002</v>
      </c>
      <c r="Q488" s="218">
        <v>18.75</v>
      </c>
      <c r="R488" s="218">
        <v>19.506931664274052</v>
      </c>
      <c r="S488" s="218">
        <v>14.733333333333333</v>
      </c>
      <c r="T488" s="218">
        <v>20.066666666666666</v>
      </c>
      <c r="U488" s="218">
        <v>19.666666666666668</v>
      </c>
      <c r="V488" s="218">
        <v>21.333333333333332</v>
      </c>
      <c r="W488" s="218">
        <v>18.703656529759684</v>
      </c>
      <c r="X488" s="218">
        <v>17.766666666666669</v>
      </c>
      <c r="Y488" s="218">
        <v>17.383333333333329</v>
      </c>
      <c r="Z488" s="210"/>
      <c r="AA488" s="211"/>
      <c r="AB488" s="211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  <c r="BI488" s="211"/>
      <c r="BJ488" s="211"/>
      <c r="BK488" s="211"/>
      <c r="BL488" s="211"/>
      <c r="BM488" s="217"/>
    </row>
    <row r="489" spans="1:65">
      <c r="A489" s="29"/>
      <c r="B489" s="3" t="s">
        <v>271</v>
      </c>
      <c r="C489" s="28"/>
      <c r="D489" s="214">
        <v>21</v>
      </c>
      <c r="E489" s="214">
        <v>18.450000000000003</v>
      </c>
      <c r="F489" s="214">
        <v>19.914999999999999</v>
      </c>
      <c r="G489" s="214">
        <v>18.759999999999998</v>
      </c>
      <c r="H489" s="214">
        <v>20.065000000000001</v>
      </c>
      <c r="I489" s="214">
        <v>20</v>
      </c>
      <c r="J489" s="214">
        <v>19.22</v>
      </c>
      <c r="K489" s="214">
        <v>19.950000000000003</v>
      </c>
      <c r="L489" s="214">
        <v>19.5</v>
      </c>
      <c r="M489" s="214">
        <v>18.95</v>
      </c>
      <c r="N489" s="214">
        <v>21</v>
      </c>
      <c r="O489" s="214">
        <v>17.649999999999999</v>
      </c>
      <c r="P489" s="214">
        <v>13.350000000000001</v>
      </c>
      <c r="Q489" s="214">
        <v>18.7</v>
      </c>
      <c r="R489" s="214">
        <v>19.5029951910759</v>
      </c>
      <c r="S489" s="214">
        <v>14.399999999999999</v>
      </c>
      <c r="T489" s="214">
        <v>19.95</v>
      </c>
      <c r="U489" s="214">
        <v>19.5</v>
      </c>
      <c r="V489" s="214">
        <v>21.5</v>
      </c>
      <c r="W489" s="214">
        <v>18.667893946977024</v>
      </c>
      <c r="X489" s="214">
        <v>17.810000000000002</v>
      </c>
      <c r="Y489" s="214">
        <v>17.3</v>
      </c>
      <c r="Z489" s="210"/>
      <c r="AA489" s="211"/>
      <c r="AB489" s="211"/>
      <c r="AC489" s="211"/>
      <c r="AD489" s="211"/>
      <c r="AE489" s="211"/>
      <c r="AF489" s="211"/>
      <c r="AG489" s="211"/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  <c r="BI489" s="211"/>
      <c r="BJ489" s="211"/>
      <c r="BK489" s="211"/>
      <c r="BL489" s="211"/>
      <c r="BM489" s="217"/>
    </row>
    <row r="490" spans="1:65">
      <c r="A490" s="29"/>
      <c r="B490" s="3" t="s">
        <v>272</v>
      </c>
      <c r="C490" s="28"/>
      <c r="D490" s="23">
        <v>1.2384129628951179</v>
      </c>
      <c r="E490" s="23">
        <v>0.62423286253341936</v>
      </c>
      <c r="F490" s="23">
        <v>0.56287357964881191</v>
      </c>
      <c r="G490" s="23">
        <v>0.5375127905454905</v>
      </c>
      <c r="H490" s="23">
        <v>0.39129272929611197</v>
      </c>
      <c r="I490" s="23">
        <v>0.77653074633268659</v>
      </c>
      <c r="J490" s="23">
        <v>0.75880607975072645</v>
      </c>
      <c r="K490" s="23">
        <v>0.7413950813612582</v>
      </c>
      <c r="L490" s="23">
        <v>0.8966604708583954</v>
      </c>
      <c r="M490" s="23">
        <v>0.96003472159431136</v>
      </c>
      <c r="N490" s="23">
        <v>0.86197447758039802</v>
      </c>
      <c r="O490" s="23">
        <v>0.12649110640673528</v>
      </c>
      <c r="P490" s="23">
        <v>0.29664793948382628</v>
      </c>
      <c r="Q490" s="23">
        <v>0.51672042731055268</v>
      </c>
      <c r="R490" s="23">
        <v>4.5572924865838388E-2</v>
      </c>
      <c r="S490" s="23">
        <v>0.94586820787394488</v>
      </c>
      <c r="T490" s="23">
        <v>0.42739521132865621</v>
      </c>
      <c r="U490" s="23">
        <v>0.81649658092772603</v>
      </c>
      <c r="V490" s="23">
        <v>0.81649658092772603</v>
      </c>
      <c r="W490" s="23">
        <v>0.24435984557704776</v>
      </c>
      <c r="X490" s="23">
        <v>0.34372469603836581</v>
      </c>
      <c r="Y490" s="23">
        <v>0.55287129303904625</v>
      </c>
      <c r="Z490" s="151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86</v>
      </c>
      <c r="C491" s="28"/>
      <c r="D491" s="13">
        <v>6.0459542533528941E-2</v>
      </c>
      <c r="E491" s="13">
        <v>3.3711945771381785E-2</v>
      </c>
      <c r="F491" s="13">
        <v>2.8096850897611245E-2</v>
      </c>
      <c r="G491" s="13">
        <v>2.851526740294379E-2</v>
      </c>
      <c r="H491" s="13">
        <v>1.9404548936082913E-2</v>
      </c>
      <c r="I491" s="13">
        <v>3.9119936842956497E-2</v>
      </c>
      <c r="J491" s="13">
        <v>3.9026542761052274E-2</v>
      </c>
      <c r="K491" s="13">
        <v>3.722485764156945E-2</v>
      </c>
      <c r="L491" s="13">
        <v>4.5515759942050531E-2</v>
      </c>
      <c r="M491" s="13">
        <v>4.9528876436507885E-2</v>
      </c>
      <c r="N491" s="13">
        <v>4.0755294448245771E-2</v>
      </c>
      <c r="O491" s="13">
        <v>7.1869946822008673E-3</v>
      </c>
      <c r="P491" s="13">
        <v>2.2304356352167386E-2</v>
      </c>
      <c r="Q491" s="13">
        <v>2.7558422789896144E-2</v>
      </c>
      <c r="R491" s="13">
        <v>2.3362426059708235E-3</v>
      </c>
      <c r="S491" s="13">
        <v>6.419919962945328E-2</v>
      </c>
      <c r="T491" s="13">
        <v>2.1298764684152302E-2</v>
      </c>
      <c r="U491" s="13">
        <v>4.1516775301409799E-2</v>
      </c>
      <c r="V491" s="13">
        <v>3.8273277230987161E-2</v>
      </c>
      <c r="W491" s="13">
        <v>1.3064816774636711E-2</v>
      </c>
      <c r="X491" s="13">
        <v>1.9346605780771055E-2</v>
      </c>
      <c r="Y491" s="13">
        <v>3.1804676493137854E-2</v>
      </c>
      <c r="Z491" s="151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273</v>
      </c>
      <c r="C492" s="28"/>
      <c r="D492" s="13">
        <v>5.5110630681243888E-2</v>
      </c>
      <c r="E492" s="13">
        <v>-4.6193726048118999E-2</v>
      </c>
      <c r="F492" s="13">
        <v>3.1930820243169178E-2</v>
      </c>
      <c r="G492" s="13">
        <v>-2.9023496093989576E-2</v>
      </c>
      <c r="H492" s="13">
        <v>3.871306107505057E-2</v>
      </c>
      <c r="I492" s="13">
        <v>2.2487193768398139E-2</v>
      </c>
      <c r="J492" s="13">
        <v>1.5395132243605225E-3</v>
      </c>
      <c r="K492" s="13">
        <v>2.5921239759224113E-2</v>
      </c>
      <c r="L492" s="13">
        <v>1.4760590289039976E-2</v>
      </c>
      <c r="M492" s="13">
        <v>-1.551128167382676E-3</v>
      </c>
      <c r="N492" s="13">
        <v>8.9451090589502291E-2</v>
      </c>
      <c r="O492" s="13">
        <v>-9.3411858421974303E-2</v>
      </c>
      <c r="P492" s="13">
        <v>-0.31490782483024193</v>
      </c>
      <c r="Q492" s="13">
        <v>-3.4174565080228425E-2</v>
      </c>
      <c r="R492" s="13">
        <v>4.8155071252133919E-3</v>
      </c>
      <c r="S492" s="13">
        <v>-0.24107583602748617</v>
      </c>
      <c r="T492" s="13">
        <v>3.3647843238582276E-2</v>
      </c>
      <c r="U492" s="13">
        <v>1.3043567293627101E-2</v>
      </c>
      <c r="V492" s="13">
        <v>9.889471706427333E-2</v>
      </c>
      <c r="W492" s="13">
        <v>-3.656174920292421E-2</v>
      </c>
      <c r="X492" s="13">
        <v>-8.4826743444909702E-2</v>
      </c>
      <c r="Y492" s="13">
        <v>-0.10457250789215866</v>
      </c>
      <c r="Z492" s="151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45" t="s">
        <v>274</v>
      </c>
      <c r="C493" s="46"/>
      <c r="D493" s="44">
        <v>0.96</v>
      </c>
      <c r="E493" s="44">
        <v>0.91</v>
      </c>
      <c r="F493" s="44">
        <v>0.53</v>
      </c>
      <c r="G493" s="44">
        <v>0.6</v>
      </c>
      <c r="H493" s="44">
        <v>0.66</v>
      </c>
      <c r="I493" s="44">
        <v>0.36</v>
      </c>
      <c r="J493" s="44">
        <v>0.03</v>
      </c>
      <c r="K493" s="44">
        <v>0.42</v>
      </c>
      <c r="L493" s="44">
        <v>0.21</v>
      </c>
      <c r="M493" s="44">
        <v>0.09</v>
      </c>
      <c r="N493" s="44">
        <v>1.6</v>
      </c>
      <c r="O493" s="44">
        <v>1.79</v>
      </c>
      <c r="P493" s="44">
        <v>5.89</v>
      </c>
      <c r="Q493" s="44">
        <v>0.69</v>
      </c>
      <c r="R493" s="44">
        <v>0.03</v>
      </c>
      <c r="S493" s="44">
        <v>4.5199999999999996</v>
      </c>
      <c r="T493" s="44">
        <v>0.56000000000000005</v>
      </c>
      <c r="U493" s="44">
        <v>0.18</v>
      </c>
      <c r="V493" s="44">
        <v>1.77</v>
      </c>
      <c r="W493" s="44">
        <v>0.74</v>
      </c>
      <c r="X493" s="44">
        <v>1.63</v>
      </c>
      <c r="Y493" s="44">
        <v>1.99</v>
      </c>
      <c r="Z493" s="151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BM494" s="53"/>
    </row>
    <row r="495" spans="1:65" ht="15">
      <c r="B495" s="8" t="s">
        <v>495</v>
      </c>
      <c r="BM495" s="27" t="s">
        <v>66</v>
      </c>
    </row>
    <row r="496" spans="1:65" ht="15">
      <c r="A496" s="24" t="s">
        <v>20</v>
      </c>
      <c r="B496" s="18" t="s">
        <v>112</v>
      </c>
      <c r="C496" s="15" t="s">
        <v>113</v>
      </c>
      <c r="D496" s="16" t="s">
        <v>232</v>
      </c>
      <c r="E496" s="17" t="s">
        <v>232</v>
      </c>
      <c r="F496" s="17" t="s">
        <v>232</v>
      </c>
      <c r="G496" s="17" t="s">
        <v>232</v>
      </c>
      <c r="H496" s="17" t="s">
        <v>232</v>
      </c>
      <c r="I496" s="17" t="s">
        <v>232</v>
      </c>
      <c r="J496" s="17" t="s">
        <v>232</v>
      </c>
      <c r="K496" s="17" t="s">
        <v>232</v>
      </c>
      <c r="L496" s="17" t="s">
        <v>232</v>
      </c>
      <c r="M496" s="17" t="s">
        <v>232</v>
      </c>
      <c r="N496" s="17" t="s">
        <v>232</v>
      </c>
      <c r="O496" s="17" t="s">
        <v>232</v>
      </c>
      <c r="P496" s="17" t="s">
        <v>232</v>
      </c>
      <c r="Q496" s="17" t="s">
        <v>232</v>
      </c>
      <c r="R496" s="17" t="s">
        <v>232</v>
      </c>
      <c r="S496" s="17" t="s">
        <v>232</v>
      </c>
      <c r="T496" s="17" t="s">
        <v>232</v>
      </c>
      <c r="U496" s="17" t="s">
        <v>232</v>
      </c>
      <c r="V496" s="17" t="s">
        <v>232</v>
      </c>
      <c r="W496" s="17" t="s">
        <v>232</v>
      </c>
      <c r="X496" s="17" t="s">
        <v>232</v>
      </c>
      <c r="Y496" s="17" t="s">
        <v>232</v>
      </c>
      <c r="Z496" s="17" t="s">
        <v>232</v>
      </c>
      <c r="AA496" s="151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233</v>
      </c>
      <c r="C497" s="9" t="s">
        <v>233</v>
      </c>
      <c r="D497" s="149" t="s">
        <v>235</v>
      </c>
      <c r="E497" s="150" t="s">
        <v>236</v>
      </c>
      <c r="F497" s="150" t="s">
        <v>237</v>
      </c>
      <c r="G497" s="150" t="s">
        <v>238</v>
      </c>
      <c r="H497" s="150" t="s">
        <v>239</v>
      </c>
      <c r="I497" s="150" t="s">
        <v>240</v>
      </c>
      <c r="J497" s="150" t="s">
        <v>241</v>
      </c>
      <c r="K497" s="150" t="s">
        <v>242</v>
      </c>
      <c r="L497" s="150" t="s">
        <v>243</v>
      </c>
      <c r="M497" s="150" t="s">
        <v>244</v>
      </c>
      <c r="N497" s="150" t="s">
        <v>245</v>
      </c>
      <c r="O497" s="150" t="s">
        <v>246</v>
      </c>
      <c r="P497" s="150" t="s">
        <v>247</v>
      </c>
      <c r="Q497" s="150" t="s">
        <v>248</v>
      </c>
      <c r="R497" s="150" t="s">
        <v>249</v>
      </c>
      <c r="S497" s="150" t="s">
        <v>250</v>
      </c>
      <c r="T497" s="150" t="s">
        <v>251</v>
      </c>
      <c r="U497" s="150" t="s">
        <v>252</v>
      </c>
      <c r="V497" s="150" t="s">
        <v>253</v>
      </c>
      <c r="W497" s="150" t="s">
        <v>254</v>
      </c>
      <c r="X497" s="150" t="s">
        <v>255</v>
      </c>
      <c r="Y497" s="150" t="s">
        <v>256</v>
      </c>
      <c r="Z497" s="150" t="s">
        <v>262</v>
      </c>
      <c r="AA497" s="151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294</v>
      </c>
      <c r="E498" s="11" t="s">
        <v>294</v>
      </c>
      <c r="F498" s="11" t="s">
        <v>295</v>
      </c>
      <c r="G498" s="11" t="s">
        <v>116</v>
      </c>
      <c r="H498" s="11" t="s">
        <v>295</v>
      </c>
      <c r="I498" s="11" t="s">
        <v>294</v>
      </c>
      <c r="J498" s="11" t="s">
        <v>116</v>
      </c>
      <c r="K498" s="11" t="s">
        <v>294</v>
      </c>
      <c r="L498" s="11" t="s">
        <v>295</v>
      </c>
      <c r="M498" s="11" t="s">
        <v>294</v>
      </c>
      <c r="N498" s="11" t="s">
        <v>294</v>
      </c>
      <c r="O498" s="11" t="s">
        <v>295</v>
      </c>
      <c r="P498" s="11" t="s">
        <v>295</v>
      </c>
      <c r="Q498" s="11" t="s">
        <v>295</v>
      </c>
      <c r="R498" s="11" t="s">
        <v>294</v>
      </c>
      <c r="S498" s="11" t="s">
        <v>294</v>
      </c>
      <c r="T498" s="11" t="s">
        <v>295</v>
      </c>
      <c r="U498" s="11" t="s">
        <v>294</v>
      </c>
      <c r="V498" s="11" t="s">
        <v>294</v>
      </c>
      <c r="W498" s="11" t="s">
        <v>116</v>
      </c>
      <c r="X498" s="11" t="s">
        <v>294</v>
      </c>
      <c r="Y498" s="11" t="s">
        <v>295</v>
      </c>
      <c r="Z498" s="11" t="s">
        <v>294</v>
      </c>
      <c r="AA498" s="151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151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>
        <v>1</v>
      </c>
      <c r="C500" s="14">
        <v>1</v>
      </c>
      <c r="D500" s="209">
        <v>47</v>
      </c>
      <c r="E500" s="208">
        <v>31.899999999999995</v>
      </c>
      <c r="F500" s="208">
        <v>30.800000000000004</v>
      </c>
      <c r="G500" s="208">
        <v>32.001645207258974</v>
      </c>
      <c r="H500" s="208">
        <v>30.800000000000004</v>
      </c>
      <c r="I500" s="208">
        <v>32</v>
      </c>
      <c r="J500" s="208">
        <v>31</v>
      </c>
      <c r="K500" s="208">
        <v>32</v>
      </c>
      <c r="L500" s="208">
        <v>31.6</v>
      </c>
      <c r="M500" s="208">
        <v>31.3</v>
      </c>
      <c r="N500" s="208">
        <v>30.7</v>
      </c>
      <c r="O500" s="208">
        <v>33.9</v>
      </c>
      <c r="P500" s="208">
        <v>33</v>
      </c>
      <c r="Q500" s="208">
        <v>32</v>
      </c>
      <c r="R500" s="208">
        <v>32</v>
      </c>
      <c r="S500" s="209">
        <v>36.1</v>
      </c>
      <c r="T500" s="208">
        <v>33.172600000000003</v>
      </c>
      <c r="U500" s="208">
        <v>33</v>
      </c>
      <c r="V500" s="208">
        <v>31.4</v>
      </c>
      <c r="W500" s="209">
        <v>38</v>
      </c>
      <c r="X500" s="208">
        <v>33.1</v>
      </c>
      <c r="Y500" s="208">
        <v>32.953608547000442</v>
      </c>
      <c r="Z500" s="226">
        <v>40.1</v>
      </c>
      <c r="AA500" s="210"/>
      <c r="AB500" s="211"/>
      <c r="AC500" s="211"/>
      <c r="AD500" s="211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1"/>
      <c r="AT500" s="211"/>
      <c r="AU500" s="211"/>
      <c r="AV500" s="211"/>
      <c r="AW500" s="211"/>
      <c r="AX500" s="211"/>
      <c r="AY500" s="211"/>
      <c r="AZ500" s="211"/>
      <c r="BA500" s="211"/>
      <c r="BB500" s="211"/>
      <c r="BC500" s="211"/>
      <c r="BD500" s="211"/>
      <c r="BE500" s="211"/>
      <c r="BF500" s="211"/>
      <c r="BG500" s="211"/>
      <c r="BH500" s="211"/>
      <c r="BI500" s="211"/>
      <c r="BJ500" s="211"/>
      <c r="BK500" s="211"/>
      <c r="BL500" s="211"/>
      <c r="BM500" s="212">
        <v>1</v>
      </c>
    </row>
    <row r="501" spans="1:65">
      <c r="A501" s="29"/>
      <c r="B501" s="19">
        <v>1</v>
      </c>
      <c r="C501" s="9">
        <v>2</v>
      </c>
      <c r="D501" s="215">
        <v>49</v>
      </c>
      <c r="E501" s="214">
        <v>33.5</v>
      </c>
      <c r="F501" s="214">
        <v>30.9</v>
      </c>
      <c r="G501" s="214">
        <v>31.424339317258973</v>
      </c>
      <c r="H501" s="214">
        <v>31.100000000000005</v>
      </c>
      <c r="I501" s="214">
        <v>31</v>
      </c>
      <c r="J501" s="214">
        <v>31</v>
      </c>
      <c r="K501" s="214">
        <v>32.299999999999997</v>
      </c>
      <c r="L501" s="214">
        <v>31.4</v>
      </c>
      <c r="M501" s="214">
        <v>32.200000000000003</v>
      </c>
      <c r="N501" s="214">
        <v>31.7</v>
      </c>
      <c r="O501" s="214">
        <v>33.5</v>
      </c>
      <c r="P501" s="214">
        <v>32</v>
      </c>
      <c r="Q501" s="214">
        <v>32.299999999999997</v>
      </c>
      <c r="R501" s="214">
        <v>31</v>
      </c>
      <c r="S501" s="215">
        <v>35.4</v>
      </c>
      <c r="T501" s="214">
        <v>33.1646</v>
      </c>
      <c r="U501" s="214">
        <v>32</v>
      </c>
      <c r="V501" s="214">
        <v>31.6</v>
      </c>
      <c r="W501" s="215">
        <v>37</v>
      </c>
      <c r="X501" s="214">
        <v>31.4</v>
      </c>
      <c r="Y501" s="214">
        <v>31.710499932521426</v>
      </c>
      <c r="Z501" s="215">
        <v>37.4</v>
      </c>
      <c r="AA501" s="210"/>
      <c r="AB501" s="211"/>
      <c r="AC501" s="211"/>
      <c r="AD501" s="211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  <c r="BI501" s="211"/>
      <c r="BJ501" s="211"/>
      <c r="BK501" s="211"/>
      <c r="BL501" s="211"/>
      <c r="BM501" s="212" t="e">
        <v>#N/A</v>
      </c>
    </row>
    <row r="502" spans="1:65">
      <c r="A502" s="29"/>
      <c r="B502" s="19">
        <v>1</v>
      </c>
      <c r="C502" s="9">
        <v>3</v>
      </c>
      <c r="D502" s="215">
        <v>48</v>
      </c>
      <c r="E502" s="214">
        <v>32</v>
      </c>
      <c r="F502" s="214">
        <v>31.4</v>
      </c>
      <c r="G502" s="214">
        <v>31.705967892331742</v>
      </c>
      <c r="H502" s="214">
        <v>30.599999999999998</v>
      </c>
      <c r="I502" s="214">
        <v>31</v>
      </c>
      <c r="J502" s="214">
        <v>32</v>
      </c>
      <c r="K502" s="214">
        <v>31.8</v>
      </c>
      <c r="L502" s="214">
        <v>32.799999999999997</v>
      </c>
      <c r="M502" s="214">
        <v>31.5</v>
      </c>
      <c r="N502" s="214">
        <v>31.7</v>
      </c>
      <c r="O502" s="214">
        <v>30.7</v>
      </c>
      <c r="P502" s="214">
        <v>30.9</v>
      </c>
      <c r="Q502" s="214">
        <v>32.4</v>
      </c>
      <c r="R502" s="214">
        <v>32</v>
      </c>
      <c r="S502" s="215">
        <v>34.5</v>
      </c>
      <c r="T502" s="214">
        <v>33.105600000000003</v>
      </c>
      <c r="U502" s="214">
        <v>32</v>
      </c>
      <c r="V502" s="214">
        <v>31.6</v>
      </c>
      <c r="W502" s="215">
        <v>37</v>
      </c>
      <c r="X502" s="214">
        <v>31.899999999999995</v>
      </c>
      <c r="Y502" s="214">
        <v>32.957264403128519</v>
      </c>
      <c r="Z502" s="215">
        <v>36.799999999999997</v>
      </c>
      <c r="AA502" s="210"/>
      <c r="AB502" s="211"/>
      <c r="AC502" s="211"/>
      <c r="AD502" s="211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1"/>
      <c r="AT502" s="211"/>
      <c r="AU502" s="211"/>
      <c r="AV502" s="211"/>
      <c r="AW502" s="211"/>
      <c r="AX502" s="211"/>
      <c r="AY502" s="211"/>
      <c r="AZ502" s="211"/>
      <c r="BA502" s="211"/>
      <c r="BB502" s="211"/>
      <c r="BC502" s="211"/>
      <c r="BD502" s="211"/>
      <c r="BE502" s="211"/>
      <c r="BF502" s="211"/>
      <c r="BG502" s="211"/>
      <c r="BH502" s="211"/>
      <c r="BI502" s="211"/>
      <c r="BJ502" s="211"/>
      <c r="BK502" s="211"/>
      <c r="BL502" s="211"/>
      <c r="BM502" s="212">
        <v>16</v>
      </c>
    </row>
    <row r="503" spans="1:65">
      <c r="A503" s="29"/>
      <c r="B503" s="19">
        <v>1</v>
      </c>
      <c r="C503" s="9">
        <v>4</v>
      </c>
      <c r="D503" s="215">
        <v>47</v>
      </c>
      <c r="E503" s="214">
        <v>31.8</v>
      </c>
      <c r="F503" s="214">
        <v>31.899999999999995</v>
      </c>
      <c r="G503" s="214">
        <v>31.775405047258971</v>
      </c>
      <c r="H503" s="214">
        <v>31.100000000000005</v>
      </c>
      <c r="I503" s="214">
        <v>31</v>
      </c>
      <c r="J503" s="214">
        <v>32</v>
      </c>
      <c r="K503" s="214">
        <v>31.899999999999995</v>
      </c>
      <c r="L503" s="214">
        <v>31.7</v>
      </c>
      <c r="M503" s="214">
        <v>31.8</v>
      </c>
      <c r="N503" s="214">
        <v>32</v>
      </c>
      <c r="O503" s="214">
        <v>30.2</v>
      </c>
      <c r="P503" s="216">
        <v>28.5</v>
      </c>
      <c r="Q503" s="214">
        <v>31.3</v>
      </c>
      <c r="R503" s="214">
        <v>31</v>
      </c>
      <c r="S503" s="215">
        <v>33.200000000000003</v>
      </c>
      <c r="T503" s="214">
        <v>33.0916</v>
      </c>
      <c r="U503" s="214">
        <v>33</v>
      </c>
      <c r="V503" s="214">
        <v>32.1</v>
      </c>
      <c r="W503" s="215">
        <v>36</v>
      </c>
      <c r="X503" s="214">
        <v>32.9</v>
      </c>
      <c r="Y503" s="214">
        <v>31.26698119060919</v>
      </c>
      <c r="Z503" s="215">
        <v>37.4</v>
      </c>
      <c r="AA503" s="210"/>
      <c r="AB503" s="211"/>
      <c r="AC503" s="211"/>
      <c r="AD503" s="211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  <c r="BI503" s="211"/>
      <c r="BJ503" s="211"/>
      <c r="BK503" s="211"/>
      <c r="BL503" s="211"/>
      <c r="BM503" s="212">
        <v>31.850823296271223</v>
      </c>
    </row>
    <row r="504" spans="1:65">
      <c r="A504" s="29"/>
      <c r="B504" s="19">
        <v>1</v>
      </c>
      <c r="C504" s="9">
        <v>5</v>
      </c>
      <c r="D504" s="215">
        <v>46</v>
      </c>
      <c r="E504" s="214">
        <v>32.799999999999997</v>
      </c>
      <c r="F504" s="214">
        <v>31.8</v>
      </c>
      <c r="G504" s="214">
        <v>31.537574487258972</v>
      </c>
      <c r="H504" s="214">
        <v>30.800000000000004</v>
      </c>
      <c r="I504" s="214">
        <v>31</v>
      </c>
      <c r="J504" s="214">
        <v>32</v>
      </c>
      <c r="K504" s="214">
        <v>32.700000000000003</v>
      </c>
      <c r="L504" s="214">
        <v>31.7</v>
      </c>
      <c r="M504" s="214">
        <v>32.9</v>
      </c>
      <c r="N504" s="214">
        <v>32.299999999999997</v>
      </c>
      <c r="O504" s="214">
        <v>29</v>
      </c>
      <c r="P504" s="214">
        <v>28.9</v>
      </c>
      <c r="Q504" s="214">
        <v>32</v>
      </c>
      <c r="R504" s="214">
        <v>30</v>
      </c>
      <c r="S504" s="215">
        <v>35.1</v>
      </c>
      <c r="T504" s="214">
        <v>33.0976</v>
      </c>
      <c r="U504" s="214">
        <v>32</v>
      </c>
      <c r="V504" s="214">
        <v>31.4</v>
      </c>
      <c r="W504" s="215">
        <v>37</v>
      </c>
      <c r="X504" s="214">
        <v>32.9</v>
      </c>
      <c r="Y504" s="214">
        <v>34.245715780612315</v>
      </c>
      <c r="Z504" s="215">
        <v>36.4</v>
      </c>
      <c r="AA504" s="210"/>
      <c r="AB504" s="211"/>
      <c r="AC504" s="211"/>
      <c r="AD504" s="211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  <c r="BI504" s="211"/>
      <c r="BJ504" s="211"/>
      <c r="BK504" s="211"/>
      <c r="BL504" s="211"/>
      <c r="BM504" s="212">
        <v>37</v>
      </c>
    </row>
    <row r="505" spans="1:65">
      <c r="A505" s="29"/>
      <c r="B505" s="19">
        <v>1</v>
      </c>
      <c r="C505" s="9">
        <v>6</v>
      </c>
      <c r="D505" s="215">
        <v>47</v>
      </c>
      <c r="E505" s="214">
        <v>31.8</v>
      </c>
      <c r="F505" s="214">
        <v>31.4</v>
      </c>
      <c r="G505" s="214">
        <v>32.124931145725903</v>
      </c>
      <c r="H505" s="214">
        <v>31.4</v>
      </c>
      <c r="I505" s="214">
        <v>32</v>
      </c>
      <c r="J505" s="214">
        <v>33</v>
      </c>
      <c r="K505" s="214">
        <v>32.5</v>
      </c>
      <c r="L505" s="214">
        <v>32.6</v>
      </c>
      <c r="M505" s="214">
        <v>32.5</v>
      </c>
      <c r="N505" s="214">
        <v>32.1</v>
      </c>
      <c r="O505" s="216">
        <v>28.8</v>
      </c>
      <c r="P505" s="214">
        <v>31.7</v>
      </c>
      <c r="Q505" s="214">
        <v>31.7</v>
      </c>
      <c r="R505" s="214">
        <v>30</v>
      </c>
      <c r="S505" s="215">
        <v>34.9</v>
      </c>
      <c r="T505" s="214">
        <v>32.9786</v>
      </c>
      <c r="U505" s="214">
        <v>33</v>
      </c>
      <c r="V505" s="214">
        <v>31.7</v>
      </c>
      <c r="W505" s="215">
        <v>37</v>
      </c>
      <c r="X505" s="214">
        <v>30.4</v>
      </c>
      <c r="Y505" s="214">
        <v>32.519322823954028</v>
      </c>
      <c r="Z505" s="215">
        <v>37.1</v>
      </c>
      <c r="AA505" s="210"/>
      <c r="AB505" s="211"/>
      <c r="AC505" s="211"/>
      <c r="AD505" s="211"/>
      <c r="AE505" s="211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  <c r="BI505" s="211"/>
      <c r="BJ505" s="211"/>
      <c r="BK505" s="211"/>
      <c r="BL505" s="211"/>
      <c r="BM505" s="217"/>
    </row>
    <row r="506" spans="1:65">
      <c r="A506" s="29"/>
      <c r="B506" s="20" t="s">
        <v>270</v>
      </c>
      <c r="C506" s="12"/>
      <c r="D506" s="218">
        <v>47.333333333333336</v>
      </c>
      <c r="E506" s="218">
        <v>32.300000000000004</v>
      </c>
      <c r="F506" s="218">
        <v>31.366666666666664</v>
      </c>
      <c r="G506" s="218">
        <v>31.76164384951559</v>
      </c>
      <c r="H506" s="218">
        <v>30.966666666666669</v>
      </c>
      <c r="I506" s="218">
        <v>31.333333333333332</v>
      </c>
      <c r="J506" s="218">
        <v>31.833333333333332</v>
      </c>
      <c r="K506" s="218">
        <v>32.199999999999996</v>
      </c>
      <c r="L506" s="218">
        <v>31.966666666666665</v>
      </c>
      <c r="M506" s="218">
        <v>32.033333333333331</v>
      </c>
      <c r="N506" s="218">
        <v>31.749999999999996</v>
      </c>
      <c r="O506" s="218">
        <v>31.016666666666669</v>
      </c>
      <c r="P506" s="218">
        <v>30.833333333333332</v>
      </c>
      <c r="Q506" s="218">
        <v>31.95</v>
      </c>
      <c r="R506" s="218">
        <v>31</v>
      </c>
      <c r="S506" s="218">
        <v>34.866666666666667</v>
      </c>
      <c r="T506" s="218">
        <v>33.10176666666667</v>
      </c>
      <c r="U506" s="218">
        <v>32.5</v>
      </c>
      <c r="V506" s="218">
        <v>31.633333333333329</v>
      </c>
      <c r="W506" s="218">
        <v>37</v>
      </c>
      <c r="X506" s="218">
        <v>32.1</v>
      </c>
      <c r="Y506" s="218">
        <v>32.608898779637656</v>
      </c>
      <c r="Z506" s="218">
        <v>37.533333333333331</v>
      </c>
      <c r="AA506" s="210"/>
      <c r="AB506" s="211"/>
      <c r="AC506" s="211"/>
      <c r="AD506" s="211"/>
      <c r="AE506" s="211"/>
      <c r="AF506" s="211"/>
      <c r="AG506" s="211"/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  <c r="BI506" s="211"/>
      <c r="BJ506" s="211"/>
      <c r="BK506" s="211"/>
      <c r="BL506" s="211"/>
      <c r="BM506" s="217"/>
    </row>
    <row r="507" spans="1:65">
      <c r="A507" s="29"/>
      <c r="B507" s="3" t="s">
        <v>271</v>
      </c>
      <c r="C507" s="28"/>
      <c r="D507" s="214">
        <v>47</v>
      </c>
      <c r="E507" s="214">
        <v>31.949999999999996</v>
      </c>
      <c r="F507" s="214">
        <v>31.4</v>
      </c>
      <c r="G507" s="214">
        <v>31.740686469795357</v>
      </c>
      <c r="H507" s="214">
        <v>30.950000000000003</v>
      </c>
      <c r="I507" s="214">
        <v>31</v>
      </c>
      <c r="J507" s="214">
        <v>32</v>
      </c>
      <c r="K507" s="214">
        <v>32.15</v>
      </c>
      <c r="L507" s="214">
        <v>31.7</v>
      </c>
      <c r="M507" s="214">
        <v>32</v>
      </c>
      <c r="N507" s="214">
        <v>31.85</v>
      </c>
      <c r="O507" s="214">
        <v>30.45</v>
      </c>
      <c r="P507" s="214">
        <v>31.299999999999997</v>
      </c>
      <c r="Q507" s="214">
        <v>32</v>
      </c>
      <c r="R507" s="214">
        <v>31</v>
      </c>
      <c r="S507" s="214">
        <v>35</v>
      </c>
      <c r="T507" s="214">
        <v>33.101600000000005</v>
      </c>
      <c r="U507" s="214">
        <v>32.5</v>
      </c>
      <c r="V507" s="214">
        <v>31.6</v>
      </c>
      <c r="W507" s="214">
        <v>37</v>
      </c>
      <c r="X507" s="214">
        <v>32.4</v>
      </c>
      <c r="Y507" s="214">
        <v>32.736465685477235</v>
      </c>
      <c r="Z507" s="214">
        <v>37.25</v>
      </c>
      <c r="AA507" s="210"/>
      <c r="AB507" s="211"/>
      <c r="AC507" s="211"/>
      <c r="AD507" s="211"/>
      <c r="AE507" s="211"/>
      <c r="AF507" s="211"/>
      <c r="AG507" s="211"/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  <c r="BI507" s="211"/>
      <c r="BJ507" s="211"/>
      <c r="BK507" s="211"/>
      <c r="BL507" s="211"/>
      <c r="BM507" s="217"/>
    </row>
    <row r="508" spans="1:65">
      <c r="A508" s="29"/>
      <c r="B508" s="3" t="s">
        <v>272</v>
      </c>
      <c r="C508" s="28"/>
      <c r="D508" s="23">
        <v>1.0327955589886444</v>
      </c>
      <c r="E508" s="23">
        <v>0.69856996786291914</v>
      </c>
      <c r="F508" s="23">
        <v>0.45018514709690832</v>
      </c>
      <c r="G508" s="23">
        <v>0.26715123831308751</v>
      </c>
      <c r="H508" s="23">
        <v>0.28751811537130439</v>
      </c>
      <c r="I508" s="23">
        <v>0.5163977794943222</v>
      </c>
      <c r="J508" s="23">
        <v>0.752772652709081</v>
      </c>
      <c r="K508" s="23">
        <v>0.35777087639996769</v>
      </c>
      <c r="L508" s="23">
        <v>0.58195074247453826</v>
      </c>
      <c r="M508" s="23">
        <v>0.61210020966069445</v>
      </c>
      <c r="N508" s="23">
        <v>0.5648008498577175</v>
      </c>
      <c r="O508" s="23">
        <v>2.2012875020466236</v>
      </c>
      <c r="P508" s="23">
        <v>1.7884816651748678</v>
      </c>
      <c r="Q508" s="23">
        <v>0.40373258476372598</v>
      </c>
      <c r="R508" s="23">
        <v>0.89442719099991586</v>
      </c>
      <c r="S508" s="23">
        <v>0.9770704512299333</v>
      </c>
      <c r="T508" s="23">
        <v>6.967184988692883E-2</v>
      </c>
      <c r="U508" s="23">
        <v>0.54772255750516607</v>
      </c>
      <c r="V508" s="23">
        <v>0.25819888974716204</v>
      </c>
      <c r="W508" s="23">
        <v>0.63245553203367588</v>
      </c>
      <c r="X508" s="23">
        <v>1.0677078252031318</v>
      </c>
      <c r="Y508" s="23">
        <v>1.052163531216088</v>
      </c>
      <c r="Z508" s="23">
        <v>1.3140268896284695</v>
      </c>
      <c r="AA508" s="151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86</v>
      </c>
      <c r="C509" s="28"/>
      <c r="D509" s="13">
        <v>2.1819624485675586E-2</v>
      </c>
      <c r="E509" s="13">
        <v>2.1627553184610498E-2</v>
      </c>
      <c r="F509" s="13">
        <v>1.4352342627956696E-2</v>
      </c>
      <c r="G509" s="13">
        <v>8.411127571949081E-3</v>
      </c>
      <c r="H509" s="13">
        <v>9.2847615297514865E-3</v>
      </c>
      <c r="I509" s="13">
        <v>1.6480780196627305E-2</v>
      </c>
      <c r="J509" s="13">
        <v>2.3647308462065374E-2</v>
      </c>
      <c r="K509" s="13">
        <v>1.1110896782607694E-2</v>
      </c>
      <c r="L509" s="13">
        <v>1.8204924165001198E-2</v>
      </c>
      <c r="M509" s="13">
        <v>1.9108227148616895E-2</v>
      </c>
      <c r="N509" s="13">
        <v>1.7789003145124962E-2</v>
      </c>
      <c r="O509" s="13">
        <v>7.0971117744652021E-2</v>
      </c>
      <c r="P509" s="13">
        <v>5.8004810762428145E-2</v>
      </c>
      <c r="Q509" s="13">
        <v>1.2636387629537589E-2</v>
      </c>
      <c r="R509" s="13">
        <v>2.8852490032255349E-2</v>
      </c>
      <c r="S509" s="13">
        <v>2.8023053094548757E-2</v>
      </c>
      <c r="T509" s="13">
        <v>2.1047773851021693E-3</v>
      </c>
      <c r="U509" s="13">
        <v>1.6853001769389725E-2</v>
      </c>
      <c r="V509" s="13">
        <v>8.1622409825235637E-3</v>
      </c>
      <c r="W509" s="13">
        <v>1.7093392757666914E-2</v>
      </c>
      <c r="X509" s="13">
        <v>3.3261926018789148E-2</v>
      </c>
      <c r="Y509" s="13">
        <v>3.226614729697963E-2</v>
      </c>
      <c r="Z509" s="13">
        <v>3.5009597414612868E-2</v>
      </c>
      <c r="AA509" s="151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273</v>
      </c>
      <c r="C510" s="28"/>
      <c r="D510" s="13">
        <v>0.4860945003853212</v>
      </c>
      <c r="E510" s="13">
        <v>1.4102514699560809E-2</v>
      </c>
      <c r="F510" s="13">
        <v>-1.5200757139023136E-2</v>
      </c>
      <c r="G510" s="13">
        <v>-2.7999102543159182E-3</v>
      </c>
      <c r="H510" s="13">
        <v>-2.7759302212701731E-2</v>
      </c>
      <c r="I510" s="13">
        <v>-1.6247302561829602E-2</v>
      </c>
      <c r="J510" s="13">
        <v>-5.4912121973116346E-4</v>
      </c>
      <c r="K510" s="13">
        <v>1.0962878431140854E-2</v>
      </c>
      <c r="L510" s="13">
        <v>3.637060471495035E-3</v>
      </c>
      <c r="M510" s="13">
        <v>5.7301513171081897E-3</v>
      </c>
      <c r="N510" s="13">
        <v>-3.1654847767476069E-3</v>
      </c>
      <c r="O510" s="13">
        <v>-2.6189484078491865E-2</v>
      </c>
      <c r="P510" s="13">
        <v>-3.1945483903928151E-2</v>
      </c>
      <c r="Q510" s="13">
        <v>3.1137877600917463E-3</v>
      </c>
      <c r="R510" s="13">
        <v>-2.6712756789895264E-2</v>
      </c>
      <c r="S510" s="13">
        <v>9.4686512255666155E-2</v>
      </c>
      <c r="T510" s="13">
        <v>3.9275071754327096E-2</v>
      </c>
      <c r="U510" s="13">
        <v>2.0381787236400051E-2</v>
      </c>
      <c r="V510" s="13">
        <v>-6.8283937565706276E-3</v>
      </c>
      <c r="W510" s="13">
        <v>0.16166541931528622</v>
      </c>
      <c r="X510" s="13">
        <v>7.8232421627213444E-3</v>
      </c>
      <c r="Y510" s="13">
        <v>2.3800812817770467E-2</v>
      </c>
      <c r="Z510" s="13">
        <v>0.17841014608019123</v>
      </c>
      <c r="AA510" s="151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45" t="s">
        <v>274</v>
      </c>
      <c r="C511" s="46"/>
      <c r="D511" s="44">
        <v>17.27</v>
      </c>
      <c r="E511" s="44">
        <v>0.37</v>
      </c>
      <c r="F511" s="44">
        <v>0.67</v>
      </c>
      <c r="G511" s="44">
        <v>0.23</v>
      </c>
      <c r="H511" s="44">
        <v>1.1200000000000001</v>
      </c>
      <c r="I511" s="44">
        <v>0.71</v>
      </c>
      <c r="J511" s="44">
        <v>0.15</v>
      </c>
      <c r="K511" s="44">
        <v>0.26</v>
      </c>
      <c r="L511" s="44">
        <v>0</v>
      </c>
      <c r="M511" s="44">
        <v>7.0000000000000007E-2</v>
      </c>
      <c r="N511" s="44">
        <v>0.24</v>
      </c>
      <c r="O511" s="44">
        <v>1.07</v>
      </c>
      <c r="P511" s="44">
        <v>1.27</v>
      </c>
      <c r="Q511" s="44">
        <v>0.02</v>
      </c>
      <c r="R511" s="44">
        <v>1.0900000000000001</v>
      </c>
      <c r="S511" s="44">
        <v>3.26</v>
      </c>
      <c r="T511" s="44">
        <v>1.28</v>
      </c>
      <c r="U511" s="44">
        <v>0.6</v>
      </c>
      <c r="V511" s="44">
        <v>0.37</v>
      </c>
      <c r="W511" s="44">
        <v>5.66</v>
      </c>
      <c r="X511" s="44">
        <v>0.15</v>
      </c>
      <c r="Y511" s="44">
        <v>0.72</v>
      </c>
      <c r="Z511" s="44">
        <v>6.26</v>
      </c>
      <c r="AA511" s="151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3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BM512" s="53"/>
    </row>
    <row r="513" spans="1:65" ht="15">
      <c r="B513" s="8" t="s">
        <v>496</v>
      </c>
      <c r="BM513" s="27" t="s">
        <v>66</v>
      </c>
    </row>
    <row r="514" spans="1:65" ht="15">
      <c r="A514" s="24" t="s">
        <v>23</v>
      </c>
      <c r="B514" s="18" t="s">
        <v>112</v>
      </c>
      <c r="C514" s="15" t="s">
        <v>113</v>
      </c>
      <c r="D514" s="16" t="s">
        <v>232</v>
      </c>
      <c r="E514" s="17" t="s">
        <v>232</v>
      </c>
      <c r="F514" s="17" t="s">
        <v>232</v>
      </c>
      <c r="G514" s="17" t="s">
        <v>232</v>
      </c>
      <c r="H514" s="17" t="s">
        <v>232</v>
      </c>
      <c r="I514" s="17" t="s">
        <v>232</v>
      </c>
      <c r="J514" s="17" t="s">
        <v>232</v>
      </c>
      <c r="K514" s="17" t="s">
        <v>232</v>
      </c>
      <c r="L514" s="17" t="s">
        <v>232</v>
      </c>
      <c r="M514" s="17" t="s">
        <v>232</v>
      </c>
      <c r="N514" s="17" t="s">
        <v>232</v>
      </c>
      <c r="O514" s="17" t="s">
        <v>232</v>
      </c>
      <c r="P514" s="151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233</v>
      </c>
      <c r="C515" s="9" t="s">
        <v>233</v>
      </c>
      <c r="D515" s="149" t="s">
        <v>235</v>
      </c>
      <c r="E515" s="150" t="s">
        <v>239</v>
      </c>
      <c r="F515" s="150" t="s">
        <v>240</v>
      </c>
      <c r="G515" s="150" t="s">
        <v>241</v>
      </c>
      <c r="H515" s="150" t="s">
        <v>246</v>
      </c>
      <c r="I515" s="150" t="s">
        <v>247</v>
      </c>
      <c r="J515" s="150" t="s">
        <v>248</v>
      </c>
      <c r="K515" s="150" t="s">
        <v>249</v>
      </c>
      <c r="L515" s="150" t="s">
        <v>250</v>
      </c>
      <c r="M515" s="150" t="s">
        <v>251</v>
      </c>
      <c r="N515" s="150" t="s">
        <v>252</v>
      </c>
      <c r="O515" s="150" t="s">
        <v>256</v>
      </c>
      <c r="P515" s="151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3</v>
      </c>
    </row>
    <row r="516" spans="1:65">
      <c r="A516" s="29"/>
      <c r="B516" s="19"/>
      <c r="C516" s="9"/>
      <c r="D516" s="10" t="s">
        <v>294</v>
      </c>
      <c r="E516" s="11" t="s">
        <v>295</v>
      </c>
      <c r="F516" s="11" t="s">
        <v>295</v>
      </c>
      <c r="G516" s="11" t="s">
        <v>295</v>
      </c>
      <c r="H516" s="11" t="s">
        <v>295</v>
      </c>
      <c r="I516" s="11" t="s">
        <v>295</v>
      </c>
      <c r="J516" s="11" t="s">
        <v>295</v>
      </c>
      <c r="K516" s="11" t="s">
        <v>294</v>
      </c>
      <c r="L516" s="11" t="s">
        <v>294</v>
      </c>
      <c r="M516" s="11" t="s">
        <v>295</v>
      </c>
      <c r="N516" s="11" t="s">
        <v>294</v>
      </c>
      <c r="O516" s="11" t="s">
        <v>295</v>
      </c>
      <c r="P516" s="151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151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</v>
      </c>
    </row>
    <row r="518" spans="1:65">
      <c r="A518" s="29"/>
      <c r="B518" s="18">
        <v>1</v>
      </c>
      <c r="C518" s="14">
        <v>1</v>
      </c>
      <c r="D518" s="21">
        <v>0.16</v>
      </c>
      <c r="E518" s="21">
        <v>0.18</v>
      </c>
      <c r="F518" s="21">
        <v>0.16</v>
      </c>
      <c r="G518" s="21">
        <v>0.22</v>
      </c>
      <c r="H518" s="145">
        <v>0.2</v>
      </c>
      <c r="I518" s="145">
        <v>0.1</v>
      </c>
      <c r="J518" s="21">
        <v>0.16</v>
      </c>
      <c r="K518" s="21">
        <v>0.16</v>
      </c>
      <c r="L518" s="21">
        <v>0.18</v>
      </c>
      <c r="M518" s="21">
        <v>0.175576767254045</v>
      </c>
      <c r="N518" s="21">
        <v>0.18</v>
      </c>
      <c r="O518" s="21">
        <v>0.17023802058064619</v>
      </c>
      <c r="P518" s="151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>
        <v>1</v>
      </c>
      <c r="C519" s="9">
        <v>2</v>
      </c>
      <c r="D519" s="11">
        <v>0.17</v>
      </c>
      <c r="E519" s="11">
        <v>0.18</v>
      </c>
      <c r="F519" s="11">
        <v>0.16</v>
      </c>
      <c r="G519" s="11">
        <v>0.19</v>
      </c>
      <c r="H519" s="146">
        <v>0.2</v>
      </c>
      <c r="I519" s="146">
        <v>0.1</v>
      </c>
      <c r="J519" s="11">
        <v>0.16</v>
      </c>
      <c r="K519" s="11">
        <v>0.15</v>
      </c>
      <c r="L519" s="11">
        <v>0.17</v>
      </c>
      <c r="M519" s="11">
        <v>0.174449719765181</v>
      </c>
      <c r="N519" s="11">
        <v>0.18</v>
      </c>
      <c r="O519" s="11">
        <v>0.16628436108290584</v>
      </c>
      <c r="P519" s="151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23</v>
      </c>
    </row>
    <row r="520" spans="1:65">
      <c r="A520" s="29"/>
      <c r="B520" s="19">
        <v>1</v>
      </c>
      <c r="C520" s="9">
        <v>3</v>
      </c>
      <c r="D520" s="11">
        <v>0.2</v>
      </c>
      <c r="E520" s="11">
        <v>0.17</v>
      </c>
      <c r="F520" s="11">
        <v>0.15</v>
      </c>
      <c r="G520" s="11">
        <v>0.2</v>
      </c>
      <c r="H520" s="146">
        <v>0.2</v>
      </c>
      <c r="I520" s="146">
        <v>0.1</v>
      </c>
      <c r="J520" s="11">
        <v>0.16</v>
      </c>
      <c r="K520" s="11">
        <v>0.15</v>
      </c>
      <c r="L520" s="11">
        <v>0.15</v>
      </c>
      <c r="M520" s="11">
        <v>0.160870341085809</v>
      </c>
      <c r="N520" s="11">
        <v>0.18</v>
      </c>
      <c r="O520" s="11">
        <v>0.17854298712526706</v>
      </c>
      <c r="P520" s="151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16</v>
      </c>
    </row>
    <row r="521" spans="1:65">
      <c r="A521" s="29"/>
      <c r="B521" s="19">
        <v>1</v>
      </c>
      <c r="C521" s="9">
        <v>4</v>
      </c>
      <c r="D521" s="11">
        <v>0.2</v>
      </c>
      <c r="E521" s="11">
        <v>0.18</v>
      </c>
      <c r="F521" s="11">
        <v>0.16</v>
      </c>
      <c r="G521" s="11">
        <v>0.2</v>
      </c>
      <c r="H521" s="146">
        <v>0.2</v>
      </c>
      <c r="I521" s="146">
        <v>0.1</v>
      </c>
      <c r="J521" s="11">
        <v>0.16</v>
      </c>
      <c r="K521" s="11">
        <v>0.15</v>
      </c>
      <c r="L521" s="11">
        <v>0.17</v>
      </c>
      <c r="M521" s="11">
        <v>0.17600988894611894</v>
      </c>
      <c r="N521" s="11">
        <v>0.16</v>
      </c>
      <c r="O521" s="11">
        <v>0.17050160554253024</v>
      </c>
      <c r="P521" s="151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0.17071680277655482</v>
      </c>
    </row>
    <row r="522" spans="1:65">
      <c r="A522" s="29"/>
      <c r="B522" s="19">
        <v>1</v>
      </c>
      <c r="C522" s="9">
        <v>5</v>
      </c>
      <c r="D522" s="11">
        <v>0.19</v>
      </c>
      <c r="E522" s="11">
        <v>0.17</v>
      </c>
      <c r="F522" s="11">
        <v>0.16</v>
      </c>
      <c r="G522" s="11">
        <v>0.2</v>
      </c>
      <c r="H522" s="146">
        <v>0.2</v>
      </c>
      <c r="I522" s="146">
        <v>0.1</v>
      </c>
      <c r="J522" s="11">
        <v>0.16</v>
      </c>
      <c r="K522" s="11">
        <v>0.13</v>
      </c>
      <c r="L522" s="11">
        <v>0.14000000000000001</v>
      </c>
      <c r="M522" s="11">
        <v>0.18310000321919201</v>
      </c>
      <c r="N522" s="11">
        <v>0.17</v>
      </c>
      <c r="O522" s="11">
        <v>0.17087074458611246</v>
      </c>
      <c r="P522" s="151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38</v>
      </c>
    </row>
    <row r="523" spans="1:65">
      <c r="A523" s="29"/>
      <c r="B523" s="19">
        <v>1</v>
      </c>
      <c r="C523" s="9">
        <v>6</v>
      </c>
      <c r="D523" s="11">
        <v>0.18</v>
      </c>
      <c r="E523" s="11">
        <v>0.17</v>
      </c>
      <c r="F523" s="147">
        <v>0.2</v>
      </c>
      <c r="G523" s="11">
        <v>0.21</v>
      </c>
      <c r="H523" s="146">
        <v>0.2</v>
      </c>
      <c r="I523" s="146">
        <v>0.1</v>
      </c>
      <c r="J523" s="11">
        <v>0.16</v>
      </c>
      <c r="K523" s="11">
        <v>0.13</v>
      </c>
      <c r="L523" s="11">
        <v>0.17</v>
      </c>
      <c r="M523" s="11">
        <v>0.17050890007627001</v>
      </c>
      <c r="N523" s="11">
        <v>0.17</v>
      </c>
      <c r="O523" s="11">
        <v>0.17805482732921324</v>
      </c>
      <c r="P523" s="151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9"/>
      <c r="B524" s="20" t="s">
        <v>270</v>
      </c>
      <c r="C524" s="12"/>
      <c r="D524" s="22">
        <v>0.18333333333333332</v>
      </c>
      <c r="E524" s="22">
        <v>0.17500000000000002</v>
      </c>
      <c r="F524" s="22">
        <v>0.16500000000000001</v>
      </c>
      <c r="G524" s="22">
        <v>0.20333333333333334</v>
      </c>
      <c r="H524" s="22">
        <v>0.19999999999999998</v>
      </c>
      <c r="I524" s="22">
        <v>9.9999999999999992E-2</v>
      </c>
      <c r="J524" s="22">
        <v>0.16</v>
      </c>
      <c r="K524" s="22">
        <v>0.14499999999999999</v>
      </c>
      <c r="L524" s="22">
        <v>0.16333333333333336</v>
      </c>
      <c r="M524" s="22">
        <v>0.17341927005776933</v>
      </c>
      <c r="N524" s="22">
        <v>0.17333333333333334</v>
      </c>
      <c r="O524" s="22">
        <v>0.17241542437444587</v>
      </c>
      <c r="P524" s="151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9"/>
      <c r="B525" s="3" t="s">
        <v>271</v>
      </c>
      <c r="C525" s="28"/>
      <c r="D525" s="11">
        <v>0.185</v>
      </c>
      <c r="E525" s="11">
        <v>0.17499999999999999</v>
      </c>
      <c r="F525" s="11">
        <v>0.16</v>
      </c>
      <c r="G525" s="11">
        <v>0.2</v>
      </c>
      <c r="H525" s="11">
        <v>0.2</v>
      </c>
      <c r="I525" s="11">
        <v>0.1</v>
      </c>
      <c r="J525" s="11">
        <v>0.16</v>
      </c>
      <c r="K525" s="11">
        <v>0.15</v>
      </c>
      <c r="L525" s="11">
        <v>0.17</v>
      </c>
      <c r="M525" s="11">
        <v>0.175013243509613</v>
      </c>
      <c r="N525" s="11">
        <v>0.17499999999999999</v>
      </c>
      <c r="O525" s="11">
        <v>0.17068617506432135</v>
      </c>
      <c r="P525" s="151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9"/>
      <c r="B526" s="3" t="s">
        <v>272</v>
      </c>
      <c r="C526" s="28"/>
      <c r="D526" s="23">
        <v>1.6329931618554522E-2</v>
      </c>
      <c r="E526" s="23">
        <v>5.47722557505165E-3</v>
      </c>
      <c r="F526" s="23">
        <v>1.7606816861659012E-2</v>
      </c>
      <c r="G526" s="23">
        <v>1.0327955589886442E-2</v>
      </c>
      <c r="H526" s="23">
        <v>3.0404709722440586E-17</v>
      </c>
      <c r="I526" s="23">
        <v>1.5202354861220293E-17</v>
      </c>
      <c r="J526" s="23">
        <v>0</v>
      </c>
      <c r="K526" s="23">
        <v>1.2247448713915886E-2</v>
      </c>
      <c r="L526" s="23">
        <v>1.5055453054181617E-2</v>
      </c>
      <c r="M526" s="23">
        <v>7.3768610301577784E-3</v>
      </c>
      <c r="N526" s="23">
        <v>8.1649658092772526E-3</v>
      </c>
      <c r="O526" s="23">
        <v>4.8524149345968723E-3</v>
      </c>
      <c r="P526" s="151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3" t="s">
        <v>86</v>
      </c>
      <c r="C527" s="28"/>
      <c r="D527" s="13">
        <v>8.9072354283024679E-2</v>
      </c>
      <c r="E527" s="13">
        <v>3.1298431857437997E-2</v>
      </c>
      <c r="F527" s="13">
        <v>0.10670798097975158</v>
      </c>
      <c r="G527" s="13">
        <v>5.0793224212556269E-2</v>
      </c>
      <c r="H527" s="13">
        <v>1.5202354861220294E-16</v>
      </c>
      <c r="I527" s="13">
        <v>1.5202354861220294E-16</v>
      </c>
      <c r="J527" s="13">
        <v>0</v>
      </c>
      <c r="K527" s="13">
        <v>8.446516354424749E-2</v>
      </c>
      <c r="L527" s="13">
        <v>9.2176243188867038E-2</v>
      </c>
      <c r="M527" s="13">
        <v>4.2537723908654457E-2</v>
      </c>
      <c r="N527" s="13">
        <v>4.7105571976599529E-2</v>
      </c>
      <c r="O527" s="13">
        <v>2.8143740342271031E-2</v>
      </c>
      <c r="P527" s="151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3" t="s">
        <v>273</v>
      </c>
      <c r="C528" s="28"/>
      <c r="D528" s="13">
        <v>7.3903273442227135E-2</v>
      </c>
      <c r="E528" s="13">
        <v>2.5089488285762407E-2</v>
      </c>
      <c r="F528" s="13">
        <v>-3.3487053901995467E-2</v>
      </c>
      <c r="G528" s="13">
        <v>0.19105635781774288</v>
      </c>
      <c r="H528" s="13">
        <v>0.17153084375515681</v>
      </c>
      <c r="I528" s="13">
        <v>-0.41423457812242159</v>
      </c>
      <c r="J528" s="13">
        <v>-6.2775324995874349E-2</v>
      </c>
      <c r="K528" s="13">
        <v>-0.15064013827751122</v>
      </c>
      <c r="L528" s="13">
        <v>-4.324981093328828E-2</v>
      </c>
      <c r="M528" s="13">
        <v>1.5830118870909793E-2</v>
      </c>
      <c r="N528" s="13">
        <v>1.5326731254469372E-2</v>
      </c>
      <c r="O528" s="13">
        <v>9.9499379689902412E-3</v>
      </c>
      <c r="P528" s="151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45" t="s">
        <v>274</v>
      </c>
      <c r="C529" s="46"/>
      <c r="D529" s="44">
        <v>0.81</v>
      </c>
      <c r="E529" s="44">
        <v>0.16</v>
      </c>
      <c r="F529" s="44">
        <v>0.61</v>
      </c>
      <c r="G529" s="44">
        <v>2.36</v>
      </c>
      <c r="H529" s="44" t="s">
        <v>275</v>
      </c>
      <c r="I529" s="44" t="s">
        <v>275</v>
      </c>
      <c r="J529" s="44">
        <v>1</v>
      </c>
      <c r="K529" s="44">
        <v>2.16</v>
      </c>
      <c r="L529" s="44">
        <v>0.74</v>
      </c>
      <c r="M529" s="44">
        <v>0.04</v>
      </c>
      <c r="N529" s="44">
        <v>0.04</v>
      </c>
      <c r="O529" s="44">
        <v>0.04</v>
      </c>
      <c r="P529" s="151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B530" s="30" t="s">
        <v>303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BM530" s="53"/>
    </row>
    <row r="531" spans="1:65">
      <c r="BM531" s="53"/>
    </row>
    <row r="532" spans="1:65" ht="15">
      <c r="B532" s="8" t="s">
        <v>497</v>
      </c>
      <c r="BM532" s="27" t="s">
        <v>66</v>
      </c>
    </row>
    <row r="533" spans="1:65" ht="15">
      <c r="A533" s="24" t="s">
        <v>55</v>
      </c>
      <c r="B533" s="18" t="s">
        <v>112</v>
      </c>
      <c r="C533" s="15" t="s">
        <v>113</v>
      </c>
      <c r="D533" s="16" t="s">
        <v>232</v>
      </c>
      <c r="E533" s="17" t="s">
        <v>232</v>
      </c>
      <c r="F533" s="17" t="s">
        <v>232</v>
      </c>
      <c r="G533" s="17" t="s">
        <v>232</v>
      </c>
      <c r="H533" s="17" t="s">
        <v>232</v>
      </c>
      <c r="I533" s="17" t="s">
        <v>232</v>
      </c>
      <c r="J533" s="17" t="s">
        <v>232</v>
      </c>
      <c r="K533" s="17" t="s">
        <v>232</v>
      </c>
      <c r="L533" s="17" t="s">
        <v>232</v>
      </c>
      <c r="M533" s="17" t="s">
        <v>232</v>
      </c>
      <c r="N533" s="17" t="s">
        <v>232</v>
      </c>
      <c r="O533" s="17" t="s">
        <v>232</v>
      </c>
      <c r="P533" s="17" t="s">
        <v>232</v>
      </c>
      <c r="Q533" s="17" t="s">
        <v>232</v>
      </c>
      <c r="R533" s="17" t="s">
        <v>232</v>
      </c>
      <c r="S533" s="17" t="s">
        <v>232</v>
      </c>
      <c r="T533" s="17" t="s">
        <v>232</v>
      </c>
      <c r="U533" s="17" t="s">
        <v>232</v>
      </c>
      <c r="V533" s="17" t="s">
        <v>232</v>
      </c>
      <c r="W533" s="17" t="s">
        <v>232</v>
      </c>
      <c r="X533" s="17" t="s">
        <v>232</v>
      </c>
      <c r="Y533" s="17" t="s">
        <v>232</v>
      </c>
      <c r="Z533" s="17" t="s">
        <v>232</v>
      </c>
      <c r="AA533" s="17" t="s">
        <v>232</v>
      </c>
      <c r="AB533" s="151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233</v>
      </c>
      <c r="C534" s="9" t="s">
        <v>233</v>
      </c>
      <c r="D534" s="149" t="s">
        <v>235</v>
      </c>
      <c r="E534" s="150" t="s">
        <v>236</v>
      </c>
      <c r="F534" s="150" t="s">
        <v>237</v>
      </c>
      <c r="G534" s="150" t="s">
        <v>238</v>
      </c>
      <c r="H534" s="150" t="s">
        <v>239</v>
      </c>
      <c r="I534" s="150" t="s">
        <v>240</v>
      </c>
      <c r="J534" s="150" t="s">
        <v>241</v>
      </c>
      <c r="K534" s="150" t="s">
        <v>242</v>
      </c>
      <c r="L534" s="150" t="s">
        <v>243</v>
      </c>
      <c r="M534" s="150" t="s">
        <v>244</v>
      </c>
      <c r="N534" s="150" t="s">
        <v>245</v>
      </c>
      <c r="O534" s="150" t="s">
        <v>246</v>
      </c>
      <c r="P534" s="150" t="s">
        <v>247</v>
      </c>
      <c r="Q534" s="150" t="s">
        <v>248</v>
      </c>
      <c r="R534" s="150" t="s">
        <v>249</v>
      </c>
      <c r="S534" s="150" t="s">
        <v>250</v>
      </c>
      <c r="T534" s="150" t="s">
        <v>251</v>
      </c>
      <c r="U534" s="150" t="s">
        <v>252</v>
      </c>
      <c r="V534" s="150" t="s">
        <v>253</v>
      </c>
      <c r="W534" s="150" t="s">
        <v>254</v>
      </c>
      <c r="X534" s="150" t="s">
        <v>255</v>
      </c>
      <c r="Y534" s="150" t="s">
        <v>256</v>
      </c>
      <c r="Z534" s="150" t="s">
        <v>257</v>
      </c>
      <c r="AA534" s="150" t="s">
        <v>262</v>
      </c>
      <c r="AB534" s="151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294</v>
      </c>
      <c r="E535" s="11" t="s">
        <v>294</v>
      </c>
      <c r="F535" s="11" t="s">
        <v>116</v>
      </c>
      <c r="G535" s="11" t="s">
        <v>116</v>
      </c>
      <c r="H535" s="11" t="s">
        <v>116</v>
      </c>
      <c r="I535" s="11" t="s">
        <v>294</v>
      </c>
      <c r="J535" s="11" t="s">
        <v>116</v>
      </c>
      <c r="K535" s="11" t="s">
        <v>294</v>
      </c>
      <c r="L535" s="11" t="s">
        <v>295</v>
      </c>
      <c r="M535" s="11" t="s">
        <v>294</v>
      </c>
      <c r="N535" s="11" t="s">
        <v>294</v>
      </c>
      <c r="O535" s="11" t="s">
        <v>295</v>
      </c>
      <c r="P535" s="11" t="s">
        <v>295</v>
      </c>
      <c r="Q535" s="11" t="s">
        <v>295</v>
      </c>
      <c r="R535" s="11" t="s">
        <v>294</v>
      </c>
      <c r="S535" s="11" t="s">
        <v>294</v>
      </c>
      <c r="T535" s="11" t="s">
        <v>116</v>
      </c>
      <c r="U535" s="11" t="s">
        <v>294</v>
      </c>
      <c r="V535" s="11" t="s">
        <v>294</v>
      </c>
      <c r="W535" s="11" t="s">
        <v>116</v>
      </c>
      <c r="X535" s="11" t="s">
        <v>294</v>
      </c>
      <c r="Y535" s="11" t="s">
        <v>295</v>
      </c>
      <c r="Z535" s="11" t="s">
        <v>116</v>
      </c>
      <c r="AA535" s="11" t="s">
        <v>294</v>
      </c>
      <c r="AB535" s="151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151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19">
        <v>0.24</v>
      </c>
      <c r="E537" s="219">
        <v>0.24</v>
      </c>
      <c r="F537" s="219">
        <v>0.254</v>
      </c>
      <c r="G537" s="219">
        <v>0.2610208341005017</v>
      </c>
      <c r="H537" s="219">
        <v>0.25339999999999996</v>
      </c>
      <c r="I537" s="219">
        <v>0.26</v>
      </c>
      <c r="J537" s="219">
        <v>0.25</v>
      </c>
      <c r="K537" s="219">
        <v>0.25</v>
      </c>
      <c r="L537" s="219">
        <v>0.252</v>
      </c>
      <c r="M537" s="219">
        <v>0.24</v>
      </c>
      <c r="N537" s="224">
        <v>0.22</v>
      </c>
      <c r="O537" s="219">
        <v>0.27</v>
      </c>
      <c r="P537" s="219">
        <v>0.25</v>
      </c>
      <c r="Q537" s="219">
        <v>0.24</v>
      </c>
      <c r="R537" s="219">
        <v>0.25</v>
      </c>
      <c r="S537" s="219">
        <v>0.27</v>
      </c>
      <c r="T537" s="219">
        <v>0.24469489999999994</v>
      </c>
      <c r="U537" s="219">
        <v>0.26090000000000002</v>
      </c>
      <c r="V537" s="219">
        <v>0.24</v>
      </c>
      <c r="W537" s="219">
        <v>0.27100000000000002</v>
      </c>
      <c r="X537" s="219">
        <v>0.26</v>
      </c>
      <c r="Y537" s="219">
        <v>0.24741024363491687</v>
      </c>
      <c r="Z537" s="219">
        <v>0.24459999999999998</v>
      </c>
      <c r="AA537" s="219">
        <v>0.25</v>
      </c>
      <c r="AB537" s="220"/>
      <c r="AC537" s="221"/>
      <c r="AD537" s="221"/>
      <c r="AE537" s="221"/>
      <c r="AF537" s="221"/>
      <c r="AG537" s="221"/>
      <c r="AH537" s="221"/>
      <c r="AI537" s="221"/>
      <c r="AJ537" s="221"/>
      <c r="AK537" s="221"/>
      <c r="AL537" s="221"/>
      <c r="AM537" s="221"/>
      <c r="AN537" s="221"/>
      <c r="AO537" s="221"/>
      <c r="AP537" s="221"/>
      <c r="AQ537" s="221"/>
      <c r="AR537" s="221"/>
      <c r="AS537" s="221"/>
      <c r="AT537" s="221"/>
      <c r="AU537" s="221"/>
      <c r="AV537" s="221"/>
      <c r="AW537" s="221"/>
      <c r="AX537" s="221"/>
      <c r="AY537" s="221"/>
      <c r="AZ537" s="221"/>
      <c r="BA537" s="221"/>
      <c r="BB537" s="221"/>
      <c r="BC537" s="221"/>
      <c r="BD537" s="221"/>
      <c r="BE537" s="221"/>
      <c r="BF537" s="221"/>
      <c r="BG537" s="221"/>
      <c r="BH537" s="221"/>
      <c r="BI537" s="221"/>
      <c r="BJ537" s="221"/>
      <c r="BK537" s="221"/>
      <c r="BL537" s="221"/>
      <c r="BM537" s="222">
        <v>1</v>
      </c>
    </row>
    <row r="538" spans="1:65">
      <c r="A538" s="29"/>
      <c r="B538" s="19">
        <v>1</v>
      </c>
      <c r="C538" s="9">
        <v>2</v>
      </c>
      <c r="D538" s="23">
        <v>0.24</v>
      </c>
      <c r="E538" s="23">
        <v>0.25</v>
      </c>
      <c r="F538" s="23">
        <v>0.25600000000000001</v>
      </c>
      <c r="G538" s="23">
        <v>0.25375949812647175</v>
      </c>
      <c r="H538" s="23">
        <v>0.25469999999999998</v>
      </c>
      <c r="I538" s="23">
        <v>0.249</v>
      </c>
      <c r="J538" s="23">
        <v>0.25</v>
      </c>
      <c r="K538" s="23">
        <v>0.25</v>
      </c>
      <c r="L538" s="23">
        <v>0.25439999999999996</v>
      </c>
      <c r="M538" s="23">
        <v>0.25</v>
      </c>
      <c r="N538" s="225">
        <v>0.22999999999999998</v>
      </c>
      <c r="O538" s="23">
        <v>0.26</v>
      </c>
      <c r="P538" s="23">
        <v>0.25</v>
      </c>
      <c r="Q538" s="23">
        <v>0.24</v>
      </c>
      <c r="R538" s="23">
        <v>0.25</v>
      </c>
      <c r="S538" s="23">
        <v>0.27</v>
      </c>
      <c r="T538" s="23">
        <v>0.24437869999999998</v>
      </c>
      <c r="U538" s="23">
        <v>0.25490000000000002</v>
      </c>
      <c r="V538" s="23">
        <v>0.24</v>
      </c>
      <c r="W538" s="23">
        <v>0.27100000000000002</v>
      </c>
      <c r="X538" s="23">
        <v>0.26</v>
      </c>
      <c r="Y538" s="23">
        <v>0.24399190436309989</v>
      </c>
      <c r="Z538" s="23">
        <v>0.24740000000000001</v>
      </c>
      <c r="AA538" s="23">
        <v>0.25</v>
      </c>
      <c r="AB538" s="220"/>
      <c r="AC538" s="221"/>
      <c r="AD538" s="221"/>
      <c r="AE538" s="221"/>
      <c r="AF538" s="221"/>
      <c r="AG538" s="221"/>
      <c r="AH538" s="221"/>
      <c r="AI538" s="221"/>
      <c r="AJ538" s="221"/>
      <c r="AK538" s="221"/>
      <c r="AL538" s="221"/>
      <c r="AM538" s="221"/>
      <c r="AN538" s="221"/>
      <c r="AO538" s="221"/>
      <c r="AP538" s="221"/>
      <c r="AQ538" s="221"/>
      <c r="AR538" s="221"/>
      <c r="AS538" s="221"/>
      <c r="AT538" s="221"/>
      <c r="AU538" s="221"/>
      <c r="AV538" s="221"/>
      <c r="AW538" s="221"/>
      <c r="AX538" s="221"/>
      <c r="AY538" s="221"/>
      <c r="AZ538" s="221"/>
      <c r="BA538" s="221"/>
      <c r="BB538" s="221"/>
      <c r="BC538" s="221"/>
      <c r="BD538" s="221"/>
      <c r="BE538" s="221"/>
      <c r="BF538" s="221"/>
      <c r="BG538" s="221"/>
      <c r="BH538" s="221"/>
      <c r="BI538" s="221"/>
      <c r="BJ538" s="221"/>
      <c r="BK538" s="221"/>
      <c r="BL538" s="221"/>
      <c r="BM538" s="222" t="e">
        <v>#N/A</v>
      </c>
    </row>
    <row r="539" spans="1:65">
      <c r="A539" s="29"/>
      <c r="B539" s="19">
        <v>1</v>
      </c>
      <c r="C539" s="9">
        <v>3</v>
      </c>
      <c r="D539" s="23">
        <v>0.27</v>
      </c>
      <c r="E539" s="23">
        <v>0.24</v>
      </c>
      <c r="F539" s="23">
        <v>0.253</v>
      </c>
      <c r="G539" s="23">
        <v>0.26017889650443388</v>
      </c>
      <c r="H539" s="23">
        <v>0.25140000000000001</v>
      </c>
      <c r="I539" s="23">
        <v>0.25800000000000001</v>
      </c>
      <c r="J539" s="23">
        <v>0.27</v>
      </c>
      <c r="K539" s="23">
        <v>0.25</v>
      </c>
      <c r="L539" s="23">
        <v>0.25259999999999999</v>
      </c>
      <c r="M539" s="23">
        <v>0.24</v>
      </c>
      <c r="N539" s="225">
        <v>0.22999999999999998</v>
      </c>
      <c r="O539" s="23">
        <v>0.25</v>
      </c>
      <c r="P539" s="23">
        <v>0.25</v>
      </c>
      <c r="Q539" s="23">
        <v>0.24</v>
      </c>
      <c r="R539" s="23">
        <v>0.26</v>
      </c>
      <c r="S539" s="23">
        <v>0.26</v>
      </c>
      <c r="T539" s="23">
        <v>0.2446643</v>
      </c>
      <c r="U539" s="23">
        <v>0.25750000000000001</v>
      </c>
      <c r="V539" s="23">
        <v>0.24</v>
      </c>
      <c r="W539" s="23">
        <v>0.26500000000000001</v>
      </c>
      <c r="X539" s="23">
        <v>0.24</v>
      </c>
      <c r="Y539" s="23">
        <v>0.24668241948238656</v>
      </c>
      <c r="Z539" s="23">
        <v>0.24620000000000003</v>
      </c>
      <c r="AA539" s="23">
        <v>0.25</v>
      </c>
      <c r="AB539" s="220"/>
      <c r="AC539" s="221"/>
      <c r="AD539" s="221"/>
      <c r="AE539" s="221"/>
      <c r="AF539" s="221"/>
      <c r="AG539" s="221"/>
      <c r="AH539" s="221"/>
      <c r="AI539" s="221"/>
      <c r="AJ539" s="221"/>
      <c r="AK539" s="221"/>
      <c r="AL539" s="221"/>
      <c r="AM539" s="221"/>
      <c r="AN539" s="221"/>
      <c r="AO539" s="221"/>
      <c r="AP539" s="221"/>
      <c r="AQ539" s="221"/>
      <c r="AR539" s="221"/>
      <c r="AS539" s="221"/>
      <c r="AT539" s="221"/>
      <c r="AU539" s="221"/>
      <c r="AV539" s="221"/>
      <c r="AW539" s="221"/>
      <c r="AX539" s="221"/>
      <c r="AY539" s="221"/>
      <c r="AZ539" s="221"/>
      <c r="BA539" s="221"/>
      <c r="BB539" s="221"/>
      <c r="BC539" s="221"/>
      <c r="BD539" s="221"/>
      <c r="BE539" s="221"/>
      <c r="BF539" s="221"/>
      <c r="BG539" s="221"/>
      <c r="BH539" s="221"/>
      <c r="BI539" s="221"/>
      <c r="BJ539" s="221"/>
      <c r="BK539" s="221"/>
      <c r="BL539" s="221"/>
      <c r="BM539" s="222">
        <v>16</v>
      </c>
    </row>
    <row r="540" spans="1:65">
      <c r="A540" s="29"/>
      <c r="B540" s="19">
        <v>1</v>
      </c>
      <c r="C540" s="9">
        <v>4</v>
      </c>
      <c r="D540" s="23">
        <v>0.28000000000000003</v>
      </c>
      <c r="E540" s="23">
        <v>0.24</v>
      </c>
      <c r="F540" s="23">
        <v>0.255</v>
      </c>
      <c r="G540" s="23">
        <v>0.25381417797699579</v>
      </c>
      <c r="H540" s="23">
        <v>0.24629999999999999</v>
      </c>
      <c r="I540" s="23">
        <v>0.252</v>
      </c>
      <c r="J540" s="23">
        <v>0.27</v>
      </c>
      <c r="K540" s="23">
        <v>0.25</v>
      </c>
      <c r="L540" s="23">
        <v>0.25019999999999998</v>
      </c>
      <c r="M540" s="23">
        <v>0.25</v>
      </c>
      <c r="N540" s="225">
        <v>0.22999999999999998</v>
      </c>
      <c r="O540" s="23">
        <v>0.25</v>
      </c>
      <c r="P540" s="23">
        <v>0.25</v>
      </c>
      <c r="Q540" s="23">
        <v>0.24</v>
      </c>
      <c r="R540" s="23">
        <v>0.25</v>
      </c>
      <c r="S540" s="23">
        <v>0.27</v>
      </c>
      <c r="T540" s="23">
        <v>0.24804050000000002</v>
      </c>
      <c r="U540" s="23">
        <v>0.25579999999999997</v>
      </c>
      <c r="V540" s="23">
        <v>0.24</v>
      </c>
      <c r="W540" s="23">
        <v>0.26500000000000001</v>
      </c>
      <c r="X540" s="23">
        <v>0.26</v>
      </c>
      <c r="Y540" s="23">
        <v>0.23878749517955786</v>
      </c>
      <c r="Z540" s="23">
        <v>0.24299999999999999</v>
      </c>
      <c r="AA540" s="23">
        <v>0.25</v>
      </c>
      <c r="AB540" s="220"/>
      <c r="AC540" s="221"/>
      <c r="AD540" s="221"/>
      <c r="AE540" s="221"/>
      <c r="AF540" s="221"/>
      <c r="AG540" s="221"/>
      <c r="AH540" s="221"/>
      <c r="AI540" s="221"/>
      <c r="AJ540" s="221"/>
      <c r="AK540" s="221"/>
      <c r="AL540" s="221"/>
      <c r="AM540" s="221"/>
      <c r="AN540" s="221"/>
      <c r="AO540" s="221"/>
      <c r="AP540" s="221"/>
      <c r="AQ540" s="221"/>
      <c r="AR540" s="221"/>
      <c r="AS540" s="221"/>
      <c r="AT540" s="221"/>
      <c r="AU540" s="221"/>
      <c r="AV540" s="221"/>
      <c r="AW540" s="221"/>
      <c r="AX540" s="221"/>
      <c r="AY540" s="221"/>
      <c r="AZ540" s="221"/>
      <c r="BA540" s="221"/>
      <c r="BB540" s="221"/>
      <c r="BC540" s="221"/>
      <c r="BD540" s="221"/>
      <c r="BE540" s="221"/>
      <c r="BF540" s="221"/>
      <c r="BG540" s="221"/>
      <c r="BH540" s="221"/>
      <c r="BI540" s="221"/>
      <c r="BJ540" s="221"/>
      <c r="BK540" s="221"/>
      <c r="BL540" s="221"/>
      <c r="BM540" s="222">
        <v>0.25178682486216458</v>
      </c>
    </row>
    <row r="541" spans="1:65">
      <c r="A541" s="29"/>
      <c r="B541" s="19">
        <v>1</v>
      </c>
      <c r="C541" s="9">
        <v>5</v>
      </c>
      <c r="D541" s="23">
        <v>0.25</v>
      </c>
      <c r="E541" s="23">
        <v>0.25</v>
      </c>
      <c r="F541" s="23">
        <v>0.255</v>
      </c>
      <c r="G541" s="23">
        <v>0.25126745591722527</v>
      </c>
      <c r="H541" s="23">
        <v>0.24350000000000002</v>
      </c>
      <c r="I541" s="23">
        <v>0.255</v>
      </c>
      <c r="J541" s="23">
        <v>0.28000000000000003</v>
      </c>
      <c r="K541" s="23">
        <v>0.26</v>
      </c>
      <c r="L541" s="23">
        <v>0.25370000000000004</v>
      </c>
      <c r="M541" s="23">
        <v>0.25</v>
      </c>
      <c r="N541" s="225">
        <v>0.22999999999999998</v>
      </c>
      <c r="O541" s="23">
        <v>0.25</v>
      </c>
      <c r="P541" s="23">
        <v>0.25</v>
      </c>
      <c r="Q541" s="23">
        <v>0.24</v>
      </c>
      <c r="R541" s="23">
        <v>0.24</v>
      </c>
      <c r="S541" s="23">
        <v>0.27</v>
      </c>
      <c r="T541" s="23">
        <v>0.24616369999999996</v>
      </c>
      <c r="U541" s="23">
        <v>0.25569999999999998</v>
      </c>
      <c r="V541" s="23">
        <v>0.22999999999999998</v>
      </c>
      <c r="W541" s="23">
        <v>0.26500000000000001</v>
      </c>
      <c r="X541" s="23">
        <v>0.25</v>
      </c>
      <c r="Y541" s="23">
        <v>0.24765365833716671</v>
      </c>
      <c r="Z541" s="23">
        <v>0.2349</v>
      </c>
      <c r="AA541" s="23">
        <v>0.25</v>
      </c>
      <c r="AB541" s="220"/>
      <c r="AC541" s="221"/>
      <c r="AD541" s="221"/>
      <c r="AE541" s="221"/>
      <c r="AF541" s="221"/>
      <c r="AG541" s="221"/>
      <c r="AH541" s="221"/>
      <c r="AI541" s="221"/>
      <c r="AJ541" s="221"/>
      <c r="AK541" s="221"/>
      <c r="AL541" s="221"/>
      <c r="AM541" s="221"/>
      <c r="AN541" s="221"/>
      <c r="AO541" s="221"/>
      <c r="AP541" s="221"/>
      <c r="AQ541" s="221"/>
      <c r="AR541" s="221"/>
      <c r="AS541" s="221"/>
      <c r="AT541" s="221"/>
      <c r="AU541" s="221"/>
      <c r="AV541" s="221"/>
      <c r="AW541" s="221"/>
      <c r="AX541" s="221"/>
      <c r="AY541" s="221"/>
      <c r="AZ541" s="221"/>
      <c r="BA541" s="221"/>
      <c r="BB541" s="221"/>
      <c r="BC541" s="221"/>
      <c r="BD541" s="221"/>
      <c r="BE541" s="221"/>
      <c r="BF541" s="221"/>
      <c r="BG541" s="221"/>
      <c r="BH541" s="221"/>
      <c r="BI541" s="221"/>
      <c r="BJ541" s="221"/>
      <c r="BK541" s="221"/>
      <c r="BL541" s="221"/>
      <c r="BM541" s="222">
        <v>39</v>
      </c>
    </row>
    <row r="542" spans="1:65">
      <c r="A542" s="29"/>
      <c r="B542" s="19">
        <v>1</v>
      </c>
      <c r="C542" s="9">
        <v>6</v>
      </c>
      <c r="D542" s="23">
        <v>0.26</v>
      </c>
      <c r="E542" s="23">
        <v>0.24</v>
      </c>
      <c r="F542" s="23">
        <v>0.254</v>
      </c>
      <c r="G542" s="23">
        <v>0.25266368744881157</v>
      </c>
      <c r="H542" s="23">
        <v>0.2505</v>
      </c>
      <c r="I542" s="23">
        <v>0.255</v>
      </c>
      <c r="J542" s="23">
        <v>0.26</v>
      </c>
      <c r="K542" s="23">
        <v>0.26</v>
      </c>
      <c r="L542" s="23">
        <v>0.24849999999999997</v>
      </c>
      <c r="M542" s="23">
        <v>0.25</v>
      </c>
      <c r="N542" s="225">
        <v>0.22999999999999998</v>
      </c>
      <c r="O542" s="23">
        <v>0.25</v>
      </c>
      <c r="P542" s="23">
        <v>0.25</v>
      </c>
      <c r="Q542" s="23">
        <v>0.24</v>
      </c>
      <c r="R542" s="23">
        <v>0.24</v>
      </c>
      <c r="S542" s="23">
        <v>0.27</v>
      </c>
      <c r="T542" s="23">
        <v>0.24790789999999999</v>
      </c>
      <c r="U542" s="23">
        <v>0.25240000000000001</v>
      </c>
      <c r="V542" s="23">
        <v>0.24</v>
      </c>
      <c r="W542" s="23">
        <v>0.26500000000000001</v>
      </c>
      <c r="X542" s="23">
        <v>0.24</v>
      </c>
      <c r="Y542" s="23">
        <v>0.24555248259439633</v>
      </c>
      <c r="Z542" s="23">
        <v>0.25330000000000003</v>
      </c>
      <c r="AA542" s="23">
        <v>0.25</v>
      </c>
      <c r="AB542" s="220"/>
      <c r="AC542" s="221"/>
      <c r="AD542" s="221"/>
      <c r="AE542" s="221"/>
      <c r="AF542" s="221"/>
      <c r="AG542" s="221"/>
      <c r="AH542" s="221"/>
      <c r="AI542" s="221"/>
      <c r="AJ542" s="221"/>
      <c r="AK542" s="221"/>
      <c r="AL542" s="221"/>
      <c r="AM542" s="221"/>
      <c r="AN542" s="221"/>
      <c r="AO542" s="221"/>
      <c r="AP542" s="221"/>
      <c r="AQ542" s="221"/>
      <c r="AR542" s="221"/>
      <c r="AS542" s="221"/>
      <c r="AT542" s="221"/>
      <c r="AU542" s="221"/>
      <c r="AV542" s="221"/>
      <c r="AW542" s="221"/>
      <c r="AX542" s="221"/>
      <c r="AY542" s="221"/>
      <c r="AZ542" s="221"/>
      <c r="BA542" s="221"/>
      <c r="BB542" s="221"/>
      <c r="BC542" s="221"/>
      <c r="BD542" s="221"/>
      <c r="BE542" s="221"/>
      <c r="BF542" s="221"/>
      <c r="BG542" s="221"/>
      <c r="BH542" s="221"/>
      <c r="BI542" s="221"/>
      <c r="BJ542" s="221"/>
      <c r="BK542" s="221"/>
      <c r="BL542" s="221"/>
      <c r="BM542" s="54"/>
    </row>
    <row r="543" spans="1:65">
      <c r="A543" s="29"/>
      <c r="B543" s="20" t="s">
        <v>270</v>
      </c>
      <c r="C543" s="12"/>
      <c r="D543" s="223">
        <v>0.25666666666666665</v>
      </c>
      <c r="E543" s="223">
        <v>0.24333333333333332</v>
      </c>
      <c r="F543" s="223">
        <v>0.2545</v>
      </c>
      <c r="G543" s="223">
        <v>0.25545075834573999</v>
      </c>
      <c r="H543" s="223">
        <v>0.24996666666666667</v>
      </c>
      <c r="I543" s="223">
        <v>0.2548333333333333</v>
      </c>
      <c r="J543" s="223">
        <v>0.26333333333333336</v>
      </c>
      <c r="K543" s="223">
        <v>0.25333333333333335</v>
      </c>
      <c r="L543" s="223">
        <v>0.25189999999999996</v>
      </c>
      <c r="M543" s="223">
        <v>0.24666666666666667</v>
      </c>
      <c r="N543" s="223">
        <v>0.2283333333333333</v>
      </c>
      <c r="O543" s="223">
        <v>0.255</v>
      </c>
      <c r="P543" s="223">
        <v>0.25</v>
      </c>
      <c r="Q543" s="223">
        <v>0.24</v>
      </c>
      <c r="R543" s="223">
        <v>0.24833333333333332</v>
      </c>
      <c r="S543" s="223">
        <v>0.26833333333333337</v>
      </c>
      <c r="T543" s="223">
        <v>0.24597499999999997</v>
      </c>
      <c r="U543" s="223">
        <v>0.25620000000000004</v>
      </c>
      <c r="V543" s="223">
        <v>0.23833333333333331</v>
      </c>
      <c r="W543" s="223">
        <v>0.26700000000000007</v>
      </c>
      <c r="X543" s="223">
        <v>0.25166666666666665</v>
      </c>
      <c r="Y543" s="223">
        <v>0.24501303393192067</v>
      </c>
      <c r="Z543" s="223">
        <v>0.24490000000000001</v>
      </c>
      <c r="AA543" s="223">
        <v>0.25</v>
      </c>
      <c r="AB543" s="220"/>
      <c r="AC543" s="221"/>
      <c r="AD543" s="221"/>
      <c r="AE543" s="221"/>
      <c r="AF543" s="221"/>
      <c r="AG543" s="221"/>
      <c r="AH543" s="221"/>
      <c r="AI543" s="221"/>
      <c r="AJ543" s="221"/>
      <c r="AK543" s="221"/>
      <c r="AL543" s="221"/>
      <c r="AM543" s="221"/>
      <c r="AN543" s="221"/>
      <c r="AO543" s="221"/>
      <c r="AP543" s="221"/>
      <c r="AQ543" s="221"/>
      <c r="AR543" s="221"/>
      <c r="AS543" s="221"/>
      <c r="AT543" s="221"/>
      <c r="AU543" s="221"/>
      <c r="AV543" s="221"/>
      <c r="AW543" s="221"/>
      <c r="AX543" s="221"/>
      <c r="AY543" s="221"/>
      <c r="AZ543" s="221"/>
      <c r="BA543" s="221"/>
      <c r="BB543" s="221"/>
      <c r="BC543" s="221"/>
      <c r="BD543" s="221"/>
      <c r="BE543" s="221"/>
      <c r="BF543" s="221"/>
      <c r="BG543" s="221"/>
      <c r="BH543" s="221"/>
      <c r="BI543" s="221"/>
      <c r="BJ543" s="221"/>
      <c r="BK543" s="221"/>
      <c r="BL543" s="221"/>
      <c r="BM543" s="54"/>
    </row>
    <row r="544" spans="1:65">
      <c r="A544" s="29"/>
      <c r="B544" s="3" t="s">
        <v>271</v>
      </c>
      <c r="C544" s="28"/>
      <c r="D544" s="23">
        <v>0.255</v>
      </c>
      <c r="E544" s="23">
        <v>0.24</v>
      </c>
      <c r="F544" s="23">
        <v>0.2545</v>
      </c>
      <c r="G544" s="23">
        <v>0.25378683805173374</v>
      </c>
      <c r="H544" s="23">
        <v>0.25095000000000001</v>
      </c>
      <c r="I544" s="23">
        <v>0.255</v>
      </c>
      <c r="J544" s="23">
        <v>0.26500000000000001</v>
      </c>
      <c r="K544" s="23">
        <v>0.25</v>
      </c>
      <c r="L544" s="23">
        <v>0.25229999999999997</v>
      </c>
      <c r="M544" s="23">
        <v>0.25</v>
      </c>
      <c r="N544" s="23">
        <v>0.22999999999999998</v>
      </c>
      <c r="O544" s="23">
        <v>0.25</v>
      </c>
      <c r="P544" s="23">
        <v>0.25</v>
      </c>
      <c r="Q544" s="23">
        <v>0.24</v>
      </c>
      <c r="R544" s="23">
        <v>0.25</v>
      </c>
      <c r="S544" s="23">
        <v>0.27</v>
      </c>
      <c r="T544" s="23">
        <v>0.24542929999999996</v>
      </c>
      <c r="U544" s="23">
        <v>0.25574999999999998</v>
      </c>
      <c r="V544" s="23">
        <v>0.24</v>
      </c>
      <c r="W544" s="23">
        <v>0.26500000000000001</v>
      </c>
      <c r="X544" s="23">
        <v>0.255</v>
      </c>
      <c r="Y544" s="23">
        <v>0.24611745103839144</v>
      </c>
      <c r="Z544" s="23">
        <v>0.24540000000000001</v>
      </c>
      <c r="AA544" s="23">
        <v>0.25</v>
      </c>
      <c r="AB544" s="220"/>
      <c r="AC544" s="221"/>
      <c r="AD544" s="221"/>
      <c r="AE544" s="221"/>
      <c r="AF544" s="221"/>
      <c r="AG544" s="221"/>
      <c r="AH544" s="221"/>
      <c r="AI544" s="221"/>
      <c r="AJ544" s="221"/>
      <c r="AK544" s="221"/>
      <c r="AL544" s="221"/>
      <c r="AM544" s="221"/>
      <c r="AN544" s="221"/>
      <c r="AO544" s="221"/>
      <c r="AP544" s="221"/>
      <c r="AQ544" s="221"/>
      <c r="AR544" s="221"/>
      <c r="AS544" s="221"/>
      <c r="AT544" s="221"/>
      <c r="AU544" s="221"/>
      <c r="AV544" s="221"/>
      <c r="AW544" s="221"/>
      <c r="AX544" s="221"/>
      <c r="AY544" s="221"/>
      <c r="AZ544" s="221"/>
      <c r="BA544" s="221"/>
      <c r="BB544" s="221"/>
      <c r="BC544" s="221"/>
      <c r="BD544" s="221"/>
      <c r="BE544" s="221"/>
      <c r="BF544" s="221"/>
      <c r="BG544" s="221"/>
      <c r="BH544" s="221"/>
      <c r="BI544" s="221"/>
      <c r="BJ544" s="221"/>
      <c r="BK544" s="221"/>
      <c r="BL544" s="221"/>
      <c r="BM544" s="54"/>
    </row>
    <row r="545" spans="1:65">
      <c r="A545" s="29"/>
      <c r="B545" s="3" t="s">
        <v>272</v>
      </c>
      <c r="C545" s="28"/>
      <c r="D545" s="23">
        <v>1.6329931618554533E-2</v>
      </c>
      <c r="E545" s="23">
        <v>5.1639777949432277E-3</v>
      </c>
      <c r="F545" s="23">
        <v>1.0488088481701524E-3</v>
      </c>
      <c r="G545" s="23">
        <v>4.103354096030274E-3</v>
      </c>
      <c r="H545" s="23">
        <v>4.2847014676248487E-3</v>
      </c>
      <c r="I545" s="23">
        <v>3.9707262140151007E-3</v>
      </c>
      <c r="J545" s="23">
        <v>1.2110601416389978E-2</v>
      </c>
      <c r="K545" s="23">
        <v>5.1639777949432277E-3</v>
      </c>
      <c r="L545" s="23">
        <v>2.2108821768696855E-3</v>
      </c>
      <c r="M545" s="23">
        <v>5.1639777949432277E-3</v>
      </c>
      <c r="N545" s="23">
        <v>4.0824829046386228E-3</v>
      </c>
      <c r="O545" s="23">
        <v>8.3666002653407633E-3</v>
      </c>
      <c r="P545" s="23">
        <v>0</v>
      </c>
      <c r="Q545" s="23">
        <v>0</v>
      </c>
      <c r="R545" s="23">
        <v>7.5277265270908165E-3</v>
      </c>
      <c r="S545" s="23">
        <v>4.0824829046386332E-3</v>
      </c>
      <c r="T545" s="23">
        <v>1.6698960770060074E-3</v>
      </c>
      <c r="U545" s="23">
        <v>2.8397182958878196E-3</v>
      </c>
      <c r="V545" s="23">
        <v>4.0824829046386332E-3</v>
      </c>
      <c r="W545" s="23">
        <v>3.0983866769659367E-3</v>
      </c>
      <c r="X545" s="23">
        <v>9.8319208025017587E-3</v>
      </c>
      <c r="Y545" s="23">
        <v>3.3345885185060674E-3</v>
      </c>
      <c r="Z545" s="23">
        <v>6.0365553091146383E-3</v>
      </c>
      <c r="AA545" s="23">
        <v>0</v>
      </c>
      <c r="AB545" s="220"/>
      <c r="AC545" s="221"/>
      <c r="AD545" s="221"/>
      <c r="AE545" s="221"/>
      <c r="AF545" s="221"/>
      <c r="AG545" s="221"/>
      <c r="AH545" s="221"/>
      <c r="AI545" s="221"/>
      <c r="AJ545" s="221"/>
      <c r="AK545" s="221"/>
      <c r="AL545" s="221"/>
      <c r="AM545" s="221"/>
      <c r="AN545" s="221"/>
      <c r="AO545" s="221"/>
      <c r="AP545" s="221"/>
      <c r="AQ545" s="221"/>
      <c r="AR545" s="221"/>
      <c r="AS545" s="221"/>
      <c r="AT545" s="221"/>
      <c r="AU545" s="221"/>
      <c r="AV545" s="221"/>
      <c r="AW545" s="221"/>
      <c r="AX545" s="221"/>
      <c r="AY545" s="221"/>
      <c r="AZ545" s="221"/>
      <c r="BA545" s="221"/>
      <c r="BB545" s="221"/>
      <c r="BC545" s="221"/>
      <c r="BD545" s="221"/>
      <c r="BE545" s="221"/>
      <c r="BF545" s="221"/>
      <c r="BG545" s="221"/>
      <c r="BH545" s="221"/>
      <c r="BI545" s="221"/>
      <c r="BJ545" s="221"/>
      <c r="BK545" s="221"/>
      <c r="BL545" s="221"/>
      <c r="BM545" s="54"/>
    </row>
    <row r="546" spans="1:65">
      <c r="A546" s="29"/>
      <c r="B546" s="3" t="s">
        <v>86</v>
      </c>
      <c r="C546" s="28"/>
      <c r="D546" s="13">
        <v>6.3623110202160521E-2</v>
      </c>
      <c r="E546" s="13">
        <v>2.1221826554561212E-2</v>
      </c>
      <c r="F546" s="13">
        <v>4.1210563778787913E-3</v>
      </c>
      <c r="G546" s="13">
        <v>1.6063190113832376E-2</v>
      </c>
      <c r="H546" s="13">
        <v>1.7141091349345973E-2</v>
      </c>
      <c r="I546" s="13">
        <v>1.5581659440216224E-2</v>
      </c>
      <c r="J546" s="13">
        <v>4.5989625631860674E-2</v>
      </c>
      <c r="K546" s="13">
        <v>2.0384122874775899E-2</v>
      </c>
      <c r="L546" s="13">
        <v>8.7768248387045892E-3</v>
      </c>
      <c r="M546" s="13">
        <v>2.0935045114634707E-2</v>
      </c>
      <c r="N546" s="13">
        <v>1.7879487173599811E-2</v>
      </c>
      <c r="O546" s="13">
        <v>3.2810197118983385E-2</v>
      </c>
      <c r="P546" s="13">
        <v>0</v>
      </c>
      <c r="Q546" s="13">
        <v>0</v>
      </c>
      <c r="R546" s="13">
        <v>3.0312992726540203E-2</v>
      </c>
      <c r="S546" s="13">
        <v>1.5214222004864469E-2</v>
      </c>
      <c r="T546" s="13">
        <v>6.788885362357994E-3</v>
      </c>
      <c r="U546" s="13">
        <v>1.1083990225947773E-2</v>
      </c>
      <c r="V546" s="13">
        <v>1.712929890058168E-2</v>
      </c>
      <c r="W546" s="13">
        <v>1.1604444483018487E-2</v>
      </c>
      <c r="X546" s="13">
        <v>3.906723497682818E-2</v>
      </c>
      <c r="Y546" s="13">
        <v>1.3609841341879862E-2</v>
      </c>
      <c r="Z546" s="13">
        <v>2.4649062103367245E-2</v>
      </c>
      <c r="AA546" s="13">
        <v>0</v>
      </c>
      <c r="AB546" s="151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3" t="s">
        <v>273</v>
      </c>
      <c r="C547" s="28"/>
      <c r="D547" s="13">
        <v>1.9380846504472249E-2</v>
      </c>
      <c r="E547" s="13">
        <v>-3.3574002664591207E-2</v>
      </c>
      <c r="F547" s="13">
        <v>1.0775683514499645E-2</v>
      </c>
      <c r="G547" s="13">
        <v>1.4551728374116335E-2</v>
      </c>
      <c r="H547" s="13">
        <v>-7.2289652029819962E-3</v>
      </c>
      <c r="I547" s="13">
        <v>1.2099554743725927E-2</v>
      </c>
      <c r="J547" s="13">
        <v>4.585827108900431E-2</v>
      </c>
      <c r="K547" s="13">
        <v>6.1421342122065514E-3</v>
      </c>
      <c r="L547" s="13">
        <v>4.4948792653198844E-4</v>
      </c>
      <c r="M547" s="13">
        <v>-2.0335290372325177E-2</v>
      </c>
      <c r="N547" s="13">
        <v>-9.3148207979787623E-2</v>
      </c>
      <c r="O547" s="13">
        <v>1.2761490358339511E-2</v>
      </c>
      <c r="P547" s="13">
        <v>-7.0965780800593681E-3</v>
      </c>
      <c r="Q547" s="13">
        <v>-4.6812714956857016E-2</v>
      </c>
      <c r="R547" s="13">
        <v>-1.3715934226192328E-2</v>
      </c>
      <c r="S547" s="13">
        <v>6.5716339527403189E-2</v>
      </c>
      <c r="T547" s="13">
        <v>-2.3082323172970542E-2</v>
      </c>
      <c r="U547" s="13">
        <v>1.7527426783555233E-2</v>
      </c>
      <c r="V547" s="13">
        <v>-5.3432071102989975E-2</v>
      </c>
      <c r="W547" s="13">
        <v>6.0420854610496955E-2</v>
      </c>
      <c r="X547" s="13">
        <v>-4.7722193392651935E-4</v>
      </c>
      <c r="Y547" s="13">
        <v>-2.6902880776037752E-2</v>
      </c>
      <c r="Z547" s="13">
        <v>-2.7351807887226132E-2</v>
      </c>
      <c r="AA547" s="13">
        <v>-7.0965780800593681E-3</v>
      </c>
      <c r="AB547" s="151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45" t="s">
        <v>274</v>
      </c>
      <c r="C548" s="46"/>
      <c r="D548" s="44">
        <v>0.83</v>
      </c>
      <c r="E548" s="44">
        <v>1.07</v>
      </c>
      <c r="F548" s="44">
        <v>0.52</v>
      </c>
      <c r="G548" s="44">
        <v>0.66</v>
      </c>
      <c r="H548" s="44">
        <v>0.12</v>
      </c>
      <c r="I548" s="44">
        <v>0.56999999999999995</v>
      </c>
      <c r="J548" s="44">
        <v>1.78</v>
      </c>
      <c r="K548" s="44">
        <v>0.36</v>
      </c>
      <c r="L548" s="44">
        <v>0.15</v>
      </c>
      <c r="M548" s="44">
        <v>0.59</v>
      </c>
      <c r="N548" s="44">
        <v>3.2</v>
      </c>
      <c r="O548" s="44">
        <v>0.59</v>
      </c>
      <c r="P548" s="44">
        <v>0.12</v>
      </c>
      <c r="Q548" s="44">
        <v>1.54</v>
      </c>
      <c r="R548" s="44">
        <v>0.36</v>
      </c>
      <c r="S548" s="44">
        <v>2.4900000000000002</v>
      </c>
      <c r="T548" s="44">
        <v>0.69</v>
      </c>
      <c r="U548" s="44">
        <v>0.76</v>
      </c>
      <c r="V548" s="44">
        <v>1.78</v>
      </c>
      <c r="W548" s="44">
        <v>2.35</v>
      </c>
      <c r="X548" s="44">
        <v>0.12</v>
      </c>
      <c r="Y548" s="44">
        <v>0.83</v>
      </c>
      <c r="Z548" s="44">
        <v>0.84</v>
      </c>
      <c r="AA548" s="44">
        <v>0.12</v>
      </c>
      <c r="AB548" s="151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BM549" s="53"/>
    </row>
    <row r="550" spans="1:65" ht="15">
      <c r="B550" s="8" t="s">
        <v>498</v>
      </c>
      <c r="BM550" s="27" t="s">
        <v>66</v>
      </c>
    </row>
    <row r="551" spans="1:65" ht="15">
      <c r="A551" s="24" t="s">
        <v>56</v>
      </c>
      <c r="B551" s="18" t="s">
        <v>112</v>
      </c>
      <c r="C551" s="15" t="s">
        <v>113</v>
      </c>
      <c r="D551" s="16" t="s">
        <v>232</v>
      </c>
      <c r="E551" s="17" t="s">
        <v>232</v>
      </c>
      <c r="F551" s="17" t="s">
        <v>232</v>
      </c>
      <c r="G551" s="17" t="s">
        <v>232</v>
      </c>
      <c r="H551" s="17" t="s">
        <v>232</v>
      </c>
      <c r="I551" s="17" t="s">
        <v>232</v>
      </c>
      <c r="J551" s="17" t="s">
        <v>232</v>
      </c>
      <c r="K551" s="17" t="s">
        <v>232</v>
      </c>
      <c r="L551" s="17" t="s">
        <v>232</v>
      </c>
      <c r="M551" s="17" t="s">
        <v>232</v>
      </c>
      <c r="N551" s="17" t="s">
        <v>232</v>
      </c>
      <c r="O551" s="17" t="s">
        <v>232</v>
      </c>
      <c r="P551" s="17" t="s">
        <v>232</v>
      </c>
      <c r="Q551" s="17" t="s">
        <v>232</v>
      </c>
      <c r="R551" s="17" t="s">
        <v>232</v>
      </c>
      <c r="S551" s="17" t="s">
        <v>232</v>
      </c>
      <c r="T551" s="17" t="s">
        <v>232</v>
      </c>
      <c r="U551" s="17" t="s">
        <v>232</v>
      </c>
      <c r="V551" s="17" t="s">
        <v>232</v>
      </c>
      <c r="W551" s="17" t="s">
        <v>232</v>
      </c>
      <c r="X551" s="17" t="s">
        <v>232</v>
      </c>
      <c r="Y551" s="17" t="s">
        <v>232</v>
      </c>
      <c r="Z551" s="17" t="s">
        <v>232</v>
      </c>
      <c r="AA551" s="17" t="s">
        <v>232</v>
      </c>
      <c r="AB551" s="151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233</v>
      </c>
      <c r="C552" s="9" t="s">
        <v>233</v>
      </c>
      <c r="D552" s="149" t="s">
        <v>235</v>
      </c>
      <c r="E552" s="150" t="s">
        <v>236</v>
      </c>
      <c r="F552" s="150" t="s">
        <v>237</v>
      </c>
      <c r="G552" s="150" t="s">
        <v>238</v>
      </c>
      <c r="H552" s="150" t="s">
        <v>239</v>
      </c>
      <c r="I552" s="150" t="s">
        <v>240</v>
      </c>
      <c r="J552" s="150" t="s">
        <v>241</v>
      </c>
      <c r="K552" s="150" t="s">
        <v>242</v>
      </c>
      <c r="L552" s="150" t="s">
        <v>243</v>
      </c>
      <c r="M552" s="150" t="s">
        <v>244</v>
      </c>
      <c r="N552" s="150" t="s">
        <v>245</v>
      </c>
      <c r="O552" s="150" t="s">
        <v>246</v>
      </c>
      <c r="P552" s="150" t="s">
        <v>247</v>
      </c>
      <c r="Q552" s="150" t="s">
        <v>248</v>
      </c>
      <c r="R552" s="150" t="s">
        <v>249</v>
      </c>
      <c r="S552" s="150" t="s">
        <v>250</v>
      </c>
      <c r="T552" s="150" t="s">
        <v>251</v>
      </c>
      <c r="U552" s="150" t="s">
        <v>252</v>
      </c>
      <c r="V552" s="150" t="s">
        <v>253</v>
      </c>
      <c r="W552" s="150" t="s">
        <v>254</v>
      </c>
      <c r="X552" s="150" t="s">
        <v>255</v>
      </c>
      <c r="Y552" s="150" t="s">
        <v>256</v>
      </c>
      <c r="Z552" s="150" t="s">
        <v>257</v>
      </c>
      <c r="AA552" s="150" t="s">
        <v>262</v>
      </c>
      <c r="AB552" s="151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294</v>
      </c>
      <c r="E553" s="11" t="s">
        <v>294</v>
      </c>
      <c r="F553" s="11" t="s">
        <v>116</v>
      </c>
      <c r="G553" s="11" t="s">
        <v>116</v>
      </c>
      <c r="H553" s="11" t="s">
        <v>116</v>
      </c>
      <c r="I553" s="11" t="s">
        <v>294</v>
      </c>
      <c r="J553" s="11" t="s">
        <v>295</v>
      </c>
      <c r="K553" s="11" t="s">
        <v>294</v>
      </c>
      <c r="L553" s="11" t="s">
        <v>295</v>
      </c>
      <c r="M553" s="11" t="s">
        <v>294</v>
      </c>
      <c r="N553" s="11" t="s">
        <v>294</v>
      </c>
      <c r="O553" s="11" t="s">
        <v>295</v>
      </c>
      <c r="P553" s="11" t="s">
        <v>295</v>
      </c>
      <c r="Q553" s="11" t="s">
        <v>295</v>
      </c>
      <c r="R553" s="11" t="s">
        <v>294</v>
      </c>
      <c r="S553" s="11" t="s">
        <v>294</v>
      </c>
      <c r="T553" s="11" t="s">
        <v>116</v>
      </c>
      <c r="U553" s="11" t="s">
        <v>294</v>
      </c>
      <c r="V553" s="11" t="s">
        <v>294</v>
      </c>
      <c r="W553" s="11" t="s">
        <v>116</v>
      </c>
      <c r="X553" s="11" t="s">
        <v>294</v>
      </c>
      <c r="Y553" s="11" t="s">
        <v>295</v>
      </c>
      <c r="Z553" s="11" t="s">
        <v>116</v>
      </c>
      <c r="AA553" s="11" t="s">
        <v>294</v>
      </c>
      <c r="AB553" s="151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151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19">
        <v>0.02</v>
      </c>
      <c r="E555" s="219">
        <v>1.9E-2</v>
      </c>
      <c r="F555" s="219">
        <v>1.78E-2</v>
      </c>
      <c r="G555" s="219">
        <v>1.9515244959858371E-2</v>
      </c>
      <c r="H555" s="219">
        <v>1.8499999999999999E-2</v>
      </c>
      <c r="I555" s="219">
        <v>1.89E-2</v>
      </c>
      <c r="J555" s="219">
        <v>1.77E-2</v>
      </c>
      <c r="K555" s="219">
        <v>1.8699999999999998E-2</v>
      </c>
      <c r="L555" s="219">
        <v>1.84E-2</v>
      </c>
      <c r="M555" s="219">
        <v>1.8499999999999999E-2</v>
      </c>
      <c r="N555" s="219">
        <v>1.83E-2</v>
      </c>
      <c r="O555" s="219">
        <v>0.02</v>
      </c>
      <c r="P555" s="219">
        <v>1.9699999999999999E-2</v>
      </c>
      <c r="Q555" s="219">
        <v>1.84E-2</v>
      </c>
      <c r="R555" s="219">
        <v>1.9100000000000002E-2</v>
      </c>
      <c r="S555" s="219">
        <v>2.01E-2</v>
      </c>
      <c r="T555" s="219">
        <v>1.77354084886307E-2</v>
      </c>
      <c r="U555" s="224">
        <v>2.0500000000000001E-2</v>
      </c>
      <c r="V555" s="219">
        <v>1.8599999999999998E-2</v>
      </c>
      <c r="W555" s="224">
        <v>1.4999999999999999E-2</v>
      </c>
      <c r="X555" s="219">
        <v>1.9400000000000001E-2</v>
      </c>
      <c r="Y555" s="219">
        <v>1.9054209669818755E-2</v>
      </c>
      <c r="Z555" s="219">
        <v>1.8699999999999998E-2</v>
      </c>
      <c r="AA555" s="219">
        <v>1.8499999999999999E-2</v>
      </c>
      <c r="AB555" s="220"/>
      <c r="AC555" s="221"/>
      <c r="AD555" s="221"/>
      <c r="AE555" s="221"/>
      <c r="AF555" s="221"/>
      <c r="AG555" s="221"/>
      <c r="AH555" s="221"/>
      <c r="AI555" s="221"/>
      <c r="AJ555" s="221"/>
      <c r="AK555" s="221"/>
      <c r="AL555" s="221"/>
      <c r="AM555" s="221"/>
      <c r="AN555" s="221"/>
      <c r="AO555" s="221"/>
      <c r="AP555" s="221"/>
      <c r="AQ555" s="221"/>
      <c r="AR555" s="221"/>
      <c r="AS555" s="221"/>
      <c r="AT555" s="221"/>
      <c r="AU555" s="221"/>
      <c r="AV555" s="221"/>
      <c r="AW555" s="221"/>
      <c r="AX555" s="221"/>
      <c r="AY555" s="221"/>
      <c r="AZ555" s="221"/>
      <c r="BA555" s="221"/>
      <c r="BB555" s="221"/>
      <c r="BC555" s="221"/>
      <c r="BD555" s="221"/>
      <c r="BE555" s="221"/>
      <c r="BF555" s="221"/>
      <c r="BG555" s="221"/>
      <c r="BH555" s="221"/>
      <c r="BI555" s="221"/>
      <c r="BJ555" s="221"/>
      <c r="BK555" s="221"/>
      <c r="BL555" s="221"/>
      <c r="BM555" s="222">
        <v>1</v>
      </c>
    </row>
    <row r="556" spans="1:65">
      <c r="A556" s="29"/>
      <c r="B556" s="19">
        <v>1</v>
      </c>
      <c r="C556" s="9">
        <v>2</v>
      </c>
      <c r="D556" s="23">
        <v>0.02</v>
      </c>
      <c r="E556" s="23">
        <v>1.9599999999999999E-2</v>
      </c>
      <c r="F556" s="23">
        <v>1.7499999999999998E-2</v>
      </c>
      <c r="G556" s="23">
        <v>1.955881827265837E-2</v>
      </c>
      <c r="H556" s="23">
        <v>1.8599999999999998E-2</v>
      </c>
      <c r="I556" s="23">
        <v>1.8200000000000001E-2</v>
      </c>
      <c r="J556" s="23">
        <v>1.7499999999999998E-2</v>
      </c>
      <c r="K556" s="23">
        <v>1.8699999999999998E-2</v>
      </c>
      <c r="L556" s="23">
        <v>1.8499999999999999E-2</v>
      </c>
      <c r="M556" s="23">
        <v>1.8499999999999999E-2</v>
      </c>
      <c r="N556" s="23">
        <v>1.8599999999999998E-2</v>
      </c>
      <c r="O556" s="23">
        <v>2.0199999999999999E-2</v>
      </c>
      <c r="P556" s="23">
        <v>1.9799999999999998E-2</v>
      </c>
      <c r="Q556" s="23">
        <v>1.8200000000000001E-2</v>
      </c>
      <c r="R556" s="23">
        <v>1.8799999999999997E-2</v>
      </c>
      <c r="S556" s="23">
        <v>0.02</v>
      </c>
      <c r="T556" s="23">
        <v>1.7732131202596098E-2</v>
      </c>
      <c r="U556" s="225">
        <v>2.0299999999999999E-2</v>
      </c>
      <c r="V556" s="238">
        <v>2.2499999999999999E-2</v>
      </c>
      <c r="W556" s="225">
        <v>1.4999999999999999E-2</v>
      </c>
      <c r="X556" s="23">
        <v>1.9100000000000002E-2</v>
      </c>
      <c r="Y556" s="23">
        <v>1.9064027931408184E-2</v>
      </c>
      <c r="Z556" s="23">
        <v>1.8499999999999999E-2</v>
      </c>
      <c r="AA556" s="23">
        <v>1.8499999999999999E-2</v>
      </c>
      <c r="AB556" s="220"/>
      <c r="AC556" s="221"/>
      <c r="AD556" s="221"/>
      <c r="AE556" s="221"/>
      <c r="AF556" s="221"/>
      <c r="AG556" s="221"/>
      <c r="AH556" s="221"/>
      <c r="AI556" s="221"/>
      <c r="AJ556" s="221"/>
      <c r="AK556" s="221"/>
      <c r="AL556" s="221"/>
      <c r="AM556" s="221"/>
      <c r="AN556" s="221"/>
      <c r="AO556" s="221"/>
      <c r="AP556" s="221"/>
      <c r="AQ556" s="221"/>
      <c r="AR556" s="221"/>
      <c r="AS556" s="221"/>
      <c r="AT556" s="221"/>
      <c r="AU556" s="221"/>
      <c r="AV556" s="221"/>
      <c r="AW556" s="221"/>
      <c r="AX556" s="221"/>
      <c r="AY556" s="221"/>
      <c r="AZ556" s="221"/>
      <c r="BA556" s="221"/>
      <c r="BB556" s="221"/>
      <c r="BC556" s="221"/>
      <c r="BD556" s="221"/>
      <c r="BE556" s="221"/>
      <c r="BF556" s="221"/>
      <c r="BG556" s="221"/>
      <c r="BH556" s="221"/>
      <c r="BI556" s="221"/>
      <c r="BJ556" s="221"/>
      <c r="BK556" s="221"/>
      <c r="BL556" s="221"/>
      <c r="BM556" s="222">
        <v>24</v>
      </c>
    </row>
    <row r="557" spans="1:65">
      <c r="A557" s="29"/>
      <c r="B557" s="19">
        <v>1</v>
      </c>
      <c r="C557" s="9">
        <v>3</v>
      </c>
      <c r="D557" s="23">
        <v>0.02</v>
      </c>
      <c r="E557" s="23">
        <v>1.9E-2</v>
      </c>
      <c r="F557" s="23">
        <v>1.7600000000000001E-2</v>
      </c>
      <c r="G557" s="23">
        <v>1.8492521291058373E-2</v>
      </c>
      <c r="H557" s="23">
        <v>1.83E-2</v>
      </c>
      <c r="I557" s="23">
        <v>1.9E-2</v>
      </c>
      <c r="J557" s="23">
        <v>1.7600000000000001E-2</v>
      </c>
      <c r="K557" s="23">
        <v>1.8499999999999999E-2</v>
      </c>
      <c r="L557" s="23">
        <v>1.8499999999999999E-2</v>
      </c>
      <c r="M557" s="23">
        <v>1.8599999999999998E-2</v>
      </c>
      <c r="N557" s="23">
        <v>1.84E-2</v>
      </c>
      <c r="O557" s="23">
        <v>1.9200000000000002E-2</v>
      </c>
      <c r="P557" s="23">
        <v>1.9599999999999999E-2</v>
      </c>
      <c r="Q557" s="23">
        <v>1.8200000000000001E-2</v>
      </c>
      <c r="R557" s="23">
        <v>1.9100000000000002E-2</v>
      </c>
      <c r="S557" s="23">
        <v>1.9200000000000002E-2</v>
      </c>
      <c r="T557" s="23">
        <v>1.77547175677111E-2</v>
      </c>
      <c r="U557" s="225">
        <v>2.0400000000000001E-2</v>
      </c>
      <c r="V557" s="23">
        <v>2.0299999999999999E-2</v>
      </c>
      <c r="W557" s="225">
        <v>1.4999999999999999E-2</v>
      </c>
      <c r="X557" s="23">
        <v>1.9100000000000002E-2</v>
      </c>
      <c r="Y557" s="23">
        <v>1.9104273254629864E-2</v>
      </c>
      <c r="Z557" s="23">
        <v>1.8699999999999998E-2</v>
      </c>
      <c r="AA557" s="23">
        <v>1.84E-2</v>
      </c>
      <c r="AB557" s="220"/>
      <c r="AC557" s="221"/>
      <c r="AD557" s="221"/>
      <c r="AE557" s="221"/>
      <c r="AF557" s="221"/>
      <c r="AG557" s="221"/>
      <c r="AH557" s="221"/>
      <c r="AI557" s="221"/>
      <c r="AJ557" s="221"/>
      <c r="AK557" s="221"/>
      <c r="AL557" s="221"/>
      <c r="AM557" s="221"/>
      <c r="AN557" s="221"/>
      <c r="AO557" s="221"/>
      <c r="AP557" s="221"/>
      <c r="AQ557" s="221"/>
      <c r="AR557" s="221"/>
      <c r="AS557" s="221"/>
      <c r="AT557" s="221"/>
      <c r="AU557" s="221"/>
      <c r="AV557" s="221"/>
      <c r="AW557" s="221"/>
      <c r="AX557" s="221"/>
      <c r="AY557" s="221"/>
      <c r="AZ557" s="221"/>
      <c r="BA557" s="221"/>
      <c r="BB557" s="221"/>
      <c r="BC557" s="221"/>
      <c r="BD557" s="221"/>
      <c r="BE557" s="221"/>
      <c r="BF557" s="221"/>
      <c r="BG557" s="221"/>
      <c r="BH557" s="221"/>
      <c r="BI557" s="221"/>
      <c r="BJ557" s="221"/>
      <c r="BK557" s="221"/>
      <c r="BL557" s="221"/>
      <c r="BM557" s="222">
        <v>16</v>
      </c>
    </row>
    <row r="558" spans="1:65">
      <c r="A558" s="29"/>
      <c r="B558" s="19">
        <v>1</v>
      </c>
      <c r="C558" s="9">
        <v>4</v>
      </c>
      <c r="D558" s="23">
        <v>0.02</v>
      </c>
      <c r="E558" s="23">
        <v>1.8799999999999997E-2</v>
      </c>
      <c r="F558" s="23">
        <v>1.77E-2</v>
      </c>
      <c r="G558" s="23">
        <v>1.9605208432570222E-2</v>
      </c>
      <c r="H558" s="23">
        <v>1.84E-2</v>
      </c>
      <c r="I558" s="23">
        <v>1.8499999999999999E-2</v>
      </c>
      <c r="J558" s="23">
        <v>1.8100000000000002E-2</v>
      </c>
      <c r="K558" s="23">
        <v>1.89E-2</v>
      </c>
      <c r="L558" s="23">
        <v>1.84E-2</v>
      </c>
      <c r="M558" s="23">
        <v>1.8599999999999998E-2</v>
      </c>
      <c r="N558" s="23">
        <v>1.8599999999999998E-2</v>
      </c>
      <c r="O558" s="23">
        <v>1.9E-2</v>
      </c>
      <c r="P558" s="23">
        <v>1.9200000000000002E-2</v>
      </c>
      <c r="Q558" s="23">
        <v>1.8000000000000002E-2</v>
      </c>
      <c r="R558" s="23">
        <v>1.8699999999999998E-2</v>
      </c>
      <c r="S558" s="23">
        <v>1.95E-2</v>
      </c>
      <c r="T558" s="23">
        <v>1.7730995266874199E-2</v>
      </c>
      <c r="U558" s="225">
        <v>2.01E-2</v>
      </c>
      <c r="V558" s="23">
        <v>1.8699999999999998E-2</v>
      </c>
      <c r="W558" s="225">
        <v>1.4999999999999999E-2</v>
      </c>
      <c r="X558" s="23">
        <v>1.8699999999999998E-2</v>
      </c>
      <c r="Y558" s="23">
        <v>1.8464064654169519E-2</v>
      </c>
      <c r="Z558" s="23">
        <v>1.9400000000000001E-2</v>
      </c>
      <c r="AA558" s="23">
        <v>1.8599999999999998E-2</v>
      </c>
      <c r="AB558" s="220"/>
      <c r="AC558" s="221"/>
      <c r="AD558" s="221"/>
      <c r="AE558" s="221"/>
      <c r="AF558" s="221"/>
      <c r="AG558" s="221"/>
      <c r="AH558" s="221"/>
      <c r="AI558" s="221"/>
      <c r="AJ558" s="221"/>
      <c r="AK558" s="221"/>
      <c r="AL558" s="221"/>
      <c r="AM558" s="221"/>
      <c r="AN558" s="221"/>
      <c r="AO558" s="221"/>
      <c r="AP558" s="221"/>
      <c r="AQ558" s="221"/>
      <c r="AR558" s="221"/>
      <c r="AS558" s="221"/>
      <c r="AT558" s="221"/>
      <c r="AU558" s="221"/>
      <c r="AV558" s="221"/>
      <c r="AW558" s="221"/>
      <c r="AX558" s="221"/>
      <c r="AY558" s="221"/>
      <c r="AZ558" s="221"/>
      <c r="BA558" s="221"/>
      <c r="BB558" s="221"/>
      <c r="BC558" s="221"/>
      <c r="BD558" s="221"/>
      <c r="BE558" s="221"/>
      <c r="BF558" s="221"/>
      <c r="BG558" s="221"/>
      <c r="BH558" s="221"/>
      <c r="BI558" s="221"/>
      <c r="BJ558" s="221"/>
      <c r="BK558" s="221"/>
      <c r="BL558" s="221"/>
      <c r="BM558" s="222">
        <v>1.8783835321051108E-2</v>
      </c>
    </row>
    <row r="559" spans="1:65">
      <c r="A559" s="29"/>
      <c r="B559" s="19">
        <v>1</v>
      </c>
      <c r="C559" s="9">
        <v>5</v>
      </c>
      <c r="D559" s="23">
        <v>0.02</v>
      </c>
      <c r="E559" s="23">
        <v>1.9300000000000001E-2</v>
      </c>
      <c r="F559" s="23">
        <v>1.77E-2</v>
      </c>
      <c r="G559" s="23">
        <v>1.87005242774584E-2</v>
      </c>
      <c r="H559" s="23">
        <v>1.8100000000000002E-2</v>
      </c>
      <c r="I559" s="23">
        <v>1.9E-2</v>
      </c>
      <c r="J559" s="23">
        <v>1.77E-2</v>
      </c>
      <c r="K559" s="23">
        <v>1.9100000000000002E-2</v>
      </c>
      <c r="L559" s="23">
        <v>1.9E-2</v>
      </c>
      <c r="M559" s="23">
        <v>1.9200000000000002E-2</v>
      </c>
      <c r="N559" s="23">
        <v>1.8100000000000002E-2</v>
      </c>
      <c r="O559" s="23">
        <v>1.9E-2</v>
      </c>
      <c r="P559" s="23">
        <v>1.9300000000000001E-2</v>
      </c>
      <c r="Q559" s="23">
        <v>1.8100000000000002E-2</v>
      </c>
      <c r="R559" s="23">
        <v>1.8599999999999998E-2</v>
      </c>
      <c r="S559" s="23">
        <v>1.9900000000000001E-2</v>
      </c>
      <c r="T559" s="23">
        <v>1.7772725091864099E-2</v>
      </c>
      <c r="U559" s="225">
        <v>2.0299999999999999E-2</v>
      </c>
      <c r="V559" s="23">
        <v>1.8699999999999998E-2</v>
      </c>
      <c r="W559" s="225">
        <v>1.4999999999999999E-2</v>
      </c>
      <c r="X559" s="23">
        <v>1.9200000000000002E-2</v>
      </c>
      <c r="Y559" s="23">
        <v>1.9199066020431164E-2</v>
      </c>
      <c r="Z559" s="23">
        <v>1.8000000000000002E-2</v>
      </c>
      <c r="AA559" s="23">
        <v>1.8599999999999998E-2</v>
      </c>
      <c r="AB559" s="220"/>
      <c r="AC559" s="221"/>
      <c r="AD559" s="221"/>
      <c r="AE559" s="221"/>
      <c r="AF559" s="221"/>
      <c r="AG559" s="221"/>
      <c r="AH559" s="221"/>
      <c r="AI559" s="221"/>
      <c r="AJ559" s="221"/>
      <c r="AK559" s="221"/>
      <c r="AL559" s="221"/>
      <c r="AM559" s="221"/>
      <c r="AN559" s="221"/>
      <c r="AO559" s="221"/>
      <c r="AP559" s="221"/>
      <c r="AQ559" s="221"/>
      <c r="AR559" s="221"/>
      <c r="AS559" s="221"/>
      <c r="AT559" s="221"/>
      <c r="AU559" s="221"/>
      <c r="AV559" s="221"/>
      <c r="AW559" s="221"/>
      <c r="AX559" s="221"/>
      <c r="AY559" s="221"/>
      <c r="AZ559" s="221"/>
      <c r="BA559" s="221"/>
      <c r="BB559" s="221"/>
      <c r="BC559" s="221"/>
      <c r="BD559" s="221"/>
      <c r="BE559" s="221"/>
      <c r="BF559" s="221"/>
      <c r="BG559" s="221"/>
      <c r="BH559" s="221"/>
      <c r="BI559" s="221"/>
      <c r="BJ559" s="221"/>
      <c r="BK559" s="221"/>
      <c r="BL559" s="221"/>
      <c r="BM559" s="222">
        <v>40</v>
      </c>
    </row>
    <row r="560" spans="1:65">
      <c r="A560" s="29"/>
      <c r="B560" s="19">
        <v>1</v>
      </c>
      <c r="C560" s="9">
        <v>6</v>
      </c>
      <c r="D560" s="23">
        <v>0.02</v>
      </c>
      <c r="E560" s="23">
        <v>1.89E-2</v>
      </c>
      <c r="F560" s="23">
        <v>1.7499999999999998E-2</v>
      </c>
      <c r="G560" s="23">
        <v>1.8482118203599962E-2</v>
      </c>
      <c r="H560" s="23">
        <v>1.84E-2</v>
      </c>
      <c r="I560" s="23">
        <v>1.8799999999999997E-2</v>
      </c>
      <c r="J560" s="23">
        <v>1.89E-2</v>
      </c>
      <c r="K560" s="23">
        <v>1.9E-2</v>
      </c>
      <c r="L560" s="23">
        <v>1.8599999999999998E-2</v>
      </c>
      <c r="M560" s="23">
        <v>1.9200000000000002E-2</v>
      </c>
      <c r="N560" s="23">
        <v>1.8599999999999998E-2</v>
      </c>
      <c r="O560" s="23">
        <v>1.9E-2</v>
      </c>
      <c r="P560" s="23">
        <v>1.9900000000000001E-2</v>
      </c>
      <c r="Q560" s="23">
        <v>1.83E-2</v>
      </c>
      <c r="R560" s="23">
        <v>1.9E-2</v>
      </c>
      <c r="S560" s="23">
        <v>0.02</v>
      </c>
      <c r="T560" s="23">
        <v>1.77606924725612E-2</v>
      </c>
      <c r="U560" s="225">
        <v>1.9900000000000001E-2</v>
      </c>
      <c r="V560" s="23">
        <v>0.02</v>
      </c>
      <c r="W560" s="225">
        <v>1.4999999999999999E-2</v>
      </c>
      <c r="X560" s="23">
        <v>1.8499999999999999E-2</v>
      </c>
      <c r="Y560" s="23">
        <v>1.8979515320847788E-2</v>
      </c>
      <c r="Z560" s="23">
        <v>1.78E-2</v>
      </c>
      <c r="AA560" s="23">
        <v>1.83E-2</v>
      </c>
      <c r="AB560" s="220"/>
      <c r="AC560" s="221"/>
      <c r="AD560" s="221"/>
      <c r="AE560" s="221"/>
      <c r="AF560" s="221"/>
      <c r="AG560" s="221"/>
      <c r="AH560" s="221"/>
      <c r="AI560" s="221"/>
      <c r="AJ560" s="221"/>
      <c r="AK560" s="221"/>
      <c r="AL560" s="221"/>
      <c r="AM560" s="221"/>
      <c r="AN560" s="221"/>
      <c r="AO560" s="221"/>
      <c r="AP560" s="221"/>
      <c r="AQ560" s="221"/>
      <c r="AR560" s="221"/>
      <c r="AS560" s="221"/>
      <c r="AT560" s="221"/>
      <c r="AU560" s="221"/>
      <c r="AV560" s="221"/>
      <c r="AW560" s="221"/>
      <c r="AX560" s="221"/>
      <c r="AY560" s="221"/>
      <c r="AZ560" s="221"/>
      <c r="BA560" s="221"/>
      <c r="BB560" s="221"/>
      <c r="BC560" s="221"/>
      <c r="BD560" s="221"/>
      <c r="BE560" s="221"/>
      <c r="BF560" s="221"/>
      <c r="BG560" s="221"/>
      <c r="BH560" s="221"/>
      <c r="BI560" s="221"/>
      <c r="BJ560" s="221"/>
      <c r="BK560" s="221"/>
      <c r="BL560" s="221"/>
      <c r="BM560" s="54"/>
    </row>
    <row r="561" spans="1:65">
      <c r="A561" s="29"/>
      <c r="B561" s="20" t="s">
        <v>270</v>
      </c>
      <c r="C561" s="12"/>
      <c r="D561" s="223">
        <v>0.02</v>
      </c>
      <c r="E561" s="223">
        <v>1.9099999999999999E-2</v>
      </c>
      <c r="F561" s="223">
        <v>1.7633333333333331E-2</v>
      </c>
      <c r="G561" s="223">
        <v>1.9059072572867285E-2</v>
      </c>
      <c r="H561" s="223">
        <v>1.8383333333333331E-2</v>
      </c>
      <c r="I561" s="223">
        <v>1.8733333333333334E-2</v>
      </c>
      <c r="J561" s="223">
        <v>1.7916666666666668E-2</v>
      </c>
      <c r="K561" s="223">
        <v>1.8816666666666666E-2</v>
      </c>
      <c r="L561" s="223">
        <v>1.8566666666666665E-2</v>
      </c>
      <c r="M561" s="223">
        <v>1.8766666666666664E-2</v>
      </c>
      <c r="N561" s="223">
        <v>1.8433333333333333E-2</v>
      </c>
      <c r="O561" s="223">
        <v>1.9400000000000001E-2</v>
      </c>
      <c r="P561" s="223">
        <v>1.9583333333333331E-2</v>
      </c>
      <c r="Q561" s="223">
        <v>1.8200000000000001E-2</v>
      </c>
      <c r="R561" s="223">
        <v>1.8883333333333332E-2</v>
      </c>
      <c r="S561" s="223">
        <v>1.9783333333333333E-2</v>
      </c>
      <c r="T561" s="223">
        <v>1.7747778348372902E-2</v>
      </c>
      <c r="U561" s="223">
        <v>2.0250000000000001E-2</v>
      </c>
      <c r="V561" s="223">
        <v>1.9799999999999998E-2</v>
      </c>
      <c r="W561" s="223">
        <v>1.4999999999999999E-2</v>
      </c>
      <c r="X561" s="223">
        <v>1.9E-2</v>
      </c>
      <c r="Y561" s="223">
        <v>1.8977526141884218E-2</v>
      </c>
      <c r="Z561" s="223">
        <v>1.8516666666666664E-2</v>
      </c>
      <c r="AA561" s="223">
        <v>1.8483333333333331E-2</v>
      </c>
      <c r="AB561" s="220"/>
      <c r="AC561" s="221"/>
      <c r="AD561" s="221"/>
      <c r="AE561" s="221"/>
      <c r="AF561" s="221"/>
      <c r="AG561" s="221"/>
      <c r="AH561" s="221"/>
      <c r="AI561" s="221"/>
      <c r="AJ561" s="221"/>
      <c r="AK561" s="221"/>
      <c r="AL561" s="221"/>
      <c r="AM561" s="221"/>
      <c r="AN561" s="221"/>
      <c r="AO561" s="221"/>
      <c r="AP561" s="221"/>
      <c r="AQ561" s="221"/>
      <c r="AR561" s="221"/>
      <c r="AS561" s="221"/>
      <c r="AT561" s="221"/>
      <c r="AU561" s="221"/>
      <c r="AV561" s="221"/>
      <c r="AW561" s="221"/>
      <c r="AX561" s="221"/>
      <c r="AY561" s="221"/>
      <c r="AZ561" s="221"/>
      <c r="BA561" s="221"/>
      <c r="BB561" s="221"/>
      <c r="BC561" s="221"/>
      <c r="BD561" s="221"/>
      <c r="BE561" s="221"/>
      <c r="BF561" s="221"/>
      <c r="BG561" s="221"/>
      <c r="BH561" s="221"/>
      <c r="BI561" s="221"/>
      <c r="BJ561" s="221"/>
      <c r="BK561" s="221"/>
      <c r="BL561" s="221"/>
      <c r="BM561" s="54"/>
    </row>
    <row r="562" spans="1:65">
      <c r="A562" s="29"/>
      <c r="B562" s="3" t="s">
        <v>271</v>
      </c>
      <c r="C562" s="28"/>
      <c r="D562" s="23">
        <v>0.02</v>
      </c>
      <c r="E562" s="23">
        <v>1.9E-2</v>
      </c>
      <c r="F562" s="23">
        <v>1.7649999999999999E-2</v>
      </c>
      <c r="G562" s="23">
        <v>1.9107884618658387E-2</v>
      </c>
      <c r="H562" s="23">
        <v>1.84E-2</v>
      </c>
      <c r="I562" s="23">
        <v>1.8849999999999999E-2</v>
      </c>
      <c r="J562" s="23">
        <v>1.77E-2</v>
      </c>
      <c r="K562" s="23">
        <v>1.8799999999999997E-2</v>
      </c>
      <c r="L562" s="23">
        <v>1.8499999999999999E-2</v>
      </c>
      <c r="M562" s="23">
        <v>1.8599999999999998E-2</v>
      </c>
      <c r="N562" s="23">
        <v>1.8499999999999999E-2</v>
      </c>
      <c r="O562" s="23">
        <v>1.9099999999999999E-2</v>
      </c>
      <c r="P562" s="23">
        <v>1.9650000000000001E-2</v>
      </c>
      <c r="Q562" s="23">
        <v>1.8200000000000001E-2</v>
      </c>
      <c r="R562" s="23">
        <v>1.89E-2</v>
      </c>
      <c r="S562" s="23">
        <v>1.9950000000000002E-2</v>
      </c>
      <c r="T562" s="23">
        <v>1.7745063028170902E-2</v>
      </c>
      <c r="U562" s="23">
        <v>2.0299999999999999E-2</v>
      </c>
      <c r="V562" s="23">
        <v>1.9349999999999999E-2</v>
      </c>
      <c r="W562" s="23">
        <v>1.4999999999999999E-2</v>
      </c>
      <c r="X562" s="23">
        <v>1.9100000000000002E-2</v>
      </c>
      <c r="Y562" s="23">
        <v>1.9059118800613471E-2</v>
      </c>
      <c r="Z562" s="23">
        <v>1.8599999999999998E-2</v>
      </c>
      <c r="AA562" s="23">
        <v>1.8499999999999999E-2</v>
      </c>
      <c r="AB562" s="220"/>
      <c r="AC562" s="221"/>
      <c r="AD562" s="221"/>
      <c r="AE562" s="221"/>
      <c r="AF562" s="221"/>
      <c r="AG562" s="221"/>
      <c r="AH562" s="221"/>
      <c r="AI562" s="221"/>
      <c r="AJ562" s="221"/>
      <c r="AK562" s="221"/>
      <c r="AL562" s="221"/>
      <c r="AM562" s="221"/>
      <c r="AN562" s="221"/>
      <c r="AO562" s="221"/>
      <c r="AP562" s="221"/>
      <c r="AQ562" s="221"/>
      <c r="AR562" s="221"/>
      <c r="AS562" s="221"/>
      <c r="AT562" s="221"/>
      <c r="AU562" s="221"/>
      <c r="AV562" s="221"/>
      <c r="AW562" s="221"/>
      <c r="AX562" s="221"/>
      <c r="AY562" s="221"/>
      <c r="AZ562" s="221"/>
      <c r="BA562" s="221"/>
      <c r="BB562" s="221"/>
      <c r="BC562" s="221"/>
      <c r="BD562" s="221"/>
      <c r="BE562" s="221"/>
      <c r="BF562" s="221"/>
      <c r="BG562" s="221"/>
      <c r="BH562" s="221"/>
      <c r="BI562" s="221"/>
      <c r="BJ562" s="221"/>
      <c r="BK562" s="221"/>
      <c r="BL562" s="221"/>
      <c r="BM562" s="54"/>
    </row>
    <row r="563" spans="1:65">
      <c r="A563" s="29"/>
      <c r="B563" s="3" t="s">
        <v>272</v>
      </c>
      <c r="C563" s="28"/>
      <c r="D563" s="23">
        <v>0</v>
      </c>
      <c r="E563" s="23">
        <v>2.9664793948382709E-4</v>
      </c>
      <c r="F563" s="23">
        <v>1.2110601416390044E-4</v>
      </c>
      <c r="G563" s="23">
        <v>5.5471018877299976E-4</v>
      </c>
      <c r="H563" s="23">
        <v>1.7224014243684979E-4</v>
      </c>
      <c r="I563" s="23">
        <v>3.2041639575194398E-4</v>
      </c>
      <c r="J563" s="23">
        <v>5.2313159593611526E-4</v>
      </c>
      <c r="K563" s="23">
        <v>2.2286019533929163E-4</v>
      </c>
      <c r="L563" s="23">
        <v>2.2509257354845507E-4</v>
      </c>
      <c r="M563" s="23">
        <v>3.3862466931200934E-4</v>
      </c>
      <c r="N563" s="23">
        <v>2.0655911179772766E-4</v>
      </c>
      <c r="O563" s="23">
        <v>5.5136195008360879E-4</v>
      </c>
      <c r="P563" s="23">
        <v>2.7868739954771215E-4</v>
      </c>
      <c r="Q563" s="23">
        <v>1.4142135623730864E-4</v>
      </c>
      <c r="R563" s="23">
        <v>2.1369760566432999E-4</v>
      </c>
      <c r="S563" s="23">
        <v>3.5449494589721072E-4</v>
      </c>
      <c r="T563" s="23">
        <v>1.7417151345638722E-5</v>
      </c>
      <c r="U563" s="23">
        <v>2.1679483388678796E-4</v>
      </c>
      <c r="V563" s="23">
        <v>1.5126136320951235E-3</v>
      </c>
      <c r="W563" s="23">
        <v>0</v>
      </c>
      <c r="X563" s="23">
        <v>3.3466401061363153E-4</v>
      </c>
      <c r="Y563" s="23">
        <v>2.6159293859828454E-4</v>
      </c>
      <c r="Z563" s="23">
        <v>5.7067211835402139E-4</v>
      </c>
      <c r="AA563" s="23">
        <v>1.169045194450005E-4</v>
      </c>
      <c r="AB563" s="220"/>
      <c r="AC563" s="221"/>
      <c r="AD563" s="221"/>
      <c r="AE563" s="221"/>
      <c r="AF563" s="221"/>
      <c r="AG563" s="221"/>
      <c r="AH563" s="221"/>
      <c r="AI563" s="221"/>
      <c r="AJ563" s="221"/>
      <c r="AK563" s="221"/>
      <c r="AL563" s="221"/>
      <c r="AM563" s="221"/>
      <c r="AN563" s="221"/>
      <c r="AO563" s="221"/>
      <c r="AP563" s="221"/>
      <c r="AQ563" s="221"/>
      <c r="AR563" s="221"/>
      <c r="AS563" s="221"/>
      <c r="AT563" s="221"/>
      <c r="AU563" s="221"/>
      <c r="AV563" s="221"/>
      <c r="AW563" s="221"/>
      <c r="AX563" s="221"/>
      <c r="AY563" s="221"/>
      <c r="AZ563" s="221"/>
      <c r="BA563" s="221"/>
      <c r="BB563" s="221"/>
      <c r="BC563" s="221"/>
      <c r="BD563" s="221"/>
      <c r="BE563" s="221"/>
      <c r="BF563" s="221"/>
      <c r="BG563" s="221"/>
      <c r="BH563" s="221"/>
      <c r="BI563" s="221"/>
      <c r="BJ563" s="221"/>
      <c r="BK563" s="221"/>
      <c r="BL563" s="221"/>
      <c r="BM563" s="54"/>
    </row>
    <row r="564" spans="1:65">
      <c r="A564" s="29"/>
      <c r="B564" s="3" t="s">
        <v>86</v>
      </c>
      <c r="C564" s="28"/>
      <c r="D564" s="13">
        <v>0</v>
      </c>
      <c r="E564" s="13">
        <v>1.5531305732137545E-2</v>
      </c>
      <c r="F564" s="13">
        <v>6.8680159261191188E-3</v>
      </c>
      <c r="G564" s="13">
        <v>2.9104783910770746E-2</v>
      </c>
      <c r="H564" s="13">
        <v>9.3693640491486745E-3</v>
      </c>
      <c r="I564" s="13">
        <v>1.710407806505039E-2</v>
      </c>
      <c r="J564" s="13">
        <v>2.91980425638762E-2</v>
      </c>
      <c r="K564" s="13">
        <v>1.1843765917057129E-2</v>
      </c>
      <c r="L564" s="13">
        <v>1.2123477929001172E-2</v>
      </c>
      <c r="M564" s="13">
        <v>1.8043943302593752E-2</v>
      </c>
      <c r="N564" s="13">
        <v>1.1205738433873111E-2</v>
      </c>
      <c r="O564" s="13">
        <v>2.8420719076474678E-2</v>
      </c>
      <c r="P564" s="13">
        <v>1.423084593435126E-2</v>
      </c>
      <c r="Q564" s="13">
        <v>7.7704041888631116E-3</v>
      </c>
      <c r="R564" s="13">
        <v>1.1316731103141924E-2</v>
      </c>
      <c r="S564" s="13">
        <v>1.7918868368856481E-2</v>
      </c>
      <c r="T564" s="13">
        <v>9.8137079491053634E-4</v>
      </c>
      <c r="U564" s="13">
        <v>1.0705917722804343E-2</v>
      </c>
      <c r="V564" s="13">
        <v>7.6394627883592109E-2</v>
      </c>
      <c r="W564" s="13">
        <v>0</v>
      </c>
      <c r="X564" s="13">
        <v>1.761389529545429E-2</v>
      </c>
      <c r="Y564" s="13">
        <v>1.3784354011292212E-2</v>
      </c>
      <c r="Z564" s="13">
        <v>3.0819376328750033E-2</v>
      </c>
      <c r="AA564" s="13">
        <v>6.3248612864743288E-3</v>
      </c>
      <c r="AB564" s="151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3" t="s">
        <v>273</v>
      </c>
      <c r="C565" s="28"/>
      <c r="D565" s="13">
        <v>6.4745280085900969E-2</v>
      </c>
      <c r="E565" s="13">
        <v>1.6831742482035228E-2</v>
      </c>
      <c r="F565" s="13">
        <v>-6.1249578057597565E-2</v>
      </c>
      <c r="G565" s="13">
        <v>1.4652878238754496E-2</v>
      </c>
      <c r="H565" s="13">
        <v>-2.1321630054376262E-2</v>
      </c>
      <c r="I565" s="13">
        <v>-2.6885876528728314E-3</v>
      </c>
      <c r="J565" s="13">
        <v>-4.6165686589713761E-2</v>
      </c>
      <c r="K565" s="13">
        <v>1.7478510141517578E-3</v>
      </c>
      <c r="L565" s="13">
        <v>-1.1561464986922121E-2</v>
      </c>
      <c r="M565" s="13">
        <v>-9.1401218606312895E-4</v>
      </c>
      <c r="N565" s="13">
        <v>-1.8659766854161375E-2</v>
      </c>
      <c r="O565" s="13">
        <v>3.2802921683323882E-2</v>
      </c>
      <c r="P565" s="13">
        <v>4.2563086750777801E-2</v>
      </c>
      <c r="Q565" s="13">
        <v>-3.108179512183018E-2</v>
      </c>
      <c r="R565" s="13">
        <v>5.2970019477713848E-3</v>
      </c>
      <c r="S565" s="13">
        <v>5.3210539551636904E-2</v>
      </c>
      <c r="T565" s="13">
        <v>-5.5156838577960388E-2</v>
      </c>
      <c r="U565" s="13">
        <v>7.8054596086974737E-2</v>
      </c>
      <c r="V565" s="13">
        <v>5.4097827285041866E-2</v>
      </c>
      <c r="W565" s="13">
        <v>-0.20144103993557438</v>
      </c>
      <c r="X565" s="13">
        <v>1.1508016081605899E-2</v>
      </c>
      <c r="Y565" s="13">
        <v>1.0311569363900874E-2</v>
      </c>
      <c r="Z565" s="13">
        <v>-1.4223328187136897E-2</v>
      </c>
      <c r="AA565" s="13">
        <v>-1.599790365394671E-2</v>
      </c>
      <c r="AB565" s="151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45" t="s">
        <v>274</v>
      </c>
      <c r="C566" s="46"/>
      <c r="D566" s="44">
        <v>2.13</v>
      </c>
      <c r="E566" s="44">
        <v>0.54</v>
      </c>
      <c r="F566" s="44">
        <v>2.04</v>
      </c>
      <c r="G566" s="44">
        <v>0.47</v>
      </c>
      <c r="H566" s="44">
        <v>0.72</v>
      </c>
      <c r="I566" s="44">
        <v>0.1</v>
      </c>
      <c r="J566" s="44">
        <v>1.54</v>
      </c>
      <c r="K566" s="44">
        <v>0.04</v>
      </c>
      <c r="L566" s="44">
        <v>0.4</v>
      </c>
      <c r="M566" s="44">
        <v>0.04</v>
      </c>
      <c r="N566" s="44">
        <v>0.63</v>
      </c>
      <c r="O566" s="44">
        <v>1.07</v>
      </c>
      <c r="P566" s="44">
        <v>1.39</v>
      </c>
      <c r="Q566" s="44">
        <v>1.04</v>
      </c>
      <c r="R566" s="44">
        <v>0.16</v>
      </c>
      <c r="S566" s="44">
        <v>1.74</v>
      </c>
      <c r="T566" s="44">
        <v>1.84</v>
      </c>
      <c r="U566" s="44">
        <v>2.57</v>
      </c>
      <c r="V566" s="44">
        <v>1.77</v>
      </c>
      <c r="W566" s="44">
        <v>5.81</v>
      </c>
      <c r="X566" s="44">
        <v>0.37</v>
      </c>
      <c r="Y566" s="44">
        <v>0.33</v>
      </c>
      <c r="Z566" s="44">
        <v>0.48</v>
      </c>
      <c r="AA566" s="44">
        <v>0.54</v>
      </c>
      <c r="AB566" s="151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BM567" s="53"/>
    </row>
    <row r="568" spans="1:65" ht="15">
      <c r="B568" s="8" t="s">
        <v>499</v>
      </c>
      <c r="BM568" s="27" t="s">
        <v>66</v>
      </c>
    </row>
    <row r="569" spans="1:65" ht="15">
      <c r="A569" s="24" t="s">
        <v>26</v>
      </c>
      <c r="B569" s="18" t="s">
        <v>112</v>
      </c>
      <c r="C569" s="15" t="s">
        <v>113</v>
      </c>
      <c r="D569" s="16" t="s">
        <v>232</v>
      </c>
      <c r="E569" s="17" t="s">
        <v>232</v>
      </c>
      <c r="F569" s="17" t="s">
        <v>232</v>
      </c>
      <c r="G569" s="17" t="s">
        <v>232</v>
      </c>
      <c r="H569" s="17" t="s">
        <v>232</v>
      </c>
      <c r="I569" s="17" t="s">
        <v>232</v>
      </c>
      <c r="J569" s="17" t="s">
        <v>232</v>
      </c>
      <c r="K569" s="17" t="s">
        <v>232</v>
      </c>
      <c r="L569" s="17" t="s">
        <v>232</v>
      </c>
      <c r="M569" s="17" t="s">
        <v>232</v>
      </c>
      <c r="N569" s="17" t="s">
        <v>232</v>
      </c>
      <c r="O569" s="17" t="s">
        <v>232</v>
      </c>
      <c r="P569" s="17" t="s">
        <v>232</v>
      </c>
      <c r="Q569" s="17" t="s">
        <v>232</v>
      </c>
      <c r="R569" s="17" t="s">
        <v>232</v>
      </c>
      <c r="S569" s="17" t="s">
        <v>232</v>
      </c>
      <c r="T569" s="17" t="s">
        <v>232</v>
      </c>
      <c r="U569" s="17" t="s">
        <v>232</v>
      </c>
      <c r="V569" s="17" t="s">
        <v>232</v>
      </c>
      <c r="W569" s="17" t="s">
        <v>232</v>
      </c>
      <c r="X569" s="17" t="s">
        <v>232</v>
      </c>
      <c r="Y569" s="17" t="s">
        <v>232</v>
      </c>
      <c r="Z569" s="17" t="s">
        <v>232</v>
      </c>
      <c r="AA569" s="17" t="s">
        <v>232</v>
      </c>
      <c r="AB569" s="151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233</v>
      </c>
      <c r="C570" s="9" t="s">
        <v>233</v>
      </c>
      <c r="D570" s="149" t="s">
        <v>235</v>
      </c>
      <c r="E570" s="150" t="s">
        <v>236</v>
      </c>
      <c r="F570" s="150" t="s">
        <v>237</v>
      </c>
      <c r="G570" s="150" t="s">
        <v>238</v>
      </c>
      <c r="H570" s="150" t="s">
        <v>239</v>
      </c>
      <c r="I570" s="150" t="s">
        <v>240</v>
      </c>
      <c r="J570" s="150" t="s">
        <v>241</v>
      </c>
      <c r="K570" s="150" t="s">
        <v>242</v>
      </c>
      <c r="L570" s="150" t="s">
        <v>243</v>
      </c>
      <c r="M570" s="150" t="s">
        <v>244</v>
      </c>
      <c r="N570" s="150" t="s">
        <v>245</v>
      </c>
      <c r="O570" s="150" t="s">
        <v>246</v>
      </c>
      <c r="P570" s="150" t="s">
        <v>247</v>
      </c>
      <c r="Q570" s="150" t="s">
        <v>248</v>
      </c>
      <c r="R570" s="150" t="s">
        <v>249</v>
      </c>
      <c r="S570" s="150" t="s">
        <v>250</v>
      </c>
      <c r="T570" s="150" t="s">
        <v>251</v>
      </c>
      <c r="U570" s="150" t="s">
        <v>252</v>
      </c>
      <c r="V570" s="150" t="s">
        <v>253</v>
      </c>
      <c r="W570" s="150" t="s">
        <v>254</v>
      </c>
      <c r="X570" s="150" t="s">
        <v>255</v>
      </c>
      <c r="Y570" s="150" t="s">
        <v>256</v>
      </c>
      <c r="Z570" s="150" t="s">
        <v>257</v>
      </c>
      <c r="AA570" s="150" t="s">
        <v>262</v>
      </c>
      <c r="AB570" s="151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294</v>
      </c>
      <c r="E571" s="11" t="s">
        <v>294</v>
      </c>
      <c r="F571" s="11" t="s">
        <v>295</v>
      </c>
      <c r="G571" s="11" t="s">
        <v>116</v>
      </c>
      <c r="H571" s="11" t="s">
        <v>295</v>
      </c>
      <c r="I571" s="11" t="s">
        <v>295</v>
      </c>
      <c r="J571" s="11" t="s">
        <v>116</v>
      </c>
      <c r="K571" s="11" t="s">
        <v>294</v>
      </c>
      <c r="L571" s="11" t="s">
        <v>295</v>
      </c>
      <c r="M571" s="11" t="s">
        <v>294</v>
      </c>
      <c r="N571" s="11" t="s">
        <v>294</v>
      </c>
      <c r="O571" s="11" t="s">
        <v>295</v>
      </c>
      <c r="P571" s="11" t="s">
        <v>295</v>
      </c>
      <c r="Q571" s="11" t="s">
        <v>295</v>
      </c>
      <c r="R571" s="11" t="s">
        <v>294</v>
      </c>
      <c r="S571" s="11" t="s">
        <v>294</v>
      </c>
      <c r="T571" s="11" t="s">
        <v>295</v>
      </c>
      <c r="U571" s="11" t="s">
        <v>294</v>
      </c>
      <c r="V571" s="11" t="s">
        <v>294</v>
      </c>
      <c r="W571" s="11" t="s">
        <v>295</v>
      </c>
      <c r="X571" s="11" t="s">
        <v>294</v>
      </c>
      <c r="Y571" s="11" t="s">
        <v>295</v>
      </c>
      <c r="Z571" s="11" t="s">
        <v>116</v>
      </c>
      <c r="AA571" s="11" t="s">
        <v>294</v>
      </c>
      <c r="AB571" s="151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151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1.1000000000000001</v>
      </c>
      <c r="E573" s="21">
        <v>1.05</v>
      </c>
      <c r="F573" s="21">
        <v>1</v>
      </c>
      <c r="G573" s="21">
        <v>1.2250672888115</v>
      </c>
      <c r="H573" s="145">
        <v>1</v>
      </c>
      <c r="I573" s="21">
        <v>1.05</v>
      </c>
      <c r="J573" s="145" t="s">
        <v>104</v>
      </c>
      <c r="K573" s="21">
        <v>0.92</v>
      </c>
      <c r="L573" s="21">
        <v>1.2</v>
      </c>
      <c r="M573" s="21">
        <v>1.1000000000000001</v>
      </c>
      <c r="N573" s="21">
        <v>0.97000000000000008</v>
      </c>
      <c r="O573" s="21">
        <v>1.01</v>
      </c>
      <c r="P573" s="21">
        <v>1.04</v>
      </c>
      <c r="Q573" s="21">
        <v>1.1299999999999999</v>
      </c>
      <c r="R573" s="152">
        <v>1.34</v>
      </c>
      <c r="S573" s="21">
        <v>0.98</v>
      </c>
      <c r="T573" s="145">
        <v>0.45930215398292301</v>
      </c>
      <c r="U573" s="145">
        <v>1.4</v>
      </c>
      <c r="V573" s="152">
        <v>1.36</v>
      </c>
      <c r="W573" s="21">
        <v>1.04</v>
      </c>
      <c r="X573" s="21">
        <v>1</v>
      </c>
      <c r="Y573" s="145">
        <v>1.2764352711861047</v>
      </c>
      <c r="Z573" s="145" t="s">
        <v>104</v>
      </c>
      <c r="AA573" s="21">
        <v>0.9900000000000001</v>
      </c>
      <c r="AB573" s="151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1.23</v>
      </c>
      <c r="E574" s="11">
        <v>1.05</v>
      </c>
      <c r="F574" s="11">
        <v>1.1000000000000001</v>
      </c>
      <c r="G574" s="11">
        <v>1.0609015288811514</v>
      </c>
      <c r="H574" s="146">
        <v>1</v>
      </c>
      <c r="I574" s="11">
        <v>1</v>
      </c>
      <c r="J574" s="146" t="s">
        <v>104</v>
      </c>
      <c r="K574" s="11">
        <v>0.89</v>
      </c>
      <c r="L574" s="11">
        <v>1</v>
      </c>
      <c r="M574" s="11">
        <v>1.1200000000000001</v>
      </c>
      <c r="N574" s="11">
        <v>0.9900000000000001</v>
      </c>
      <c r="O574" s="11">
        <v>0.9900000000000001</v>
      </c>
      <c r="P574" s="11">
        <v>1.1399999999999999</v>
      </c>
      <c r="Q574" s="11">
        <v>1.17</v>
      </c>
      <c r="R574" s="11">
        <v>1.23</v>
      </c>
      <c r="S574" s="11">
        <v>1.08</v>
      </c>
      <c r="T574" s="146">
        <v>0.45225290635301502</v>
      </c>
      <c r="U574" s="146">
        <v>1.3</v>
      </c>
      <c r="V574" s="11">
        <v>1.07</v>
      </c>
      <c r="W574" s="11">
        <v>1</v>
      </c>
      <c r="X574" s="11">
        <v>1</v>
      </c>
      <c r="Y574" s="146">
        <v>1.1977253503503786</v>
      </c>
      <c r="Z574" s="146" t="s">
        <v>104</v>
      </c>
      <c r="AA574" s="11">
        <v>0.97000000000000008</v>
      </c>
      <c r="AB574" s="151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25</v>
      </c>
    </row>
    <row r="575" spans="1:65">
      <c r="A575" s="29"/>
      <c r="B575" s="19">
        <v>1</v>
      </c>
      <c r="C575" s="9">
        <v>3</v>
      </c>
      <c r="D575" s="11">
        <v>1.1599999999999999</v>
      </c>
      <c r="E575" s="11">
        <v>0.98</v>
      </c>
      <c r="F575" s="11">
        <v>1.1000000000000001</v>
      </c>
      <c r="G575" s="11">
        <v>1.1928815288811514</v>
      </c>
      <c r="H575" s="146">
        <v>1</v>
      </c>
      <c r="I575" s="11">
        <v>1.04</v>
      </c>
      <c r="J575" s="146" t="s">
        <v>104</v>
      </c>
      <c r="K575" s="11">
        <v>0.91</v>
      </c>
      <c r="L575" s="11">
        <v>1</v>
      </c>
      <c r="M575" s="11">
        <v>0.9900000000000001</v>
      </c>
      <c r="N575" s="11">
        <v>0.93</v>
      </c>
      <c r="O575" s="11">
        <v>0.96</v>
      </c>
      <c r="P575" s="11">
        <v>1.01</v>
      </c>
      <c r="Q575" s="11">
        <v>1.1200000000000001</v>
      </c>
      <c r="R575" s="11">
        <v>1.21</v>
      </c>
      <c r="S575" s="11">
        <v>1.01</v>
      </c>
      <c r="T575" s="146">
        <v>0.45641006553774399</v>
      </c>
      <c r="U575" s="146">
        <v>1.3</v>
      </c>
      <c r="V575" s="11">
        <v>1.1000000000000001</v>
      </c>
      <c r="W575" s="11">
        <v>1.03</v>
      </c>
      <c r="X575" s="11">
        <v>1</v>
      </c>
      <c r="Y575" s="146">
        <v>1.2103572615167628</v>
      </c>
      <c r="Z575" s="146" t="s">
        <v>104</v>
      </c>
      <c r="AA575" s="11">
        <v>1</v>
      </c>
      <c r="AB575" s="151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1.25</v>
      </c>
      <c r="E576" s="11">
        <v>1.03</v>
      </c>
      <c r="F576" s="11">
        <v>1.1000000000000001</v>
      </c>
      <c r="G576" s="11">
        <v>0.92915073988115149</v>
      </c>
      <c r="H576" s="146">
        <v>1</v>
      </c>
      <c r="I576" s="147">
        <v>1.22</v>
      </c>
      <c r="J576" s="146" t="s">
        <v>104</v>
      </c>
      <c r="K576" s="11">
        <v>0.9900000000000001</v>
      </c>
      <c r="L576" s="11">
        <v>1</v>
      </c>
      <c r="M576" s="11">
        <v>1.06</v>
      </c>
      <c r="N576" s="11">
        <v>0.93</v>
      </c>
      <c r="O576" s="11">
        <v>0.93</v>
      </c>
      <c r="P576" s="11">
        <v>1.0900000000000001</v>
      </c>
      <c r="Q576" s="11">
        <v>1.08</v>
      </c>
      <c r="R576" s="11">
        <v>1.23</v>
      </c>
      <c r="S576" s="11">
        <v>0.97000000000000008</v>
      </c>
      <c r="T576" s="146">
        <v>0.45206695116167617</v>
      </c>
      <c r="U576" s="146">
        <v>1.2</v>
      </c>
      <c r="V576" s="11">
        <v>1.0900000000000001</v>
      </c>
      <c r="W576" s="11">
        <v>1.06</v>
      </c>
      <c r="X576" s="11">
        <v>1</v>
      </c>
      <c r="Y576" s="146">
        <v>1.2650771856417657</v>
      </c>
      <c r="Z576" s="146" t="s">
        <v>104</v>
      </c>
      <c r="AA576" s="11">
        <v>0.97000000000000008</v>
      </c>
      <c r="AB576" s="151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1.0433504975668264</v>
      </c>
    </row>
    <row r="577" spans="1:65">
      <c r="A577" s="29"/>
      <c r="B577" s="19">
        <v>1</v>
      </c>
      <c r="C577" s="9">
        <v>5</v>
      </c>
      <c r="D577" s="11">
        <v>1.07</v>
      </c>
      <c r="E577" s="11">
        <v>1.04</v>
      </c>
      <c r="F577" s="11">
        <v>1.1000000000000001</v>
      </c>
      <c r="G577" s="11">
        <v>0.85296453088115143</v>
      </c>
      <c r="H577" s="146">
        <v>1</v>
      </c>
      <c r="I577" s="11">
        <v>1.02</v>
      </c>
      <c r="J577" s="146" t="s">
        <v>104</v>
      </c>
      <c r="K577" s="11">
        <v>0.9900000000000001</v>
      </c>
      <c r="L577" s="11">
        <v>1</v>
      </c>
      <c r="M577" s="11">
        <v>1.02</v>
      </c>
      <c r="N577" s="11">
        <v>0.85</v>
      </c>
      <c r="O577" s="11">
        <v>0.92</v>
      </c>
      <c r="P577" s="11">
        <v>1.1399999999999999</v>
      </c>
      <c r="Q577" s="11">
        <v>1.19</v>
      </c>
      <c r="R577" s="11">
        <v>1.26</v>
      </c>
      <c r="S577" s="11">
        <v>1.01</v>
      </c>
      <c r="T577" s="146">
        <v>0.45927282202046626</v>
      </c>
      <c r="U577" s="146">
        <v>1.2</v>
      </c>
      <c r="V577" s="11">
        <v>1.07</v>
      </c>
      <c r="W577" s="11">
        <v>1.01</v>
      </c>
      <c r="X577" s="11">
        <v>0.9</v>
      </c>
      <c r="Y577" s="146">
        <v>1.29090860330903</v>
      </c>
      <c r="Z577" s="146" t="s">
        <v>104</v>
      </c>
      <c r="AA577" s="11">
        <v>0.97000000000000008</v>
      </c>
      <c r="AB577" s="151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41</v>
      </c>
    </row>
    <row r="578" spans="1:65">
      <c r="A578" s="29"/>
      <c r="B578" s="19">
        <v>1</v>
      </c>
      <c r="C578" s="9">
        <v>6</v>
      </c>
      <c r="D578" s="11">
        <v>1.1299999999999999</v>
      </c>
      <c r="E578" s="11">
        <v>1.05</v>
      </c>
      <c r="F578" s="11">
        <v>1.1000000000000001</v>
      </c>
      <c r="G578" s="11">
        <v>1.0008881198811512</v>
      </c>
      <c r="H578" s="146">
        <v>1</v>
      </c>
      <c r="I578" s="11">
        <v>1.0900000000000001</v>
      </c>
      <c r="J578" s="146" t="s">
        <v>104</v>
      </c>
      <c r="K578" s="11">
        <v>0.95</v>
      </c>
      <c r="L578" s="11">
        <v>1</v>
      </c>
      <c r="M578" s="11">
        <v>1.04</v>
      </c>
      <c r="N578" s="11">
        <v>0.89</v>
      </c>
      <c r="O578" s="11">
        <v>0.91</v>
      </c>
      <c r="P578" s="11">
        <v>1.03</v>
      </c>
      <c r="Q578" s="11">
        <v>1.07</v>
      </c>
      <c r="R578" s="11">
        <v>1.23</v>
      </c>
      <c r="S578" s="11">
        <v>1.01</v>
      </c>
      <c r="T578" s="146">
        <v>0.45027666948368</v>
      </c>
      <c r="U578" s="146">
        <v>1.3</v>
      </c>
      <c r="V578" s="11">
        <v>1.1100000000000001</v>
      </c>
      <c r="W578" s="11">
        <v>1</v>
      </c>
      <c r="X578" s="11">
        <v>1</v>
      </c>
      <c r="Y578" s="146">
        <v>1.29204773031836</v>
      </c>
      <c r="Z578" s="146" t="s">
        <v>104</v>
      </c>
      <c r="AA578" s="11">
        <v>0.95</v>
      </c>
      <c r="AB578" s="151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9"/>
      <c r="B579" s="20" t="s">
        <v>270</v>
      </c>
      <c r="C579" s="12"/>
      <c r="D579" s="22">
        <v>1.1566666666666667</v>
      </c>
      <c r="E579" s="22">
        <v>1.0333333333333334</v>
      </c>
      <c r="F579" s="22">
        <v>1.0833333333333333</v>
      </c>
      <c r="G579" s="22">
        <v>1.0436422895362096</v>
      </c>
      <c r="H579" s="22">
        <v>1</v>
      </c>
      <c r="I579" s="22">
        <v>1.07</v>
      </c>
      <c r="J579" s="22" t="s">
        <v>669</v>
      </c>
      <c r="K579" s="22">
        <v>0.94166666666666676</v>
      </c>
      <c r="L579" s="22">
        <v>1.0333333333333334</v>
      </c>
      <c r="M579" s="22">
        <v>1.0550000000000002</v>
      </c>
      <c r="N579" s="22">
        <v>0.92666666666666664</v>
      </c>
      <c r="O579" s="22">
        <v>0.95333333333333348</v>
      </c>
      <c r="P579" s="22">
        <v>1.075</v>
      </c>
      <c r="Q579" s="22">
        <v>1.1266666666666667</v>
      </c>
      <c r="R579" s="22">
        <v>1.25</v>
      </c>
      <c r="S579" s="22">
        <v>1.01</v>
      </c>
      <c r="T579" s="22">
        <v>0.45493026142325071</v>
      </c>
      <c r="U579" s="22">
        <v>1.2833333333333334</v>
      </c>
      <c r="V579" s="22">
        <v>1.1333333333333335</v>
      </c>
      <c r="W579" s="22">
        <v>1.0233333333333334</v>
      </c>
      <c r="X579" s="22">
        <v>0.98333333333333339</v>
      </c>
      <c r="Y579" s="22">
        <v>1.2554252337204004</v>
      </c>
      <c r="Z579" s="22" t="s">
        <v>669</v>
      </c>
      <c r="AA579" s="22">
        <v>0.97500000000000009</v>
      </c>
      <c r="AB579" s="151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9"/>
      <c r="B580" s="3" t="s">
        <v>271</v>
      </c>
      <c r="C580" s="28"/>
      <c r="D580" s="11">
        <v>1.145</v>
      </c>
      <c r="E580" s="11">
        <v>1.0449999999999999</v>
      </c>
      <c r="F580" s="11">
        <v>1.1000000000000001</v>
      </c>
      <c r="G580" s="11">
        <v>1.0308948243811513</v>
      </c>
      <c r="H580" s="11">
        <v>1</v>
      </c>
      <c r="I580" s="11">
        <v>1.0449999999999999</v>
      </c>
      <c r="J580" s="11" t="s">
        <v>669</v>
      </c>
      <c r="K580" s="11">
        <v>0.93500000000000005</v>
      </c>
      <c r="L580" s="11">
        <v>1</v>
      </c>
      <c r="M580" s="11">
        <v>1.05</v>
      </c>
      <c r="N580" s="11">
        <v>0.93</v>
      </c>
      <c r="O580" s="11">
        <v>0.94500000000000006</v>
      </c>
      <c r="P580" s="11">
        <v>1.0649999999999999</v>
      </c>
      <c r="Q580" s="11">
        <v>1.125</v>
      </c>
      <c r="R580" s="11">
        <v>1.23</v>
      </c>
      <c r="S580" s="11">
        <v>1.01</v>
      </c>
      <c r="T580" s="11">
        <v>0.45433148594537953</v>
      </c>
      <c r="U580" s="11">
        <v>1.3</v>
      </c>
      <c r="V580" s="11">
        <v>1.0950000000000002</v>
      </c>
      <c r="W580" s="11">
        <v>1.02</v>
      </c>
      <c r="X580" s="11">
        <v>1</v>
      </c>
      <c r="Y580" s="11">
        <v>1.2707562284139353</v>
      </c>
      <c r="Z580" s="11" t="s">
        <v>669</v>
      </c>
      <c r="AA580" s="11">
        <v>0.97000000000000008</v>
      </c>
      <c r="AB580" s="151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3" t="s">
        <v>272</v>
      </c>
      <c r="C581" s="28"/>
      <c r="D581" s="23">
        <v>7.1460945044595256E-2</v>
      </c>
      <c r="E581" s="23">
        <v>2.7325202042558953E-2</v>
      </c>
      <c r="F581" s="23">
        <v>4.0824829046386332E-2</v>
      </c>
      <c r="G581" s="23">
        <v>0.14613658260414264</v>
      </c>
      <c r="H581" s="23">
        <v>0</v>
      </c>
      <c r="I581" s="23">
        <v>7.9498427657407153E-2</v>
      </c>
      <c r="J581" s="23" t="s">
        <v>669</v>
      </c>
      <c r="K581" s="23">
        <v>4.215052391924292E-2</v>
      </c>
      <c r="L581" s="23">
        <v>8.1649658092772581E-2</v>
      </c>
      <c r="M581" s="23">
        <v>4.8887626246321279E-2</v>
      </c>
      <c r="N581" s="23">
        <v>5.1251016250086899E-2</v>
      </c>
      <c r="O581" s="23">
        <v>4.033195589934447E-2</v>
      </c>
      <c r="P581" s="23">
        <v>5.6833088953531237E-2</v>
      </c>
      <c r="Q581" s="23">
        <v>4.7609522856952274E-2</v>
      </c>
      <c r="R581" s="23">
        <v>4.6904157598234339E-2</v>
      </c>
      <c r="S581" s="23">
        <v>3.84707681233427E-2</v>
      </c>
      <c r="T581" s="23">
        <v>3.9289640130006458E-3</v>
      </c>
      <c r="U581" s="23">
        <v>7.5277265270908097E-2</v>
      </c>
      <c r="V581" s="23">
        <v>0.11219031449580069</v>
      </c>
      <c r="W581" s="23">
        <v>2.4221202832779957E-2</v>
      </c>
      <c r="X581" s="23">
        <v>4.0824829046386291E-2</v>
      </c>
      <c r="Y581" s="23">
        <v>4.121955187552493E-2</v>
      </c>
      <c r="Z581" s="23" t="s">
        <v>669</v>
      </c>
      <c r="AA581" s="23">
        <v>1.7606816861659026E-2</v>
      </c>
      <c r="AB581" s="220"/>
      <c r="AC581" s="221"/>
      <c r="AD581" s="221"/>
      <c r="AE581" s="221"/>
      <c r="AF581" s="221"/>
      <c r="AG581" s="221"/>
      <c r="AH581" s="221"/>
      <c r="AI581" s="221"/>
      <c r="AJ581" s="221"/>
      <c r="AK581" s="221"/>
      <c r="AL581" s="221"/>
      <c r="AM581" s="221"/>
      <c r="AN581" s="221"/>
      <c r="AO581" s="221"/>
      <c r="AP581" s="221"/>
      <c r="AQ581" s="221"/>
      <c r="AR581" s="221"/>
      <c r="AS581" s="221"/>
      <c r="AT581" s="221"/>
      <c r="AU581" s="221"/>
      <c r="AV581" s="221"/>
      <c r="AW581" s="221"/>
      <c r="AX581" s="221"/>
      <c r="AY581" s="221"/>
      <c r="AZ581" s="221"/>
      <c r="BA581" s="221"/>
      <c r="BB581" s="221"/>
      <c r="BC581" s="221"/>
      <c r="BD581" s="221"/>
      <c r="BE581" s="221"/>
      <c r="BF581" s="221"/>
      <c r="BG581" s="221"/>
      <c r="BH581" s="221"/>
      <c r="BI581" s="221"/>
      <c r="BJ581" s="221"/>
      <c r="BK581" s="221"/>
      <c r="BL581" s="221"/>
      <c r="BM581" s="54"/>
    </row>
    <row r="582" spans="1:65">
      <c r="A582" s="29"/>
      <c r="B582" s="3" t="s">
        <v>86</v>
      </c>
      <c r="C582" s="28"/>
      <c r="D582" s="13">
        <v>6.1781796868526154E-2</v>
      </c>
      <c r="E582" s="13">
        <v>2.6443743912153823E-2</v>
      </c>
      <c r="F582" s="13">
        <v>3.7684457581279696E-2</v>
      </c>
      <c r="G582" s="13">
        <v>0.14002554713366888</v>
      </c>
      <c r="H582" s="13">
        <v>0</v>
      </c>
      <c r="I582" s="13">
        <v>7.4297595941502009E-2</v>
      </c>
      <c r="J582" s="13" t="s">
        <v>669</v>
      </c>
      <c r="K582" s="13">
        <v>4.4761618321319911E-2</v>
      </c>
      <c r="L582" s="13">
        <v>7.9015798154296032E-2</v>
      </c>
      <c r="M582" s="13">
        <v>4.6338982224001207E-2</v>
      </c>
      <c r="N582" s="13">
        <v>5.5306852068439098E-2</v>
      </c>
      <c r="O582" s="13">
        <v>4.2306247446864821E-2</v>
      </c>
      <c r="P582" s="13">
        <v>5.2867989724215109E-2</v>
      </c>
      <c r="Q582" s="13">
        <v>4.2256972949957637E-2</v>
      </c>
      <c r="R582" s="13">
        <v>3.7523326078587473E-2</v>
      </c>
      <c r="S582" s="13">
        <v>3.8089869429052174E-2</v>
      </c>
      <c r="T582" s="13">
        <v>8.6364094591308786E-3</v>
      </c>
      <c r="U582" s="13">
        <v>5.8657609302006308E-2</v>
      </c>
      <c r="V582" s="13">
        <v>9.8991453966882942E-2</v>
      </c>
      <c r="W582" s="13">
        <v>2.3668927849622105E-2</v>
      </c>
      <c r="X582" s="13">
        <v>4.1516775301409785E-2</v>
      </c>
      <c r="Y582" s="13">
        <v>3.2833139535814897E-2</v>
      </c>
      <c r="Z582" s="13" t="s">
        <v>669</v>
      </c>
      <c r="AA582" s="13">
        <v>1.8058273704265666E-2</v>
      </c>
      <c r="AB582" s="151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273</v>
      </c>
      <c r="C583" s="28"/>
      <c r="D583" s="13">
        <v>0.10860795999436657</v>
      </c>
      <c r="E583" s="13">
        <v>-9.6009579301047365E-3</v>
      </c>
      <c r="F583" s="13">
        <v>3.8321576363599563E-2</v>
      </c>
      <c r="G583" s="13">
        <v>2.7966821318781143E-4</v>
      </c>
      <c r="H583" s="13">
        <v>-4.1549314125907899E-2</v>
      </c>
      <c r="I583" s="13">
        <v>2.5542233885278653E-2</v>
      </c>
      <c r="J583" s="13" t="s">
        <v>669</v>
      </c>
      <c r="K583" s="13">
        <v>-9.7458937468563156E-2</v>
      </c>
      <c r="L583" s="13">
        <v>-9.6009579301047365E-3</v>
      </c>
      <c r="M583" s="13">
        <v>1.1165473597167352E-2</v>
      </c>
      <c r="N583" s="13">
        <v>-0.11183569775667468</v>
      </c>
      <c r="O583" s="13">
        <v>-8.6277012800032082E-2</v>
      </c>
      <c r="P583" s="13">
        <v>3.0334487314648939E-2</v>
      </c>
      <c r="Q583" s="13">
        <v>7.9854439418143741E-2</v>
      </c>
      <c r="R583" s="13">
        <v>0.19806335734261515</v>
      </c>
      <c r="S583" s="13">
        <v>-3.1964807267166995E-2</v>
      </c>
      <c r="T583" s="13">
        <v>-0.5639717789140053</v>
      </c>
      <c r="U583" s="13">
        <v>0.23001171353841832</v>
      </c>
      <c r="V583" s="13">
        <v>8.624411065730464E-2</v>
      </c>
      <c r="W583" s="13">
        <v>-1.9185464788845641E-2</v>
      </c>
      <c r="X583" s="13">
        <v>-5.7523492223809369E-2</v>
      </c>
      <c r="Y583" s="13">
        <v>0.20326317632295998</v>
      </c>
      <c r="Z583" s="13" t="s">
        <v>669</v>
      </c>
      <c r="AA583" s="13">
        <v>-6.5510581272760104E-2</v>
      </c>
      <c r="AB583" s="151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45" t="s">
        <v>274</v>
      </c>
      <c r="C584" s="46"/>
      <c r="D584" s="44">
        <v>1.66</v>
      </c>
      <c r="E584" s="44">
        <v>0</v>
      </c>
      <c r="F584" s="44">
        <v>0.67</v>
      </c>
      <c r="G584" s="44">
        <v>0.14000000000000001</v>
      </c>
      <c r="H584" s="44" t="s">
        <v>275</v>
      </c>
      <c r="I584" s="44">
        <v>0.49</v>
      </c>
      <c r="J584" s="44">
        <v>0.45</v>
      </c>
      <c r="K584" s="44">
        <v>1.24</v>
      </c>
      <c r="L584" s="44">
        <v>0</v>
      </c>
      <c r="M584" s="44">
        <v>0.28999999999999998</v>
      </c>
      <c r="N584" s="44">
        <v>1.44</v>
      </c>
      <c r="O584" s="44">
        <v>1.08</v>
      </c>
      <c r="P584" s="44">
        <v>0.56000000000000005</v>
      </c>
      <c r="Q584" s="44">
        <v>1.26</v>
      </c>
      <c r="R584" s="44">
        <v>2.92</v>
      </c>
      <c r="S584" s="44">
        <v>0.31</v>
      </c>
      <c r="T584" s="44">
        <v>7.8</v>
      </c>
      <c r="U584" s="44">
        <v>3.37</v>
      </c>
      <c r="V584" s="44">
        <v>1.35</v>
      </c>
      <c r="W584" s="44">
        <v>0.13</v>
      </c>
      <c r="X584" s="44">
        <v>0.67</v>
      </c>
      <c r="Y584" s="44">
        <v>3</v>
      </c>
      <c r="Z584" s="44">
        <v>0.45</v>
      </c>
      <c r="AA584" s="44">
        <v>0.79</v>
      </c>
      <c r="AB584" s="151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3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BM585" s="53"/>
    </row>
    <row r="586" spans="1:65" ht="15">
      <c r="B586" s="8" t="s">
        <v>500</v>
      </c>
      <c r="BM586" s="27" t="s">
        <v>66</v>
      </c>
    </row>
    <row r="587" spans="1:65" ht="15">
      <c r="A587" s="24" t="s">
        <v>57</v>
      </c>
      <c r="B587" s="18" t="s">
        <v>112</v>
      </c>
      <c r="C587" s="15" t="s">
        <v>113</v>
      </c>
      <c r="D587" s="16" t="s">
        <v>232</v>
      </c>
      <c r="E587" s="17" t="s">
        <v>232</v>
      </c>
      <c r="F587" s="17" t="s">
        <v>232</v>
      </c>
      <c r="G587" s="17" t="s">
        <v>232</v>
      </c>
      <c r="H587" s="17" t="s">
        <v>232</v>
      </c>
      <c r="I587" s="17" t="s">
        <v>232</v>
      </c>
      <c r="J587" s="17" t="s">
        <v>232</v>
      </c>
      <c r="K587" s="17" t="s">
        <v>232</v>
      </c>
      <c r="L587" s="17" t="s">
        <v>232</v>
      </c>
      <c r="M587" s="17" t="s">
        <v>232</v>
      </c>
      <c r="N587" s="17" t="s">
        <v>232</v>
      </c>
      <c r="O587" s="17" t="s">
        <v>232</v>
      </c>
      <c r="P587" s="17" t="s">
        <v>232</v>
      </c>
      <c r="Q587" s="17" t="s">
        <v>232</v>
      </c>
      <c r="R587" s="17" t="s">
        <v>232</v>
      </c>
      <c r="S587" s="17" t="s">
        <v>232</v>
      </c>
      <c r="T587" s="17" t="s">
        <v>232</v>
      </c>
      <c r="U587" s="17" t="s">
        <v>232</v>
      </c>
      <c r="V587" s="17" t="s">
        <v>232</v>
      </c>
      <c r="W587" s="17" t="s">
        <v>232</v>
      </c>
      <c r="X587" s="17" t="s">
        <v>232</v>
      </c>
      <c r="Y587" s="17" t="s">
        <v>232</v>
      </c>
      <c r="Z587" s="17" t="s">
        <v>232</v>
      </c>
      <c r="AA587" s="17" t="s">
        <v>232</v>
      </c>
      <c r="AB587" s="151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233</v>
      </c>
      <c r="C588" s="9" t="s">
        <v>233</v>
      </c>
      <c r="D588" s="149" t="s">
        <v>235</v>
      </c>
      <c r="E588" s="150" t="s">
        <v>236</v>
      </c>
      <c r="F588" s="150" t="s">
        <v>237</v>
      </c>
      <c r="G588" s="150" t="s">
        <v>238</v>
      </c>
      <c r="H588" s="150" t="s">
        <v>239</v>
      </c>
      <c r="I588" s="150" t="s">
        <v>240</v>
      </c>
      <c r="J588" s="150" t="s">
        <v>241</v>
      </c>
      <c r="K588" s="150" t="s">
        <v>242</v>
      </c>
      <c r="L588" s="150" t="s">
        <v>243</v>
      </c>
      <c r="M588" s="150" t="s">
        <v>244</v>
      </c>
      <c r="N588" s="150" t="s">
        <v>245</v>
      </c>
      <c r="O588" s="150" t="s">
        <v>246</v>
      </c>
      <c r="P588" s="150" t="s">
        <v>247</v>
      </c>
      <c r="Q588" s="150" t="s">
        <v>248</v>
      </c>
      <c r="R588" s="150" t="s">
        <v>249</v>
      </c>
      <c r="S588" s="150" t="s">
        <v>250</v>
      </c>
      <c r="T588" s="150" t="s">
        <v>251</v>
      </c>
      <c r="U588" s="150" t="s">
        <v>252</v>
      </c>
      <c r="V588" s="150" t="s">
        <v>253</v>
      </c>
      <c r="W588" s="150" t="s">
        <v>254</v>
      </c>
      <c r="X588" s="150" t="s">
        <v>255</v>
      </c>
      <c r="Y588" s="150" t="s">
        <v>256</v>
      </c>
      <c r="Z588" s="150" t="s">
        <v>257</v>
      </c>
      <c r="AA588" s="150" t="s">
        <v>262</v>
      </c>
      <c r="AB588" s="151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294</v>
      </c>
      <c r="E589" s="11" t="s">
        <v>294</v>
      </c>
      <c r="F589" s="11" t="s">
        <v>116</v>
      </c>
      <c r="G589" s="11" t="s">
        <v>116</v>
      </c>
      <c r="H589" s="11" t="s">
        <v>116</v>
      </c>
      <c r="I589" s="11" t="s">
        <v>294</v>
      </c>
      <c r="J589" s="11" t="s">
        <v>116</v>
      </c>
      <c r="K589" s="11" t="s">
        <v>294</v>
      </c>
      <c r="L589" s="11" t="s">
        <v>295</v>
      </c>
      <c r="M589" s="11" t="s">
        <v>294</v>
      </c>
      <c r="N589" s="11" t="s">
        <v>294</v>
      </c>
      <c r="O589" s="11" t="s">
        <v>295</v>
      </c>
      <c r="P589" s="11" t="s">
        <v>295</v>
      </c>
      <c r="Q589" s="11" t="s">
        <v>295</v>
      </c>
      <c r="R589" s="11" t="s">
        <v>294</v>
      </c>
      <c r="S589" s="11" t="s">
        <v>294</v>
      </c>
      <c r="T589" s="11" t="s">
        <v>116</v>
      </c>
      <c r="U589" s="11" t="s">
        <v>294</v>
      </c>
      <c r="V589" s="11" t="s">
        <v>294</v>
      </c>
      <c r="W589" s="11" t="s">
        <v>116</v>
      </c>
      <c r="X589" s="11" t="s">
        <v>294</v>
      </c>
      <c r="Y589" s="11" t="s">
        <v>295</v>
      </c>
      <c r="Z589" s="11" t="s">
        <v>116</v>
      </c>
      <c r="AA589" s="11" t="s">
        <v>294</v>
      </c>
      <c r="AB589" s="151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2</v>
      </c>
    </row>
    <row r="590" spans="1:65">
      <c r="A590" s="29"/>
      <c r="B590" s="19"/>
      <c r="C590" s="9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151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21">
        <v>1.92</v>
      </c>
      <c r="E591" s="21">
        <v>1.8799999999999997</v>
      </c>
      <c r="F591" s="21">
        <v>1.8499999999999999</v>
      </c>
      <c r="G591" s="145">
        <v>1.6092972536550751</v>
      </c>
      <c r="H591" s="21">
        <v>1.8453000000000002</v>
      </c>
      <c r="I591" s="21">
        <v>1.873</v>
      </c>
      <c r="J591" s="21">
        <v>1.78</v>
      </c>
      <c r="K591" s="21">
        <v>1.8799999999999997</v>
      </c>
      <c r="L591" s="21">
        <v>1.9147000000000001</v>
      </c>
      <c r="M591" s="21">
        <v>1.82</v>
      </c>
      <c r="N591" s="21">
        <v>1.83</v>
      </c>
      <c r="O591" s="21">
        <v>1.849</v>
      </c>
      <c r="P591" s="21">
        <v>1.8450000000000002</v>
      </c>
      <c r="Q591" s="21">
        <v>1.82</v>
      </c>
      <c r="R591" s="21">
        <v>1.94</v>
      </c>
      <c r="S591" s="21">
        <v>1.9900000000000002</v>
      </c>
      <c r="T591" s="21">
        <v>1.7767900000000003</v>
      </c>
      <c r="U591" s="21">
        <v>1.7950000000000002</v>
      </c>
      <c r="V591" s="21">
        <v>1.8399999999999999</v>
      </c>
      <c r="W591" s="21">
        <v>1.9810000000000001</v>
      </c>
      <c r="X591" s="21">
        <v>1.8799999999999997</v>
      </c>
      <c r="Y591" s="21">
        <v>1.775369945317401</v>
      </c>
      <c r="Z591" s="21">
        <v>1.7153</v>
      </c>
      <c r="AA591" s="21">
        <v>1.87</v>
      </c>
      <c r="AB591" s="151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</v>
      </c>
    </row>
    <row r="592" spans="1:65">
      <c r="A592" s="29"/>
      <c r="B592" s="19">
        <v>1</v>
      </c>
      <c r="C592" s="9">
        <v>2</v>
      </c>
      <c r="D592" s="11">
        <v>1.92</v>
      </c>
      <c r="E592" s="11">
        <v>1.95</v>
      </c>
      <c r="F592" s="11">
        <v>1.87</v>
      </c>
      <c r="G592" s="146">
        <v>1.565638782542992</v>
      </c>
      <c r="H592" s="11">
        <v>1.8507</v>
      </c>
      <c r="I592" s="11">
        <v>1.802</v>
      </c>
      <c r="J592" s="11">
        <v>1.78</v>
      </c>
      <c r="K592" s="11">
        <v>1.8900000000000001</v>
      </c>
      <c r="L592" s="11">
        <v>1.9643000000000002</v>
      </c>
      <c r="M592" s="11">
        <v>1.8399999999999999</v>
      </c>
      <c r="N592" s="11">
        <v>1.82</v>
      </c>
      <c r="O592" s="11">
        <v>1.8440000000000001</v>
      </c>
      <c r="P592" s="11">
        <v>1.8399999999999999</v>
      </c>
      <c r="Q592" s="11">
        <v>1.8500000000000003</v>
      </c>
      <c r="R592" s="11">
        <v>1.92</v>
      </c>
      <c r="S592" s="11">
        <v>1.9900000000000002</v>
      </c>
      <c r="T592" s="11">
        <v>1.7719659999999999</v>
      </c>
      <c r="U592" s="11">
        <v>1.7809999999999999</v>
      </c>
      <c r="V592" s="11">
        <v>1.87</v>
      </c>
      <c r="W592" s="11">
        <v>1.9359999999999999</v>
      </c>
      <c r="X592" s="11">
        <v>1.87</v>
      </c>
      <c r="Y592" s="11">
        <v>1.7618867086861396</v>
      </c>
      <c r="Z592" s="11">
        <v>1.6904999999999999</v>
      </c>
      <c r="AA592" s="11">
        <v>1.8399999999999999</v>
      </c>
      <c r="AB592" s="151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 t="e">
        <v>#N/A</v>
      </c>
    </row>
    <row r="593" spans="1:65">
      <c r="A593" s="29"/>
      <c r="B593" s="19">
        <v>1</v>
      </c>
      <c r="C593" s="9">
        <v>3</v>
      </c>
      <c r="D593" s="11">
        <v>1.91</v>
      </c>
      <c r="E593" s="11">
        <v>1.87</v>
      </c>
      <c r="F593" s="11">
        <v>1.8499999999999999</v>
      </c>
      <c r="G593" s="146">
        <v>1.6166099464612431</v>
      </c>
      <c r="H593" s="11">
        <v>1.8214999999999999</v>
      </c>
      <c r="I593" s="11">
        <v>1.8530000000000002</v>
      </c>
      <c r="J593" s="11">
        <v>1.8799999999999997</v>
      </c>
      <c r="K593" s="11">
        <v>1.8799999999999997</v>
      </c>
      <c r="L593" s="11">
        <v>1.9463000000000001</v>
      </c>
      <c r="M593" s="11">
        <v>1.8399999999999999</v>
      </c>
      <c r="N593" s="11">
        <v>1.83</v>
      </c>
      <c r="O593" s="11">
        <v>1.754</v>
      </c>
      <c r="P593" s="11">
        <v>1.8500000000000003</v>
      </c>
      <c r="Q593" s="11">
        <v>1.82</v>
      </c>
      <c r="R593" s="11">
        <v>1.94</v>
      </c>
      <c r="S593" s="11">
        <v>1.91</v>
      </c>
      <c r="T593" s="11">
        <v>1.779782</v>
      </c>
      <c r="U593" s="11">
        <v>1.7975999999999999</v>
      </c>
      <c r="V593" s="11">
        <v>1.87</v>
      </c>
      <c r="W593" s="11">
        <v>1.907</v>
      </c>
      <c r="X593" s="11">
        <v>1.86</v>
      </c>
      <c r="Y593" s="11">
        <v>1.7655186744460638</v>
      </c>
      <c r="Z593" s="11">
        <v>1.6677000000000002</v>
      </c>
      <c r="AA593" s="11">
        <v>1.83</v>
      </c>
      <c r="AB593" s="151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16</v>
      </c>
    </row>
    <row r="594" spans="1:65">
      <c r="A594" s="29"/>
      <c r="B594" s="19">
        <v>1</v>
      </c>
      <c r="C594" s="9">
        <v>4</v>
      </c>
      <c r="D594" s="11">
        <v>1.8399999999999999</v>
      </c>
      <c r="E594" s="11">
        <v>1.8799999999999997</v>
      </c>
      <c r="F594" s="11">
        <v>1.87</v>
      </c>
      <c r="G594" s="146">
        <v>1.5736809959731355</v>
      </c>
      <c r="H594" s="11">
        <v>1.8256000000000001</v>
      </c>
      <c r="I594" s="11">
        <v>1.8280000000000001</v>
      </c>
      <c r="J594" s="11">
        <v>1.86</v>
      </c>
      <c r="K594" s="11">
        <v>1.92</v>
      </c>
      <c r="L594" s="11">
        <v>1.9205000000000001</v>
      </c>
      <c r="M594" s="11">
        <v>1.86</v>
      </c>
      <c r="N594" s="11">
        <v>1.83</v>
      </c>
      <c r="O594" s="11">
        <v>1.6969999999999998</v>
      </c>
      <c r="P594" s="11">
        <v>1.8140000000000001</v>
      </c>
      <c r="Q594" s="11">
        <v>1.81</v>
      </c>
      <c r="R594" s="11">
        <v>1.92</v>
      </c>
      <c r="S594" s="11">
        <v>1.94</v>
      </c>
      <c r="T594" s="11">
        <v>1.7969180000000002</v>
      </c>
      <c r="U594" s="11">
        <v>1.8055999999999999</v>
      </c>
      <c r="V594" s="11">
        <v>1.8500000000000003</v>
      </c>
      <c r="W594" s="11">
        <v>1.899</v>
      </c>
      <c r="X594" s="11">
        <v>1.91</v>
      </c>
      <c r="Y594" s="147">
        <v>1.7056666882684608</v>
      </c>
      <c r="Z594" s="11">
        <v>1.7783</v>
      </c>
      <c r="AA594" s="11">
        <v>1.8500000000000003</v>
      </c>
      <c r="AB594" s="151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1.8503504619699205</v>
      </c>
    </row>
    <row r="595" spans="1:65">
      <c r="A595" s="29"/>
      <c r="B595" s="19">
        <v>1</v>
      </c>
      <c r="C595" s="9">
        <v>5</v>
      </c>
      <c r="D595" s="11">
        <v>1.82</v>
      </c>
      <c r="E595" s="11">
        <v>1.9299999999999997</v>
      </c>
      <c r="F595" s="11">
        <v>1.8900000000000001</v>
      </c>
      <c r="G595" s="146">
        <v>1.5597703248031178</v>
      </c>
      <c r="H595" s="11">
        <v>1.8217000000000001</v>
      </c>
      <c r="I595" s="11">
        <v>1.859</v>
      </c>
      <c r="J595" s="11">
        <v>1.86</v>
      </c>
      <c r="K595" s="11">
        <v>1.96</v>
      </c>
      <c r="L595" s="11">
        <v>1.9437</v>
      </c>
      <c r="M595" s="11">
        <v>1.8900000000000001</v>
      </c>
      <c r="N595" s="11">
        <v>1.81</v>
      </c>
      <c r="O595" s="11">
        <v>1.7769999999999997</v>
      </c>
      <c r="P595" s="11">
        <v>1.8220000000000001</v>
      </c>
      <c r="Q595" s="11">
        <v>1.82</v>
      </c>
      <c r="R595" s="11">
        <v>1.91</v>
      </c>
      <c r="S595" s="11">
        <v>1.9900000000000002</v>
      </c>
      <c r="T595" s="11">
        <v>1.763862</v>
      </c>
      <c r="U595" s="11">
        <v>1.7652000000000001</v>
      </c>
      <c r="V595" s="11">
        <v>1.8399999999999999</v>
      </c>
      <c r="W595" s="11">
        <v>1.921</v>
      </c>
      <c r="X595" s="11">
        <v>1.8900000000000001</v>
      </c>
      <c r="Y595" s="11">
        <v>1.7593338924394841</v>
      </c>
      <c r="Z595" s="147">
        <v>1.6404999999999998</v>
      </c>
      <c r="AA595" s="11">
        <v>1.8399999999999999</v>
      </c>
      <c r="AB595" s="151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42</v>
      </c>
    </row>
    <row r="596" spans="1:65">
      <c r="A596" s="29"/>
      <c r="B596" s="19">
        <v>1</v>
      </c>
      <c r="C596" s="9">
        <v>6</v>
      </c>
      <c r="D596" s="11">
        <v>1.87</v>
      </c>
      <c r="E596" s="11">
        <v>1.8900000000000001</v>
      </c>
      <c r="F596" s="11">
        <v>1.8399999999999999</v>
      </c>
      <c r="G596" s="146">
        <v>1.576276450246757</v>
      </c>
      <c r="H596" s="11">
        <v>1.8480000000000001</v>
      </c>
      <c r="I596" s="11">
        <v>1.8520000000000001</v>
      </c>
      <c r="J596" s="11">
        <v>1.87</v>
      </c>
      <c r="K596" s="11">
        <v>1.92</v>
      </c>
      <c r="L596" s="11">
        <v>1.9093</v>
      </c>
      <c r="M596" s="11">
        <v>1.8900000000000001</v>
      </c>
      <c r="N596" s="11">
        <v>1.81</v>
      </c>
      <c r="O596" s="11">
        <v>1.718</v>
      </c>
      <c r="P596" s="11">
        <v>1.8280000000000001</v>
      </c>
      <c r="Q596" s="11">
        <v>1.8500000000000003</v>
      </c>
      <c r="R596" s="11">
        <v>1.86</v>
      </c>
      <c r="S596" s="11">
        <v>2</v>
      </c>
      <c r="T596" s="11">
        <v>1.7879419999999997</v>
      </c>
      <c r="U596" s="11">
        <v>1.7915000000000001</v>
      </c>
      <c r="V596" s="11">
        <v>1.8399999999999999</v>
      </c>
      <c r="W596" s="11">
        <v>1.9510000000000001</v>
      </c>
      <c r="X596" s="11">
        <v>1.9</v>
      </c>
      <c r="Y596" s="11">
        <v>1.7511809976398434</v>
      </c>
      <c r="Z596" s="147">
        <v>1.617</v>
      </c>
      <c r="AA596" s="11">
        <v>1.8399999999999999</v>
      </c>
      <c r="AB596" s="151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20" t="s">
        <v>270</v>
      </c>
      <c r="C597" s="12"/>
      <c r="D597" s="22">
        <v>1.8800000000000001</v>
      </c>
      <c r="E597" s="22">
        <v>1.8999999999999997</v>
      </c>
      <c r="F597" s="22">
        <v>1.8616666666666666</v>
      </c>
      <c r="G597" s="22">
        <v>1.5835456256137201</v>
      </c>
      <c r="H597" s="22">
        <v>1.8354666666666668</v>
      </c>
      <c r="I597" s="22">
        <v>1.8445</v>
      </c>
      <c r="J597" s="22">
        <v>1.8383333333333336</v>
      </c>
      <c r="K597" s="22">
        <v>1.9083333333333332</v>
      </c>
      <c r="L597" s="22">
        <v>1.9331333333333334</v>
      </c>
      <c r="M597" s="22">
        <v>1.8566666666666667</v>
      </c>
      <c r="N597" s="22">
        <v>1.821666666666667</v>
      </c>
      <c r="O597" s="22">
        <v>1.7731666666666666</v>
      </c>
      <c r="P597" s="22">
        <v>1.8331666666666664</v>
      </c>
      <c r="Q597" s="22">
        <v>1.8283333333333334</v>
      </c>
      <c r="R597" s="22">
        <v>1.9149999999999998</v>
      </c>
      <c r="S597" s="22">
        <v>1.97</v>
      </c>
      <c r="T597" s="22">
        <v>1.779543333333333</v>
      </c>
      <c r="U597" s="22">
        <v>1.7893166666666669</v>
      </c>
      <c r="V597" s="22">
        <v>1.8516666666666666</v>
      </c>
      <c r="W597" s="22">
        <v>1.9325000000000001</v>
      </c>
      <c r="X597" s="22">
        <v>1.885</v>
      </c>
      <c r="Y597" s="22">
        <v>1.7531594844662319</v>
      </c>
      <c r="Z597" s="22">
        <v>1.6848833333333335</v>
      </c>
      <c r="AA597" s="22">
        <v>1.845</v>
      </c>
      <c r="AB597" s="151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9"/>
      <c r="B598" s="3" t="s">
        <v>271</v>
      </c>
      <c r="C598" s="28"/>
      <c r="D598" s="11">
        <v>1.8900000000000001</v>
      </c>
      <c r="E598" s="11">
        <v>1.8849999999999998</v>
      </c>
      <c r="F598" s="11">
        <v>1.8599999999999999</v>
      </c>
      <c r="G598" s="11">
        <v>1.5749787231099464</v>
      </c>
      <c r="H598" s="11">
        <v>1.8354500000000002</v>
      </c>
      <c r="I598" s="11">
        <v>1.8525</v>
      </c>
      <c r="J598" s="11">
        <v>1.86</v>
      </c>
      <c r="K598" s="11">
        <v>1.905</v>
      </c>
      <c r="L598" s="11">
        <v>1.9321000000000002</v>
      </c>
      <c r="M598" s="11">
        <v>1.85</v>
      </c>
      <c r="N598" s="11">
        <v>1.8250000000000002</v>
      </c>
      <c r="O598" s="11">
        <v>1.7654999999999998</v>
      </c>
      <c r="P598" s="11">
        <v>1.8340000000000001</v>
      </c>
      <c r="Q598" s="11">
        <v>1.82</v>
      </c>
      <c r="R598" s="11">
        <v>1.92</v>
      </c>
      <c r="S598" s="11">
        <v>1.9900000000000002</v>
      </c>
      <c r="T598" s="11">
        <v>1.778286</v>
      </c>
      <c r="U598" s="11">
        <v>1.79325</v>
      </c>
      <c r="V598" s="11">
        <v>1.8450000000000002</v>
      </c>
      <c r="W598" s="11">
        <v>1.9285000000000001</v>
      </c>
      <c r="X598" s="11">
        <v>1.8849999999999998</v>
      </c>
      <c r="Y598" s="11">
        <v>1.7606103005628118</v>
      </c>
      <c r="Z598" s="11">
        <v>1.6791</v>
      </c>
      <c r="AA598" s="11">
        <v>1.8399999999999999</v>
      </c>
      <c r="AB598" s="151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272</v>
      </c>
      <c r="C599" s="28"/>
      <c r="D599" s="23">
        <v>4.3358966777357566E-2</v>
      </c>
      <c r="E599" s="23">
        <v>3.2249030993194185E-2</v>
      </c>
      <c r="F599" s="23">
        <v>1.8348478592697306E-2</v>
      </c>
      <c r="G599" s="23">
        <v>2.3632466844339881E-2</v>
      </c>
      <c r="H599" s="23">
        <v>1.3912392557237143E-2</v>
      </c>
      <c r="I599" s="23">
        <v>2.5414562754452405E-2</v>
      </c>
      <c r="J599" s="23">
        <v>4.5789372857319884E-2</v>
      </c>
      <c r="K599" s="23">
        <v>3.1251666622224672E-2</v>
      </c>
      <c r="L599" s="23">
        <v>2.1558262143936101E-2</v>
      </c>
      <c r="M599" s="23">
        <v>2.8751811537130512E-2</v>
      </c>
      <c r="N599" s="23">
        <v>9.8319208025017587E-3</v>
      </c>
      <c r="O599" s="23">
        <v>6.3237383458415425E-2</v>
      </c>
      <c r="P599" s="23">
        <v>1.4062953696384996E-2</v>
      </c>
      <c r="Q599" s="23">
        <v>1.7224014243685214E-2</v>
      </c>
      <c r="R599" s="23">
        <v>2.9495762407505195E-2</v>
      </c>
      <c r="S599" s="23">
        <v>3.6331804249170006E-2</v>
      </c>
      <c r="T599" s="23">
        <v>1.1690805321562194E-2</v>
      </c>
      <c r="U599" s="23">
        <v>1.4294113007342048E-2</v>
      </c>
      <c r="V599" s="23">
        <v>1.4719601443879859E-2</v>
      </c>
      <c r="W599" s="23">
        <v>3.0369392486515125E-2</v>
      </c>
      <c r="X599" s="23">
        <v>1.8708286933869653E-2</v>
      </c>
      <c r="Y599" s="23">
        <v>2.4575687194415587E-2</v>
      </c>
      <c r="Z599" s="23">
        <v>5.7544223573410637E-2</v>
      </c>
      <c r="AA599" s="23">
        <v>1.3784048752090298E-2</v>
      </c>
      <c r="AB599" s="220"/>
      <c r="AC599" s="221"/>
      <c r="AD599" s="221"/>
      <c r="AE599" s="221"/>
      <c r="AF599" s="221"/>
      <c r="AG599" s="221"/>
      <c r="AH599" s="221"/>
      <c r="AI599" s="221"/>
      <c r="AJ599" s="221"/>
      <c r="AK599" s="221"/>
      <c r="AL599" s="221"/>
      <c r="AM599" s="221"/>
      <c r="AN599" s="221"/>
      <c r="AO599" s="221"/>
      <c r="AP599" s="221"/>
      <c r="AQ599" s="221"/>
      <c r="AR599" s="221"/>
      <c r="AS599" s="221"/>
      <c r="AT599" s="221"/>
      <c r="AU599" s="221"/>
      <c r="AV599" s="221"/>
      <c r="AW599" s="221"/>
      <c r="AX599" s="221"/>
      <c r="AY599" s="221"/>
      <c r="AZ599" s="221"/>
      <c r="BA599" s="221"/>
      <c r="BB599" s="221"/>
      <c r="BC599" s="221"/>
      <c r="BD599" s="221"/>
      <c r="BE599" s="221"/>
      <c r="BF599" s="221"/>
      <c r="BG599" s="221"/>
      <c r="BH599" s="221"/>
      <c r="BI599" s="221"/>
      <c r="BJ599" s="221"/>
      <c r="BK599" s="221"/>
      <c r="BL599" s="221"/>
      <c r="BM599" s="54"/>
    </row>
    <row r="600" spans="1:65">
      <c r="A600" s="29"/>
      <c r="B600" s="3" t="s">
        <v>86</v>
      </c>
      <c r="C600" s="28"/>
      <c r="D600" s="13">
        <v>2.3063280200722108E-2</v>
      </c>
      <c r="E600" s="13">
        <v>1.697317420694431E-2</v>
      </c>
      <c r="F600" s="13">
        <v>9.8559419477335583E-3</v>
      </c>
      <c r="G600" s="13">
        <v>1.492376756443684E-2</v>
      </c>
      <c r="H600" s="13">
        <v>7.5797576768326718E-3</v>
      </c>
      <c r="I600" s="13">
        <v>1.3778564789619085E-2</v>
      </c>
      <c r="J600" s="13">
        <v>2.4908090402893858E-2</v>
      </c>
      <c r="K600" s="13">
        <v>1.6376419190685419E-2</v>
      </c>
      <c r="L600" s="13">
        <v>1.115197889985314E-2</v>
      </c>
      <c r="M600" s="13">
        <v>1.5485715370088247E-2</v>
      </c>
      <c r="N600" s="13">
        <v>5.3972117854538468E-3</v>
      </c>
      <c r="O600" s="13">
        <v>3.5663530477534781E-2</v>
      </c>
      <c r="P600" s="13">
        <v>7.671399416156922E-3</v>
      </c>
      <c r="Q600" s="13">
        <v>9.4206094313683941E-3</v>
      </c>
      <c r="R600" s="13">
        <v>1.5402486896869554E-2</v>
      </c>
      <c r="S600" s="13">
        <v>1.844254022800508E-2</v>
      </c>
      <c r="T600" s="13">
        <v>6.5695536054543183E-3</v>
      </c>
      <c r="U600" s="13">
        <v>7.9885876399791618E-3</v>
      </c>
      <c r="V600" s="13">
        <v>7.9493797176668907E-3</v>
      </c>
      <c r="W600" s="13">
        <v>1.5715080200007826E-2</v>
      </c>
      <c r="X600" s="13">
        <v>9.9248206545727597E-3</v>
      </c>
      <c r="Y600" s="13">
        <v>1.4017941557609014E-2</v>
      </c>
      <c r="Z600" s="13">
        <v>3.4153239239162338E-2</v>
      </c>
      <c r="AA600" s="13">
        <v>7.4710291339242811E-3</v>
      </c>
      <c r="AB600" s="151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3" t="s">
        <v>273</v>
      </c>
      <c r="C601" s="28"/>
      <c r="D601" s="13">
        <v>1.602374179349475E-2</v>
      </c>
      <c r="E601" s="13">
        <v>2.6832505004063645E-2</v>
      </c>
      <c r="F601" s="13">
        <v>6.1157088504728563E-3</v>
      </c>
      <c r="G601" s="13">
        <v>-0.14419151498044025</v>
      </c>
      <c r="H601" s="13">
        <v>-8.0437709553724535E-3</v>
      </c>
      <c r="I601" s="13">
        <v>-3.1618129052655153E-3</v>
      </c>
      <c r="J601" s="13">
        <v>-6.4945148951908171E-3</v>
      </c>
      <c r="K601" s="13">
        <v>3.1336156341800869E-2</v>
      </c>
      <c r="L601" s="13">
        <v>4.473902272290653E-2</v>
      </c>
      <c r="M601" s="13">
        <v>3.4135180478307436E-3</v>
      </c>
      <c r="N601" s="13">
        <v>-1.5501817570665044E-2</v>
      </c>
      <c r="O601" s="13">
        <v>-4.1713068356295291E-2</v>
      </c>
      <c r="P601" s="13">
        <v>-9.2867787245881628E-3</v>
      </c>
      <c r="Q601" s="13">
        <v>-1.1898896500475487E-2</v>
      </c>
      <c r="R601" s="13">
        <v>3.4939077411990427E-2</v>
      </c>
      <c r="S601" s="13">
        <v>6.4663176241055442E-2</v>
      </c>
      <c r="T601" s="13">
        <v>-3.8266874352658964E-2</v>
      </c>
      <c r="U601" s="13">
        <v>-3.2984992063760599E-2</v>
      </c>
      <c r="V601" s="13">
        <v>7.1132724518840895E-4</v>
      </c>
      <c r="W601" s="13">
        <v>4.4396745221238598E-2</v>
      </c>
      <c r="X601" s="13">
        <v>1.8725932596136863E-2</v>
      </c>
      <c r="Y601" s="13">
        <v>-5.2525713102055893E-2</v>
      </c>
      <c r="Z601" s="13">
        <v>-8.9424750628282257E-2</v>
      </c>
      <c r="AA601" s="13">
        <v>-2.8915938250012596E-3</v>
      </c>
      <c r="AB601" s="151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45" t="s">
        <v>274</v>
      </c>
      <c r="C602" s="46"/>
      <c r="D602" s="44">
        <v>0.5</v>
      </c>
      <c r="E602" s="44">
        <v>0.78</v>
      </c>
      <c r="F602" s="44">
        <v>0.24</v>
      </c>
      <c r="G602" s="44">
        <v>3.69</v>
      </c>
      <c r="H602" s="44">
        <v>0.13</v>
      </c>
      <c r="I602" s="44">
        <v>0</v>
      </c>
      <c r="J602" s="44">
        <v>0.09</v>
      </c>
      <c r="K602" s="44">
        <v>0.9</v>
      </c>
      <c r="L602" s="44">
        <v>1.25</v>
      </c>
      <c r="M602" s="44">
        <v>0.17</v>
      </c>
      <c r="N602" s="44">
        <v>0.33</v>
      </c>
      <c r="O602" s="44">
        <v>1.01</v>
      </c>
      <c r="P602" s="44">
        <v>0.16</v>
      </c>
      <c r="Q602" s="44">
        <v>0.23</v>
      </c>
      <c r="R602" s="44">
        <v>0.99</v>
      </c>
      <c r="S602" s="44">
        <v>1.77</v>
      </c>
      <c r="T602" s="44">
        <v>0.92</v>
      </c>
      <c r="U602" s="44">
        <v>0.78</v>
      </c>
      <c r="V602" s="44">
        <v>0.1</v>
      </c>
      <c r="W602" s="44">
        <v>1.24</v>
      </c>
      <c r="X602" s="44">
        <v>0.56999999999999995</v>
      </c>
      <c r="Y602" s="44">
        <v>1.29</v>
      </c>
      <c r="Z602" s="44">
        <v>2.2599999999999998</v>
      </c>
      <c r="AA602" s="44">
        <v>0</v>
      </c>
      <c r="AB602" s="151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BM603" s="53"/>
    </row>
    <row r="604" spans="1:65" ht="15">
      <c r="B604" s="8" t="s">
        <v>501</v>
      </c>
      <c r="BM604" s="27" t="s">
        <v>66</v>
      </c>
    </row>
    <row r="605" spans="1:65" ht="15">
      <c r="A605" s="24" t="s">
        <v>29</v>
      </c>
      <c r="B605" s="18" t="s">
        <v>112</v>
      </c>
      <c r="C605" s="15" t="s">
        <v>113</v>
      </c>
      <c r="D605" s="16" t="s">
        <v>232</v>
      </c>
      <c r="E605" s="17" t="s">
        <v>232</v>
      </c>
      <c r="F605" s="17" t="s">
        <v>232</v>
      </c>
      <c r="G605" s="17" t="s">
        <v>232</v>
      </c>
      <c r="H605" s="17" t="s">
        <v>232</v>
      </c>
      <c r="I605" s="17" t="s">
        <v>232</v>
      </c>
      <c r="J605" s="17" t="s">
        <v>232</v>
      </c>
      <c r="K605" s="17" t="s">
        <v>232</v>
      </c>
      <c r="L605" s="17" t="s">
        <v>232</v>
      </c>
      <c r="M605" s="17" t="s">
        <v>232</v>
      </c>
      <c r="N605" s="17" t="s">
        <v>232</v>
      </c>
      <c r="O605" s="17" t="s">
        <v>232</v>
      </c>
      <c r="P605" s="17" t="s">
        <v>232</v>
      </c>
      <c r="Q605" s="17" t="s">
        <v>232</v>
      </c>
      <c r="R605" s="17" t="s">
        <v>232</v>
      </c>
      <c r="S605" s="17" t="s">
        <v>232</v>
      </c>
      <c r="T605" s="17" t="s">
        <v>232</v>
      </c>
      <c r="U605" s="17" t="s">
        <v>232</v>
      </c>
      <c r="V605" s="17" t="s">
        <v>232</v>
      </c>
      <c r="W605" s="17" t="s">
        <v>232</v>
      </c>
      <c r="X605" s="17" t="s">
        <v>232</v>
      </c>
      <c r="Y605" s="17" t="s">
        <v>232</v>
      </c>
      <c r="Z605" s="17" t="s">
        <v>232</v>
      </c>
      <c r="AA605" s="151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233</v>
      </c>
      <c r="C606" s="9" t="s">
        <v>233</v>
      </c>
      <c r="D606" s="149" t="s">
        <v>235</v>
      </c>
      <c r="E606" s="150" t="s">
        <v>236</v>
      </c>
      <c r="F606" s="150" t="s">
        <v>237</v>
      </c>
      <c r="G606" s="150" t="s">
        <v>238</v>
      </c>
      <c r="H606" s="150" t="s">
        <v>239</v>
      </c>
      <c r="I606" s="150" t="s">
        <v>240</v>
      </c>
      <c r="J606" s="150" t="s">
        <v>241</v>
      </c>
      <c r="K606" s="150" t="s">
        <v>242</v>
      </c>
      <c r="L606" s="150" t="s">
        <v>243</v>
      </c>
      <c r="M606" s="150" t="s">
        <v>244</v>
      </c>
      <c r="N606" s="150" t="s">
        <v>245</v>
      </c>
      <c r="O606" s="150" t="s">
        <v>246</v>
      </c>
      <c r="P606" s="150" t="s">
        <v>247</v>
      </c>
      <c r="Q606" s="150" t="s">
        <v>248</v>
      </c>
      <c r="R606" s="150" t="s">
        <v>249</v>
      </c>
      <c r="S606" s="150" t="s">
        <v>250</v>
      </c>
      <c r="T606" s="150" t="s">
        <v>251</v>
      </c>
      <c r="U606" s="150" t="s">
        <v>252</v>
      </c>
      <c r="V606" s="150" t="s">
        <v>253</v>
      </c>
      <c r="W606" s="150" t="s">
        <v>254</v>
      </c>
      <c r="X606" s="150" t="s">
        <v>255</v>
      </c>
      <c r="Y606" s="150" t="s">
        <v>256</v>
      </c>
      <c r="Z606" s="150" t="s">
        <v>262</v>
      </c>
      <c r="AA606" s="151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294</v>
      </c>
      <c r="E607" s="11" t="s">
        <v>294</v>
      </c>
      <c r="F607" s="11" t="s">
        <v>295</v>
      </c>
      <c r="G607" s="11" t="s">
        <v>116</v>
      </c>
      <c r="H607" s="11" t="s">
        <v>295</v>
      </c>
      <c r="I607" s="11" t="s">
        <v>295</v>
      </c>
      <c r="J607" s="11" t="s">
        <v>116</v>
      </c>
      <c r="K607" s="11" t="s">
        <v>294</v>
      </c>
      <c r="L607" s="11" t="s">
        <v>295</v>
      </c>
      <c r="M607" s="11" t="s">
        <v>294</v>
      </c>
      <c r="N607" s="11" t="s">
        <v>294</v>
      </c>
      <c r="O607" s="11" t="s">
        <v>295</v>
      </c>
      <c r="P607" s="11" t="s">
        <v>295</v>
      </c>
      <c r="Q607" s="11" t="s">
        <v>295</v>
      </c>
      <c r="R607" s="11" t="s">
        <v>294</v>
      </c>
      <c r="S607" s="11" t="s">
        <v>294</v>
      </c>
      <c r="T607" s="11" t="s">
        <v>295</v>
      </c>
      <c r="U607" s="11" t="s">
        <v>294</v>
      </c>
      <c r="V607" s="11" t="s">
        <v>294</v>
      </c>
      <c r="W607" s="11" t="s">
        <v>295</v>
      </c>
      <c r="X607" s="11" t="s">
        <v>294</v>
      </c>
      <c r="Y607" s="11" t="s">
        <v>295</v>
      </c>
      <c r="Z607" s="11" t="s">
        <v>294</v>
      </c>
      <c r="AA607" s="151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9"/>
      <c r="C608" s="9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151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3</v>
      </c>
    </row>
    <row r="609" spans="1:65">
      <c r="A609" s="29"/>
      <c r="B609" s="18">
        <v>1</v>
      </c>
      <c r="C609" s="14">
        <v>1</v>
      </c>
      <c r="D609" s="21">
        <v>8</v>
      </c>
      <c r="E609" s="21">
        <v>7.9</v>
      </c>
      <c r="F609" s="21">
        <v>6.9</v>
      </c>
      <c r="G609" s="21">
        <v>6.9315512774272285</v>
      </c>
      <c r="H609" s="21">
        <v>7.81</v>
      </c>
      <c r="I609" s="21">
        <v>6.9</v>
      </c>
      <c r="J609" s="21">
        <v>8.3699999999999992</v>
      </c>
      <c r="K609" s="21">
        <v>7.2</v>
      </c>
      <c r="L609" s="21">
        <v>7.47</v>
      </c>
      <c r="M609" s="21">
        <v>6.8</v>
      </c>
      <c r="N609" s="21">
        <v>7.5</v>
      </c>
      <c r="O609" s="21">
        <v>6.87</v>
      </c>
      <c r="P609" s="21">
        <v>7.03</v>
      </c>
      <c r="Q609" s="21">
        <v>6.9</v>
      </c>
      <c r="R609" s="152">
        <v>6.2</v>
      </c>
      <c r="S609" s="21">
        <v>7.4</v>
      </c>
      <c r="T609" s="21">
        <v>6.3957499999999996</v>
      </c>
      <c r="U609" s="21">
        <v>6.76</v>
      </c>
      <c r="V609" s="21">
        <v>6.5</v>
      </c>
      <c r="W609" s="21">
        <v>8</v>
      </c>
      <c r="X609" s="21">
        <v>7</v>
      </c>
      <c r="Y609" s="21">
        <v>7.5928414194672715</v>
      </c>
      <c r="Z609" s="21">
        <v>7.3</v>
      </c>
      <c r="AA609" s="151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>
        <v>1</v>
      </c>
      <c r="C610" s="9">
        <v>2</v>
      </c>
      <c r="D610" s="11">
        <v>8.1</v>
      </c>
      <c r="E610" s="11">
        <v>8.1999999999999993</v>
      </c>
      <c r="F610" s="11">
        <v>7.1</v>
      </c>
      <c r="G610" s="11">
        <v>6.700093239427229</v>
      </c>
      <c r="H610" s="11">
        <v>7.75</v>
      </c>
      <c r="I610" s="11">
        <v>7</v>
      </c>
      <c r="J610" s="11">
        <v>7.49</v>
      </c>
      <c r="K610" s="11">
        <v>7.3</v>
      </c>
      <c r="L610" s="11">
        <v>7.24</v>
      </c>
      <c r="M610" s="11">
        <v>6.9</v>
      </c>
      <c r="N610" s="11">
        <v>7.6</v>
      </c>
      <c r="O610" s="11">
        <v>7.15</v>
      </c>
      <c r="P610" s="11">
        <v>6.92</v>
      </c>
      <c r="Q610" s="11">
        <v>7.3</v>
      </c>
      <c r="R610" s="146">
        <v>5.0999999999999996</v>
      </c>
      <c r="S610" s="11">
        <v>7.3</v>
      </c>
      <c r="T610" s="11">
        <v>6.3175749999999997</v>
      </c>
      <c r="U610" s="11">
        <v>7.1</v>
      </c>
      <c r="V610" s="11">
        <v>6.7</v>
      </c>
      <c r="W610" s="11">
        <v>7.8</v>
      </c>
      <c r="X610" s="11">
        <v>6.9</v>
      </c>
      <c r="Y610" s="11">
        <v>7.4032131757463908</v>
      </c>
      <c r="Z610" s="11">
        <v>7.2</v>
      </c>
      <c r="AA610" s="151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26</v>
      </c>
    </row>
    <row r="611" spans="1:65">
      <c r="A611" s="29"/>
      <c r="B611" s="19">
        <v>1</v>
      </c>
      <c r="C611" s="9">
        <v>3</v>
      </c>
      <c r="D611" s="11">
        <v>8</v>
      </c>
      <c r="E611" s="11">
        <v>7.9</v>
      </c>
      <c r="F611" s="11">
        <v>7</v>
      </c>
      <c r="G611" s="11">
        <v>6.7553136944272287</v>
      </c>
      <c r="H611" s="11">
        <v>7.78</v>
      </c>
      <c r="I611" s="11">
        <v>6.8</v>
      </c>
      <c r="J611" s="147">
        <v>5.26</v>
      </c>
      <c r="K611" s="11">
        <v>7.5</v>
      </c>
      <c r="L611" s="11">
        <v>6.54</v>
      </c>
      <c r="M611" s="11">
        <v>7</v>
      </c>
      <c r="N611" s="11">
        <v>7.5</v>
      </c>
      <c r="O611" s="11">
        <v>7.38</v>
      </c>
      <c r="P611" s="11">
        <v>6.65</v>
      </c>
      <c r="Q611" s="11">
        <v>6.9</v>
      </c>
      <c r="R611" s="146">
        <v>5.4</v>
      </c>
      <c r="S611" s="11">
        <v>6.9</v>
      </c>
      <c r="T611" s="11">
        <v>6.371175</v>
      </c>
      <c r="U611" s="11">
        <v>7.08</v>
      </c>
      <c r="V611" s="11">
        <v>6.6</v>
      </c>
      <c r="W611" s="11">
        <v>7.9</v>
      </c>
      <c r="X611" s="11">
        <v>7</v>
      </c>
      <c r="Y611" s="11">
        <v>7.5823298870868072</v>
      </c>
      <c r="Z611" s="11">
        <v>7</v>
      </c>
      <c r="AA611" s="151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9">
        <v>1</v>
      </c>
      <c r="C612" s="9">
        <v>4</v>
      </c>
      <c r="D612" s="11">
        <v>7.9</v>
      </c>
      <c r="E612" s="11">
        <v>8.1</v>
      </c>
      <c r="F612" s="11">
        <v>6.7</v>
      </c>
      <c r="G612" s="11">
        <v>6.4270157174272287</v>
      </c>
      <c r="H612" s="11">
        <v>7.09</v>
      </c>
      <c r="I612" s="11">
        <v>7.2</v>
      </c>
      <c r="J612" s="11">
        <v>5.92</v>
      </c>
      <c r="K612" s="11">
        <v>7.2</v>
      </c>
      <c r="L612" s="11">
        <v>6.97</v>
      </c>
      <c r="M612" s="11">
        <v>7.2</v>
      </c>
      <c r="N612" s="11">
        <v>7.7000000000000011</v>
      </c>
      <c r="O612" s="11">
        <v>6.91</v>
      </c>
      <c r="P612" s="11">
        <v>6.8</v>
      </c>
      <c r="Q612" s="11">
        <v>7.1</v>
      </c>
      <c r="R612" s="146">
        <v>5.4</v>
      </c>
      <c r="S612" s="11">
        <v>6.9</v>
      </c>
      <c r="T612" s="11">
        <v>6.326975</v>
      </c>
      <c r="U612" s="11">
        <v>6.87</v>
      </c>
      <c r="V612" s="11">
        <v>6.9</v>
      </c>
      <c r="W612" s="11">
        <v>7.8</v>
      </c>
      <c r="X612" s="11">
        <v>7.1</v>
      </c>
      <c r="Y612" s="11">
        <v>7.274313293619004</v>
      </c>
      <c r="Z612" s="11">
        <v>7.3</v>
      </c>
      <c r="AA612" s="151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7.1683720688477646</v>
      </c>
    </row>
    <row r="613" spans="1:65">
      <c r="A613" s="29"/>
      <c r="B613" s="19">
        <v>1</v>
      </c>
      <c r="C613" s="9">
        <v>5</v>
      </c>
      <c r="D613" s="11">
        <v>7.5</v>
      </c>
      <c r="E613" s="11">
        <v>8.1999999999999993</v>
      </c>
      <c r="F613" s="11">
        <v>6.7</v>
      </c>
      <c r="G613" s="11">
        <v>6.0355178494272286</v>
      </c>
      <c r="H613" s="11">
        <v>8.0399999999999991</v>
      </c>
      <c r="I613" s="11">
        <v>6.9</v>
      </c>
      <c r="J613" s="11">
        <v>6.84</v>
      </c>
      <c r="K613" s="11">
        <v>7.8</v>
      </c>
      <c r="L613" s="11">
        <v>7.24</v>
      </c>
      <c r="M613" s="11">
        <v>7.4</v>
      </c>
      <c r="N613" s="11">
        <v>7.6</v>
      </c>
      <c r="O613" s="11">
        <v>6.91</v>
      </c>
      <c r="P613" s="11">
        <v>6.47</v>
      </c>
      <c r="Q613" s="11">
        <v>7.2</v>
      </c>
      <c r="R613" s="146">
        <v>5.2</v>
      </c>
      <c r="S613" s="11">
        <v>7.1</v>
      </c>
      <c r="T613" s="11">
        <v>6.3601749999999999</v>
      </c>
      <c r="U613" s="11">
        <v>6.94</v>
      </c>
      <c r="V613" s="11">
        <v>6.5</v>
      </c>
      <c r="W613" s="11">
        <v>7.7000000000000011</v>
      </c>
      <c r="X613" s="11">
        <v>7.1</v>
      </c>
      <c r="Y613" s="11">
        <v>7.5181911722129673</v>
      </c>
      <c r="Z613" s="11">
        <v>7.1</v>
      </c>
      <c r="AA613" s="151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43</v>
      </c>
    </row>
    <row r="614" spans="1:65">
      <c r="A614" s="29"/>
      <c r="B614" s="19">
        <v>1</v>
      </c>
      <c r="C614" s="9">
        <v>6</v>
      </c>
      <c r="D614" s="11">
        <v>8.1</v>
      </c>
      <c r="E614" s="11">
        <v>8</v>
      </c>
      <c r="F614" s="11">
        <v>6.5</v>
      </c>
      <c r="G614" s="11">
        <v>6.2662038574272287</v>
      </c>
      <c r="H614" s="11">
        <v>7.06</v>
      </c>
      <c r="I614" s="11">
        <v>7</v>
      </c>
      <c r="J614" s="11">
        <v>7.6499999999999995</v>
      </c>
      <c r="K614" s="11">
        <v>7.5</v>
      </c>
      <c r="L614" s="11">
        <v>7.45</v>
      </c>
      <c r="M614" s="11">
        <v>7.2</v>
      </c>
      <c r="N614" s="11">
        <v>7.7000000000000011</v>
      </c>
      <c r="O614" s="11">
        <v>6.84</v>
      </c>
      <c r="P614" s="147">
        <v>8.41</v>
      </c>
      <c r="Q614" s="11">
        <v>7.4</v>
      </c>
      <c r="R614" s="146">
        <v>5.6</v>
      </c>
      <c r="S614" s="11">
        <v>6.9</v>
      </c>
      <c r="T614" s="11">
        <v>6.3903749999999997</v>
      </c>
      <c r="U614" s="11">
        <v>6.79</v>
      </c>
      <c r="V614" s="11">
        <v>6.4</v>
      </c>
      <c r="W614" s="11">
        <v>7.7000000000000011</v>
      </c>
      <c r="X614" s="11">
        <v>6.7</v>
      </c>
      <c r="Y614" s="11">
        <v>7.4685035042091608</v>
      </c>
      <c r="Z614" s="11">
        <v>7.2</v>
      </c>
      <c r="AA614" s="151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20" t="s">
        <v>270</v>
      </c>
      <c r="C615" s="12"/>
      <c r="D615" s="22">
        <v>7.9333333333333336</v>
      </c>
      <c r="E615" s="22">
        <v>8.0499999999999989</v>
      </c>
      <c r="F615" s="22">
        <v>6.8166666666666664</v>
      </c>
      <c r="G615" s="22">
        <v>6.519282605927228</v>
      </c>
      <c r="H615" s="22">
        <v>7.5883333333333338</v>
      </c>
      <c r="I615" s="22">
        <v>6.9666666666666659</v>
      </c>
      <c r="J615" s="22">
        <v>6.921666666666666</v>
      </c>
      <c r="K615" s="22">
        <v>7.416666666666667</v>
      </c>
      <c r="L615" s="22">
        <v>7.1516666666666673</v>
      </c>
      <c r="M615" s="22">
        <v>7.083333333333333</v>
      </c>
      <c r="N615" s="22">
        <v>7.6000000000000014</v>
      </c>
      <c r="O615" s="22">
        <v>7.0100000000000007</v>
      </c>
      <c r="P615" s="22">
        <v>7.0466666666666669</v>
      </c>
      <c r="Q615" s="22">
        <v>7.1333333333333337</v>
      </c>
      <c r="R615" s="22">
        <v>5.4833333333333334</v>
      </c>
      <c r="S615" s="22">
        <v>7.083333333333333</v>
      </c>
      <c r="T615" s="22">
        <v>6.3603375</v>
      </c>
      <c r="U615" s="22">
        <v>6.9233333333333329</v>
      </c>
      <c r="V615" s="22">
        <v>6.5999999999999988</v>
      </c>
      <c r="W615" s="22">
        <v>7.8166666666666673</v>
      </c>
      <c r="X615" s="22">
        <v>6.9666666666666677</v>
      </c>
      <c r="Y615" s="22">
        <v>7.4732320753902668</v>
      </c>
      <c r="Z615" s="22">
        <v>7.1833333333333336</v>
      </c>
      <c r="AA615" s="151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271</v>
      </c>
      <c r="C616" s="28"/>
      <c r="D616" s="11">
        <v>8</v>
      </c>
      <c r="E616" s="11">
        <v>8.0500000000000007</v>
      </c>
      <c r="F616" s="11">
        <v>6.8000000000000007</v>
      </c>
      <c r="G616" s="11">
        <v>6.5635544784272284</v>
      </c>
      <c r="H616" s="11">
        <v>7.7650000000000006</v>
      </c>
      <c r="I616" s="11">
        <v>6.95</v>
      </c>
      <c r="J616" s="11">
        <v>7.165</v>
      </c>
      <c r="K616" s="11">
        <v>7.4</v>
      </c>
      <c r="L616" s="11">
        <v>7.24</v>
      </c>
      <c r="M616" s="11">
        <v>7.1</v>
      </c>
      <c r="N616" s="11">
        <v>7.6</v>
      </c>
      <c r="O616" s="11">
        <v>6.91</v>
      </c>
      <c r="P616" s="11">
        <v>6.8599999999999994</v>
      </c>
      <c r="Q616" s="11">
        <v>7.15</v>
      </c>
      <c r="R616" s="11">
        <v>5.4</v>
      </c>
      <c r="S616" s="11">
        <v>7</v>
      </c>
      <c r="T616" s="11">
        <v>6.3656749999999995</v>
      </c>
      <c r="U616" s="11">
        <v>6.9050000000000002</v>
      </c>
      <c r="V616" s="11">
        <v>6.55</v>
      </c>
      <c r="W616" s="11">
        <v>7.8</v>
      </c>
      <c r="X616" s="11">
        <v>7</v>
      </c>
      <c r="Y616" s="11">
        <v>7.4933473382110645</v>
      </c>
      <c r="Z616" s="11">
        <v>7.2</v>
      </c>
      <c r="AA616" s="151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272</v>
      </c>
      <c r="C617" s="28"/>
      <c r="D617" s="23">
        <v>0.22509257354845499</v>
      </c>
      <c r="E617" s="23">
        <v>0.13784048752090172</v>
      </c>
      <c r="F617" s="23">
        <v>0.22286019533929027</v>
      </c>
      <c r="G617" s="23">
        <v>0.3361425259359021</v>
      </c>
      <c r="H617" s="23">
        <v>0.41072699773288168</v>
      </c>
      <c r="I617" s="23">
        <v>0.13662601021279466</v>
      </c>
      <c r="J617" s="23">
        <v>1.1595070791791946</v>
      </c>
      <c r="K617" s="23">
        <v>0.23166067138525395</v>
      </c>
      <c r="L617" s="23">
        <v>0.35016662700301221</v>
      </c>
      <c r="M617" s="23">
        <v>0.2228601953392905</v>
      </c>
      <c r="N617" s="23">
        <v>8.944271909999206E-2</v>
      </c>
      <c r="O617" s="23">
        <v>0.21213203435596426</v>
      </c>
      <c r="P617" s="23">
        <v>0.69652470642947528</v>
      </c>
      <c r="Q617" s="23">
        <v>0.20655911179772884</v>
      </c>
      <c r="R617" s="23">
        <v>0.39200340134578771</v>
      </c>
      <c r="S617" s="23">
        <v>0.22286019533929027</v>
      </c>
      <c r="T617" s="23">
        <v>3.2296941612171198E-2</v>
      </c>
      <c r="U617" s="23">
        <v>0.14375905768565214</v>
      </c>
      <c r="V617" s="23">
        <v>0.17888543819998323</v>
      </c>
      <c r="W617" s="23">
        <v>0.11690451944500085</v>
      </c>
      <c r="X617" s="23">
        <v>0.15055453054181597</v>
      </c>
      <c r="Y617" s="23">
        <v>0.12060160490535379</v>
      </c>
      <c r="Z617" s="23">
        <v>0.1169045194450012</v>
      </c>
      <c r="AA617" s="220"/>
      <c r="AB617" s="221"/>
      <c r="AC617" s="221"/>
      <c r="AD617" s="221"/>
      <c r="AE617" s="221"/>
      <c r="AF617" s="221"/>
      <c r="AG617" s="221"/>
      <c r="AH617" s="221"/>
      <c r="AI617" s="221"/>
      <c r="AJ617" s="221"/>
      <c r="AK617" s="221"/>
      <c r="AL617" s="221"/>
      <c r="AM617" s="221"/>
      <c r="AN617" s="221"/>
      <c r="AO617" s="221"/>
      <c r="AP617" s="221"/>
      <c r="AQ617" s="221"/>
      <c r="AR617" s="221"/>
      <c r="AS617" s="221"/>
      <c r="AT617" s="221"/>
      <c r="AU617" s="221"/>
      <c r="AV617" s="221"/>
      <c r="AW617" s="221"/>
      <c r="AX617" s="221"/>
      <c r="AY617" s="221"/>
      <c r="AZ617" s="221"/>
      <c r="BA617" s="221"/>
      <c r="BB617" s="221"/>
      <c r="BC617" s="221"/>
      <c r="BD617" s="221"/>
      <c r="BE617" s="221"/>
      <c r="BF617" s="221"/>
      <c r="BG617" s="221"/>
      <c r="BH617" s="221"/>
      <c r="BI617" s="221"/>
      <c r="BJ617" s="221"/>
      <c r="BK617" s="221"/>
      <c r="BL617" s="221"/>
      <c r="BM617" s="54"/>
    </row>
    <row r="618" spans="1:65">
      <c r="A618" s="29"/>
      <c r="B618" s="3" t="s">
        <v>86</v>
      </c>
      <c r="C618" s="28"/>
      <c r="D618" s="13">
        <v>2.8373013472494327E-2</v>
      </c>
      <c r="E618" s="13">
        <v>1.7123041928062327E-2</v>
      </c>
      <c r="F618" s="13">
        <v>3.2693427189137939E-2</v>
      </c>
      <c r="G618" s="13">
        <v>5.1561275412464351E-2</v>
      </c>
      <c r="H618" s="13">
        <v>5.4126114350917853E-2</v>
      </c>
      <c r="I618" s="13">
        <v>1.9611389025760002E-2</v>
      </c>
      <c r="J618" s="13">
        <v>0.16751848001625735</v>
      </c>
      <c r="K618" s="13">
        <v>3.1235146703629747E-2</v>
      </c>
      <c r="L618" s="13">
        <v>4.8962940154231485E-2</v>
      </c>
      <c r="M618" s="13">
        <v>3.1462615812605718E-2</v>
      </c>
      <c r="N618" s="13">
        <v>1.1768778828946322E-2</v>
      </c>
      <c r="O618" s="13">
        <v>3.0261345842505599E-2</v>
      </c>
      <c r="P618" s="13">
        <v>9.8844565718468586E-2</v>
      </c>
      <c r="Q618" s="13">
        <v>2.8956884831457311E-2</v>
      </c>
      <c r="R618" s="13">
        <v>7.1489982008350342E-2</v>
      </c>
      <c r="S618" s="13">
        <v>3.146261581260569E-2</v>
      </c>
      <c r="T618" s="13">
        <v>5.0778660113824457E-3</v>
      </c>
      <c r="U618" s="13">
        <v>2.0764428168365743E-2</v>
      </c>
      <c r="V618" s="13">
        <v>2.7103854272724739E-2</v>
      </c>
      <c r="W618" s="13">
        <v>1.4955802061194137E-2</v>
      </c>
      <c r="X618" s="13">
        <v>2.1610698163897026E-2</v>
      </c>
      <c r="Y618" s="13">
        <v>1.6137810747574803E-2</v>
      </c>
      <c r="Z618" s="13">
        <v>1.6274411059628936E-2</v>
      </c>
      <c r="AA618" s="151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273</v>
      </c>
      <c r="C619" s="28"/>
      <c r="D619" s="13">
        <v>0.10671338724309942</v>
      </c>
      <c r="E619" s="13">
        <v>0.12298858411432123</v>
      </c>
      <c r="F619" s="13">
        <v>-4.9063497095740316E-2</v>
      </c>
      <c r="G619" s="13">
        <v>-9.0549075394864453E-2</v>
      </c>
      <c r="H619" s="13">
        <v>5.8585305066771287E-2</v>
      </c>
      <c r="I619" s="13">
        <v>-2.8138243975597721E-2</v>
      </c>
      <c r="J619" s="13">
        <v>-3.4415819911640555E-2</v>
      </c>
      <c r="K619" s="13">
        <v>3.4637515384830397E-2</v>
      </c>
      <c r="L619" s="13">
        <v>-2.3304317940883168E-3</v>
      </c>
      <c r="M619" s="13">
        <v>-1.1863047104375579E-2</v>
      </c>
      <c r="N619" s="13">
        <v>6.0212824753893779E-2</v>
      </c>
      <c r="O619" s="13">
        <v>-2.2093170852000799E-2</v>
      </c>
      <c r="P619" s="13">
        <v>-1.6978108978188189E-2</v>
      </c>
      <c r="Q619" s="13">
        <v>-4.8879627309946772E-3</v>
      </c>
      <c r="R619" s="13">
        <v>-0.23506574705256367</v>
      </c>
      <c r="S619" s="13">
        <v>-1.1863047104375579E-2</v>
      </c>
      <c r="T619" s="13">
        <v>-0.11272218588643201</v>
      </c>
      <c r="U619" s="13">
        <v>-3.4183317099194421E-2</v>
      </c>
      <c r="V619" s="13">
        <v>-7.9288862713724262E-2</v>
      </c>
      <c r="W619" s="13">
        <v>9.0438190371877392E-2</v>
      </c>
      <c r="X619" s="13">
        <v>-2.8138243975597499E-2</v>
      </c>
      <c r="Y619" s="13">
        <v>4.2528485354067946E-2</v>
      </c>
      <c r="Z619" s="13">
        <v>2.0871216423861139E-3</v>
      </c>
      <c r="AA619" s="151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45" t="s">
        <v>274</v>
      </c>
      <c r="C620" s="46"/>
      <c r="D620" s="44">
        <v>2.15</v>
      </c>
      <c r="E620" s="44">
        <v>2.44</v>
      </c>
      <c r="F620" s="44">
        <v>0.67</v>
      </c>
      <c r="G620" s="44">
        <v>1.43</v>
      </c>
      <c r="H620" s="44">
        <v>1.28</v>
      </c>
      <c r="I620" s="44">
        <v>0.3</v>
      </c>
      <c r="J620" s="44">
        <v>0.41</v>
      </c>
      <c r="K620" s="44">
        <v>0.84</v>
      </c>
      <c r="L620" s="44">
        <v>0.17</v>
      </c>
      <c r="M620" s="44">
        <v>0</v>
      </c>
      <c r="N620" s="44">
        <v>1.31</v>
      </c>
      <c r="O620" s="44">
        <v>0.19</v>
      </c>
      <c r="P620" s="44">
        <v>0.09</v>
      </c>
      <c r="Q620" s="44">
        <v>0.13</v>
      </c>
      <c r="R620" s="44">
        <v>4.05</v>
      </c>
      <c r="S620" s="44">
        <v>0</v>
      </c>
      <c r="T620" s="44">
        <v>1.83</v>
      </c>
      <c r="U620" s="44">
        <v>0.4</v>
      </c>
      <c r="V620" s="44">
        <v>1.22</v>
      </c>
      <c r="W620" s="44">
        <v>1.85</v>
      </c>
      <c r="X620" s="44">
        <v>0.3</v>
      </c>
      <c r="Y620" s="44">
        <v>0.99</v>
      </c>
      <c r="Z620" s="44">
        <v>0.25</v>
      </c>
      <c r="AA620" s="151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BM621" s="53"/>
    </row>
    <row r="622" spans="1:65" ht="15">
      <c r="B622" s="8" t="s">
        <v>502</v>
      </c>
      <c r="BM622" s="27" t="s">
        <v>66</v>
      </c>
    </row>
    <row r="623" spans="1:65" ht="15">
      <c r="A623" s="24" t="s">
        <v>31</v>
      </c>
      <c r="B623" s="18" t="s">
        <v>112</v>
      </c>
      <c r="C623" s="15" t="s">
        <v>113</v>
      </c>
      <c r="D623" s="16" t="s">
        <v>232</v>
      </c>
      <c r="E623" s="17" t="s">
        <v>232</v>
      </c>
      <c r="F623" s="17" t="s">
        <v>232</v>
      </c>
      <c r="G623" s="17" t="s">
        <v>232</v>
      </c>
      <c r="H623" s="17" t="s">
        <v>232</v>
      </c>
      <c r="I623" s="17" t="s">
        <v>232</v>
      </c>
      <c r="J623" s="17" t="s">
        <v>232</v>
      </c>
      <c r="K623" s="17" t="s">
        <v>232</v>
      </c>
      <c r="L623" s="17" t="s">
        <v>232</v>
      </c>
      <c r="M623" s="17" t="s">
        <v>232</v>
      </c>
      <c r="N623" s="15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233</v>
      </c>
      <c r="C624" s="9" t="s">
        <v>233</v>
      </c>
      <c r="D624" s="149" t="s">
        <v>239</v>
      </c>
      <c r="E624" s="150" t="s">
        <v>241</v>
      </c>
      <c r="F624" s="150" t="s">
        <v>246</v>
      </c>
      <c r="G624" s="150" t="s">
        <v>247</v>
      </c>
      <c r="H624" s="150" t="s">
        <v>248</v>
      </c>
      <c r="I624" s="150" t="s">
        <v>250</v>
      </c>
      <c r="J624" s="150" t="s">
        <v>251</v>
      </c>
      <c r="K624" s="150" t="s">
        <v>252</v>
      </c>
      <c r="L624" s="150" t="s">
        <v>254</v>
      </c>
      <c r="M624" s="150" t="s">
        <v>256</v>
      </c>
      <c r="N624" s="15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295</v>
      </c>
      <c r="E625" s="11" t="s">
        <v>295</v>
      </c>
      <c r="F625" s="11" t="s">
        <v>295</v>
      </c>
      <c r="G625" s="11" t="s">
        <v>295</v>
      </c>
      <c r="H625" s="11" t="s">
        <v>295</v>
      </c>
      <c r="I625" s="11" t="s">
        <v>294</v>
      </c>
      <c r="J625" s="11" t="s">
        <v>295</v>
      </c>
      <c r="K625" s="11" t="s">
        <v>294</v>
      </c>
      <c r="L625" s="11" t="s">
        <v>295</v>
      </c>
      <c r="M625" s="11" t="s">
        <v>295</v>
      </c>
      <c r="N625" s="15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15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2</v>
      </c>
    </row>
    <row r="627" spans="1:65">
      <c r="A627" s="29"/>
      <c r="B627" s="18">
        <v>1</v>
      </c>
      <c r="C627" s="14">
        <v>1</v>
      </c>
      <c r="D627" s="208">
        <v>18.670000000000002</v>
      </c>
      <c r="E627" s="208">
        <v>18.899999999999999</v>
      </c>
      <c r="F627" s="208">
        <v>18.899999999999999</v>
      </c>
      <c r="G627" s="208">
        <v>20.5</v>
      </c>
      <c r="H627" s="208">
        <v>17.8</v>
      </c>
      <c r="I627" s="208">
        <v>17.8</v>
      </c>
      <c r="J627" s="208">
        <v>18.511025190110502</v>
      </c>
      <c r="K627" s="208">
        <v>16.34</v>
      </c>
      <c r="L627" s="208">
        <v>20</v>
      </c>
      <c r="M627" s="208">
        <v>17.277408181845558</v>
      </c>
      <c r="N627" s="210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  <c r="AA627" s="211"/>
      <c r="AB627" s="211"/>
      <c r="AC627" s="211"/>
      <c r="AD627" s="211"/>
      <c r="AE627" s="211"/>
      <c r="AF627" s="211"/>
      <c r="AG627" s="211"/>
      <c r="AH627" s="211"/>
      <c r="AI627" s="211"/>
      <c r="AJ627" s="211"/>
      <c r="AK627" s="211"/>
      <c r="AL627" s="211"/>
      <c r="AM627" s="211"/>
      <c r="AN627" s="211"/>
      <c r="AO627" s="211"/>
      <c r="AP627" s="211"/>
      <c r="AQ627" s="211"/>
      <c r="AR627" s="211"/>
      <c r="AS627" s="211"/>
      <c r="AT627" s="211"/>
      <c r="AU627" s="211"/>
      <c r="AV627" s="211"/>
      <c r="AW627" s="211"/>
      <c r="AX627" s="211"/>
      <c r="AY627" s="211"/>
      <c r="AZ627" s="211"/>
      <c r="BA627" s="211"/>
      <c r="BB627" s="211"/>
      <c r="BC627" s="211"/>
      <c r="BD627" s="211"/>
      <c r="BE627" s="211"/>
      <c r="BF627" s="211"/>
      <c r="BG627" s="211"/>
      <c r="BH627" s="211"/>
      <c r="BI627" s="211"/>
      <c r="BJ627" s="211"/>
      <c r="BK627" s="211"/>
      <c r="BL627" s="211"/>
      <c r="BM627" s="212">
        <v>1</v>
      </c>
    </row>
    <row r="628" spans="1:65">
      <c r="A628" s="29"/>
      <c r="B628" s="19">
        <v>1</v>
      </c>
      <c r="C628" s="9">
        <v>2</v>
      </c>
      <c r="D628" s="214">
        <v>18.59</v>
      </c>
      <c r="E628" s="214">
        <v>18.5</v>
      </c>
      <c r="F628" s="214">
        <v>18.7</v>
      </c>
      <c r="G628" s="214">
        <v>19.2</v>
      </c>
      <c r="H628" s="214">
        <v>17.399999999999999</v>
      </c>
      <c r="I628" s="214">
        <v>18.2</v>
      </c>
      <c r="J628" s="214">
        <v>18.325205245155999</v>
      </c>
      <c r="K628" s="214">
        <v>16.489999999999998</v>
      </c>
      <c r="L628" s="214">
        <v>18.399999999999999</v>
      </c>
      <c r="M628" s="214">
        <v>17.100488571952354</v>
      </c>
      <c r="N628" s="210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  <c r="AA628" s="211"/>
      <c r="AB628" s="211"/>
      <c r="AC628" s="211"/>
      <c r="AD628" s="211"/>
      <c r="AE628" s="211"/>
      <c r="AF628" s="211"/>
      <c r="AG628" s="211"/>
      <c r="AH628" s="211"/>
      <c r="AI628" s="211"/>
      <c r="AJ628" s="211"/>
      <c r="AK628" s="211"/>
      <c r="AL628" s="211"/>
      <c r="AM628" s="211"/>
      <c r="AN628" s="211"/>
      <c r="AO628" s="211"/>
      <c r="AP628" s="211"/>
      <c r="AQ628" s="211"/>
      <c r="AR628" s="211"/>
      <c r="AS628" s="211"/>
      <c r="AT628" s="211"/>
      <c r="AU628" s="211"/>
      <c r="AV628" s="211"/>
      <c r="AW628" s="211"/>
      <c r="AX628" s="211"/>
      <c r="AY628" s="211"/>
      <c r="AZ628" s="211"/>
      <c r="BA628" s="211"/>
      <c r="BB628" s="211"/>
      <c r="BC628" s="211"/>
      <c r="BD628" s="211"/>
      <c r="BE628" s="211"/>
      <c r="BF628" s="211"/>
      <c r="BG628" s="211"/>
      <c r="BH628" s="211"/>
      <c r="BI628" s="211"/>
      <c r="BJ628" s="211"/>
      <c r="BK628" s="211"/>
      <c r="BL628" s="211"/>
      <c r="BM628" s="212">
        <v>27</v>
      </c>
    </row>
    <row r="629" spans="1:65">
      <c r="A629" s="29"/>
      <c r="B629" s="19">
        <v>1</v>
      </c>
      <c r="C629" s="9">
        <v>3</v>
      </c>
      <c r="D629" s="214">
        <v>17.61</v>
      </c>
      <c r="E629" s="214">
        <v>19.3</v>
      </c>
      <c r="F629" s="214">
        <v>17.399999999999999</v>
      </c>
      <c r="G629" s="214">
        <v>18.8</v>
      </c>
      <c r="H629" s="214">
        <v>18.100000000000001</v>
      </c>
      <c r="I629" s="214">
        <v>18</v>
      </c>
      <c r="J629" s="214">
        <v>18.267100666289998</v>
      </c>
      <c r="K629" s="214">
        <v>16.239999999999998</v>
      </c>
      <c r="L629" s="214">
        <v>19.5</v>
      </c>
      <c r="M629" s="214">
        <v>17.839680340209789</v>
      </c>
      <c r="N629" s="210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  <c r="AA629" s="211"/>
      <c r="AB629" s="211"/>
      <c r="AC629" s="211"/>
      <c r="AD629" s="211"/>
      <c r="AE629" s="211"/>
      <c r="AF629" s="211"/>
      <c r="AG629" s="211"/>
      <c r="AH629" s="211"/>
      <c r="AI629" s="211"/>
      <c r="AJ629" s="211"/>
      <c r="AK629" s="211"/>
      <c r="AL629" s="211"/>
      <c r="AM629" s="211"/>
      <c r="AN629" s="211"/>
      <c r="AO629" s="211"/>
      <c r="AP629" s="211"/>
      <c r="AQ629" s="211"/>
      <c r="AR629" s="211"/>
      <c r="AS629" s="211"/>
      <c r="AT629" s="211"/>
      <c r="AU629" s="211"/>
      <c r="AV629" s="211"/>
      <c r="AW629" s="211"/>
      <c r="AX629" s="211"/>
      <c r="AY629" s="211"/>
      <c r="AZ629" s="211"/>
      <c r="BA629" s="211"/>
      <c r="BB629" s="211"/>
      <c r="BC629" s="211"/>
      <c r="BD629" s="211"/>
      <c r="BE629" s="211"/>
      <c r="BF629" s="211"/>
      <c r="BG629" s="211"/>
      <c r="BH629" s="211"/>
      <c r="BI629" s="211"/>
      <c r="BJ629" s="211"/>
      <c r="BK629" s="211"/>
      <c r="BL629" s="211"/>
      <c r="BM629" s="212">
        <v>16</v>
      </c>
    </row>
    <row r="630" spans="1:65">
      <c r="A630" s="29"/>
      <c r="B630" s="19">
        <v>1</v>
      </c>
      <c r="C630" s="9">
        <v>4</v>
      </c>
      <c r="D630" s="214">
        <v>17.510000000000002</v>
      </c>
      <c r="E630" s="214">
        <v>18.7</v>
      </c>
      <c r="F630" s="214">
        <v>17.5</v>
      </c>
      <c r="G630" s="214">
        <v>19.2</v>
      </c>
      <c r="H630" s="214">
        <v>17.5</v>
      </c>
      <c r="I630" s="214">
        <v>17.600000000000001</v>
      </c>
      <c r="J630" s="214">
        <v>18.643151869265665</v>
      </c>
      <c r="K630" s="216">
        <v>15.71</v>
      </c>
      <c r="L630" s="214">
        <v>19.100000000000001</v>
      </c>
      <c r="M630" s="214">
        <v>17.292482176590241</v>
      </c>
      <c r="N630" s="210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1"/>
      <c r="AT630" s="211"/>
      <c r="AU630" s="211"/>
      <c r="AV630" s="211"/>
      <c r="AW630" s="211"/>
      <c r="AX630" s="211"/>
      <c r="AY630" s="211"/>
      <c r="AZ630" s="211"/>
      <c r="BA630" s="211"/>
      <c r="BB630" s="211"/>
      <c r="BC630" s="211"/>
      <c r="BD630" s="211"/>
      <c r="BE630" s="211"/>
      <c r="BF630" s="211"/>
      <c r="BG630" s="211"/>
      <c r="BH630" s="211"/>
      <c r="BI630" s="211"/>
      <c r="BJ630" s="211"/>
      <c r="BK630" s="211"/>
      <c r="BL630" s="211"/>
      <c r="BM630" s="212">
        <v>18.106112547708165</v>
      </c>
    </row>
    <row r="631" spans="1:65">
      <c r="A631" s="29"/>
      <c r="B631" s="19">
        <v>1</v>
      </c>
      <c r="C631" s="9">
        <v>5</v>
      </c>
      <c r="D631" s="214">
        <v>17.600000000000001</v>
      </c>
      <c r="E631" s="214">
        <v>19.100000000000001</v>
      </c>
      <c r="F631" s="214">
        <v>17.5</v>
      </c>
      <c r="G631" s="214">
        <v>21</v>
      </c>
      <c r="H631" s="214">
        <v>18</v>
      </c>
      <c r="I631" s="214">
        <v>17.8</v>
      </c>
      <c r="J631" s="214">
        <v>18.292896708396999</v>
      </c>
      <c r="K631" s="214">
        <v>16.399999999999999</v>
      </c>
      <c r="L631" s="214">
        <v>19.7</v>
      </c>
      <c r="M631" s="214">
        <v>17.524367115564441</v>
      </c>
      <c r="N631" s="210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1"/>
      <c r="AT631" s="211"/>
      <c r="AU631" s="211"/>
      <c r="AV631" s="211"/>
      <c r="AW631" s="211"/>
      <c r="AX631" s="211"/>
      <c r="AY631" s="211"/>
      <c r="AZ631" s="211"/>
      <c r="BA631" s="211"/>
      <c r="BB631" s="211"/>
      <c r="BC631" s="211"/>
      <c r="BD631" s="211"/>
      <c r="BE631" s="211"/>
      <c r="BF631" s="211"/>
      <c r="BG631" s="211"/>
      <c r="BH631" s="211"/>
      <c r="BI631" s="211"/>
      <c r="BJ631" s="211"/>
      <c r="BK631" s="211"/>
      <c r="BL631" s="211"/>
      <c r="BM631" s="212">
        <v>44</v>
      </c>
    </row>
    <row r="632" spans="1:65">
      <c r="A632" s="29"/>
      <c r="B632" s="19">
        <v>1</v>
      </c>
      <c r="C632" s="9">
        <v>6</v>
      </c>
      <c r="D632" s="214">
        <v>18.73</v>
      </c>
      <c r="E632" s="214">
        <v>19</v>
      </c>
      <c r="F632" s="214">
        <v>16.5</v>
      </c>
      <c r="G632" s="214">
        <v>16.899999999999999</v>
      </c>
      <c r="H632" s="214">
        <v>17.100000000000001</v>
      </c>
      <c r="I632" s="214">
        <v>18.399999999999999</v>
      </c>
      <c r="J632" s="214">
        <v>18.432237092309801</v>
      </c>
      <c r="K632" s="214">
        <v>16.36</v>
      </c>
      <c r="L632" s="214">
        <v>18.5</v>
      </c>
      <c r="M632" s="214">
        <v>17.45470970479839</v>
      </c>
      <c r="N632" s="210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7"/>
    </row>
    <row r="633" spans="1:65">
      <c r="A633" s="29"/>
      <c r="B633" s="20" t="s">
        <v>270</v>
      </c>
      <c r="C633" s="12"/>
      <c r="D633" s="218">
        <v>18.118333333333336</v>
      </c>
      <c r="E633" s="218">
        <v>18.916666666666668</v>
      </c>
      <c r="F633" s="218">
        <v>17.75</v>
      </c>
      <c r="G633" s="218">
        <v>19.266666666666666</v>
      </c>
      <c r="H633" s="218">
        <v>17.650000000000002</v>
      </c>
      <c r="I633" s="218">
        <v>17.966666666666665</v>
      </c>
      <c r="J633" s="218">
        <v>18.411936128588163</v>
      </c>
      <c r="K633" s="218">
        <v>16.256666666666668</v>
      </c>
      <c r="L633" s="218">
        <v>19.2</v>
      </c>
      <c r="M633" s="218">
        <v>17.414856015160129</v>
      </c>
      <c r="N633" s="210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7"/>
    </row>
    <row r="634" spans="1:65">
      <c r="A634" s="29"/>
      <c r="B634" s="3" t="s">
        <v>271</v>
      </c>
      <c r="C634" s="28"/>
      <c r="D634" s="214">
        <v>18.100000000000001</v>
      </c>
      <c r="E634" s="214">
        <v>18.95</v>
      </c>
      <c r="F634" s="214">
        <v>17.5</v>
      </c>
      <c r="G634" s="214">
        <v>19.2</v>
      </c>
      <c r="H634" s="214">
        <v>17.649999999999999</v>
      </c>
      <c r="I634" s="214">
        <v>17.899999999999999</v>
      </c>
      <c r="J634" s="214">
        <v>18.378721168732902</v>
      </c>
      <c r="K634" s="214">
        <v>16.350000000000001</v>
      </c>
      <c r="L634" s="214">
        <v>19.3</v>
      </c>
      <c r="M634" s="214">
        <v>17.373595940694315</v>
      </c>
      <c r="N634" s="210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7"/>
    </row>
    <row r="635" spans="1:65">
      <c r="A635" s="29"/>
      <c r="B635" s="3" t="s">
        <v>272</v>
      </c>
      <c r="C635" s="28"/>
      <c r="D635" s="23">
        <v>0.59968047047295658</v>
      </c>
      <c r="E635" s="23">
        <v>0.28577380332470464</v>
      </c>
      <c r="F635" s="23">
        <v>0.89833178725902785</v>
      </c>
      <c r="G635" s="23">
        <v>1.4389811210251049</v>
      </c>
      <c r="H635" s="23">
        <v>0.38340579025361643</v>
      </c>
      <c r="I635" s="23">
        <v>0.29439202887759386</v>
      </c>
      <c r="J635" s="23">
        <v>0.14585021825005701</v>
      </c>
      <c r="K635" s="23">
        <v>0.27990474570229462</v>
      </c>
      <c r="L635" s="23">
        <v>0.65115282384398843</v>
      </c>
      <c r="M635" s="23">
        <v>0.25563679603751788</v>
      </c>
      <c r="N635" s="151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3" t="s">
        <v>86</v>
      </c>
      <c r="C636" s="28"/>
      <c r="D636" s="13">
        <v>3.3097993035026578E-2</v>
      </c>
      <c r="E636" s="13">
        <v>1.5106985197781742E-2</v>
      </c>
      <c r="F636" s="13">
        <v>5.0610241535719878E-2</v>
      </c>
      <c r="G636" s="13">
        <v>7.4687601437289183E-2</v>
      </c>
      <c r="H636" s="13">
        <v>2.1722707663094414E-2</v>
      </c>
      <c r="I636" s="13">
        <v>1.6385456152741774E-2</v>
      </c>
      <c r="J636" s="13">
        <v>7.921503595898086E-3</v>
      </c>
      <c r="K636" s="13">
        <v>1.7217843697085993E-2</v>
      </c>
      <c r="L636" s="13">
        <v>3.3914209575207729E-2</v>
      </c>
      <c r="M636" s="13">
        <v>1.4679236843243421E-2</v>
      </c>
      <c r="N636" s="151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3" t="s">
        <v>273</v>
      </c>
      <c r="C637" s="28"/>
      <c r="D637" s="13">
        <v>6.7495358779923187E-4</v>
      </c>
      <c r="E637" s="13">
        <v>4.4766877308574982E-2</v>
      </c>
      <c r="F637" s="13">
        <v>-1.9668084287548515E-2</v>
      </c>
      <c r="G637" s="13">
        <v>6.4097365787411986E-2</v>
      </c>
      <c r="H637" s="13">
        <v>-2.5191080995787596E-2</v>
      </c>
      <c r="I637" s="13">
        <v>-7.7015914196971735E-3</v>
      </c>
      <c r="J637" s="13">
        <v>1.6890626305021472E-2</v>
      </c>
      <c r="K637" s="13">
        <v>-0.1021448351305867</v>
      </c>
      <c r="L637" s="13">
        <v>6.0415367981919266E-2</v>
      </c>
      <c r="M637" s="13">
        <v>-3.8178075538116141E-2</v>
      </c>
      <c r="N637" s="151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45" t="s">
        <v>274</v>
      </c>
      <c r="C638" s="46"/>
      <c r="D638" s="44">
        <v>0.1</v>
      </c>
      <c r="E638" s="44">
        <v>1.1599999999999999</v>
      </c>
      <c r="F638" s="44">
        <v>0.39</v>
      </c>
      <c r="G638" s="44">
        <v>1.62</v>
      </c>
      <c r="H638" s="44">
        <v>0.52</v>
      </c>
      <c r="I638" s="44">
        <v>0.1</v>
      </c>
      <c r="J638" s="44">
        <v>0.49</v>
      </c>
      <c r="K638" s="44">
        <v>2.36</v>
      </c>
      <c r="L638" s="44">
        <v>1.53</v>
      </c>
      <c r="M638" s="44">
        <v>0.83</v>
      </c>
      <c r="N638" s="151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B639" s="3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BM639" s="53"/>
    </row>
    <row r="640" spans="1:65" ht="15">
      <c r="B640" s="8" t="s">
        <v>503</v>
      </c>
      <c r="BM640" s="27" t="s">
        <v>66</v>
      </c>
    </row>
    <row r="641" spans="1:65" ht="15">
      <c r="A641" s="24" t="s">
        <v>34</v>
      </c>
      <c r="B641" s="18" t="s">
        <v>112</v>
      </c>
      <c r="C641" s="15" t="s">
        <v>113</v>
      </c>
      <c r="D641" s="16" t="s">
        <v>232</v>
      </c>
      <c r="E641" s="17" t="s">
        <v>232</v>
      </c>
      <c r="F641" s="17" t="s">
        <v>232</v>
      </c>
      <c r="G641" s="17" t="s">
        <v>232</v>
      </c>
      <c r="H641" s="17" t="s">
        <v>232</v>
      </c>
      <c r="I641" s="17" t="s">
        <v>232</v>
      </c>
      <c r="J641" s="17" t="s">
        <v>232</v>
      </c>
      <c r="K641" s="17" t="s">
        <v>232</v>
      </c>
      <c r="L641" s="17" t="s">
        <v>232</v>
      </c>
      <c r="M641" s="17" t="s">
        <v>232</v>
      </c>
      <c r="N641" s="17" t="s">
        <v>232</v>
      </c>
      <c r="O641" s="17" t="s">
        <v>232</v>
      </c>
      <c r="P641" s="17" t="s">
        <v>232</v>
      </c>
      <c r="Q641" s="17" t="s">
        <v>232</v>
      </c>
      <c r="R641" s="17" t="s">
        <v>232</v>
      </c>
      <c r="S641" s="17" t="s">
        <v>232</v>
      </c>
      <c r="T641" s="17" t="s">
        <v>232</v>
      </c>
      <c r="U641" s="17" t="s">
        <v>232</v>
      </c>
      <c r="V641" s="17" t="s">
        <v>232</v>
      </c>
      <c r="W641" s="17" t="s">
        <v>232</v>
      </c>
      <c r="X641" s="17" t="s">
        <v>232</v>
      </c>
      <c r="Y641" s="17" t="s">
        <v>232</v>
      </c>
      <c r="Z641" s="17" t="s">
        <v>232</v>
      </c>
      <c r="AA641" s="17" t="s">
        <v>232</v>
      </c>
      <c r="AB641" s="151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233</v>
      </c>
      <c r="C642" s="9" t="s">
        <v>233</v>
      </c>
      <c r="D642" s="149" t="s">
        <v>235</v>
      </c>
      <c r="E642" s="150" t="s">
        <v>236</v>
      </c>
      <c r="F642" s="150" t="s">
        <v>237</v>
      </c>
      <c r="G642" s="150" t="s">
        <v>238</v>
      </c>
      <c r="H642" s="150" t="s">
        <v>239</v>
      </c>
      <c r="I642" s="150" t="s">
        <v>240</v>
      </c>
      <c r="J642" s="150" t="s">
        <v>241</v>
      </c>
      <c r="K642" s="150" t="s">
        <v>242</v>
      </c>
      <c r="L642" s="150" t="s">
        <v>243</v>
      </c>
      <c r="M642" s="150" t="s">
        <v>244</v>
      </c>
      <c r="N642" s="150" t="s">
        <v>245</v>
      </c>
      <c r="O642" s="150" t="s">
        <v>246</v>
      </c>
      <c r="P642" s="150" t="s">
        <v>247</v>
      </c>
      <c r="Q642" s="150" t="s">
        <v>248</v>
      </c>
      <c r="R642" s="150" t="s">
        <v>249</v>
      </c>
      <c r="S642" s="150" t="s">
        <v>250</v>
      </c>
      <c r="T642" s="150" t="s">
        <v>251</v>
      </c>
      <c r="U642" s="150" t="s">
        <v>252</v>
      </c>
      <c r="V642" s="150" t="s">
        <v>253</v>
      </c>
      <c r="W642" s="150" t="s">
        <v>254</v>
      </c>
      <c r="X642" s="150" t="s">
        <v>255</v>
      </c>
      <c r="Y642" s="150" t="s">
        <v>256</v>
      </c>
      <c r="Z642" s="150" t="s">
        <v>257</v>
      </c>
      <c r="AA642" s="150" t="s">
        <v>262</v>
      </c>
      <c r="AB642" s="151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294</v>
      </c>
      <c r="E643" s="11" t="s">
        <v>294</v>
      </c>
      <c r="F643" s="11" t="s">
        <v>116</v>
      </c>
      <c r="G643" s="11" t="s">
        <v>116</v>
      </c>
      <c r="H643" s="11" t="s">
        <v>116</v>
      </c>
      <c r="I643" s="11" t="s">
        <v>294</v>
      </c>
      <c r="J643" s="11" t="s">
        <v>295</v>
      </c>
      <c r="K643" s="11" t="s">
        <v>294</v>
      </c>
      <c r="L643" s="11" t="s">
        <v>295</v>
      </c>
      <c r="M643" s="11" t="s">
        <v>294</v>
      </c>
      <c r="N643" s="11" t="s">
        <v>294</v>
      </c>
      <c r="O643" s="11" t="s">
        <v>295</v>
      </c>
      <c r="P643" s="11" t="s">
        <v>295</v>
      </c>
      <c r="Q643" s="11" t="s">
        <v>295</v>
      </c>
      <c r="R643" s="11" t="s">
        <v>294</v>
      </c>
      <c r="S643" s="11" t="s">
        <v>294</v>
      </c>
      <c r="T643" s="11" t="s">
        <v>116</v>
      </c>
      <c r="U643" s="11" t="s">
        <v>294</v>
      </c>
      <c r="V643" s="11" t="s">
        <v>294</v>
      </c>
      <c r="W643" s="11" t="s">
        <v>295</v>
      </c>
      <c r="X643" s="11" t="s">
        <v>294</v>
      </c>
      <c r="Y643" s="11" t="s">
        <v>295</v>
      </c>
      <c r="Z643" s="11" t="s">
        <v>116</v>
      </c>
      <c r="AA643" s="11" t="s">
        <v>294</v>
      </c>
      <c r="AB643" s="151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151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8">
        <v>1</v>
      </c>
      <c r="C645" s="14">
        <v>1</v>
      </c>
      <c r="D645" s="208">
        <v>12.3</v>
      </c>
      <c r="E645" s="208">
        <v>11.6</v>
      </c>
      <c r="F645" s="209">
        <v>11</v>
      </c>
      <c r="G645" s="208">
        <v>12.343041720322626</v>
      </c>
      <c r="H645" s="209">
        <v>12</v>
      </c>
      <c r="I645" s="209">
        <v>13</v>
      </c>
      <c r="J645" s="208">
        <v>11.7</v>
      </c>
      <c r="K645" s="208">
        <v>11.6</v>
      </c>
      <c r="L645" s="208">
        <v>12.3</v>
      </c>
      <c r="M645" s="208">
        <v>12.6</v>
      </c>
      <c r="N645" s="209">
        <v>11</v>
      </c>
      <c r="O645" s="208">
        <v>12.6</v>
      </c>
      <c r="P645" s="208">
        <v>13</v>
      </c>
      <c r="Q645" s="208">
        <v>12.6</v>
      </c>
      <c r="R645" s="208">
        <v>12.5</v>
      </c>
      <c r="S645" s="208">
        <v>12.3</v>
      </c>
      <c r="T645" s="209">
        <v>11.0597366882589</v>
      </c>
      <c r="U645" s="208">
        <v>12.6</v>
      </c>
      <c r="V645" s="226">
        <v>13.2</v>
      </c>
      <c r="W645" s="209">
        <v>13.1</v>
      </c>
      <c r="X645" s="208">
        <v>12.4</v>
      </c>
      <c r="Y645" s="208">
        <v>11.689626232935959</v>
      </c>
      <c r="Z645" s="208">
        <v>12.44</v>
      </c>
      <c r="AA645" s="208">
        <v>12.1</v>
      </c>
      <c r="AB645" s="210"/>
      <c r="AC645" s="211"/>
      <c r="AD645" s="211"/>
      <c r="AE645" s="211"/>
      <c r="AF645" s="211"/>
      <c r="AG645" s="211"/>
      <c r="AH645" s="211"/>
      <c r="AI645" s="211"/>
      <c r="AJ645" s="211"/>
      <c r="AK645" s="211"/>
      <c r="AL645" s="211"/>
      <c r="AM645" s="211"/>
      <c r="AN645" s="211"/>
      <c r="AO645" s="211"/>
      <c r="AP645" s="211"/>
      <c r="AQ645" s="211"/>
      <c r="AR645" s="211"/>
      <c r="AS645" s="211"/>
      <c r="AT645" s="211"/>
      <c r="AU645" s="211"/>
      <c r="AV645" s="211"/>
      <c r="AW645" s="211"/>
      <c r="AX645" s="211"/>
      <c r="AY645" s="211"/>
      <c r="AZ645" s="211"/>
      <c r="BA645" s="211"/>
      <c r="BB645" s="211"/>
      <c r="BC645" s="211"/>
      <c r="BD645" s="211"/>
      <c r="BE645" s="211"/>
      <c r="BF645" s="211"/>
      <c r="BG645" s="211"/>
      <c r="BH645" s="211"/>
      <c r="BI645" s="211"/>
      <c r="BJ645" s="211"/>
      <c r="BK645" s="211"/>
      <c r="BL645" s="211"/>
      <c r="BM645" s="212">
        <v>1</v>
      </c>
    </row>
    <row r="646" spans="1:65">
      <c r="A646" s="29"/>
      <c r="B646" s="19">
        <v>1</v>
      </c>
      <c r="C646" s="9">
        <v>2</v>
      </c>
      <c r="D646" s="214">
        <v>12.3</v>
      </c>
      <c r="E646" s="214">
        <v>12.1</v>
      </c>
      <c r="F646" s="215">
        <v>11</v>
      </c>
      <c r="G646" s="214">
        <v>11.745356637467454</v>
      </c>
      <c r="H646" s="215">
        <v>12</v>
      </c>
      <c r="I646" s="215">
        <v>12</v>
      </c>
      <c r="J646" s="214">
        <v>11.6</v>
      </c>
      <c r="K646" s="214">
        <v>11</v>
      </c>
      <c r="L646" s="214">
        <v>12.5</v>
      </c>
      <c r="M646" s="214">
        <v>12.4</v>
      </c>
      <c r="N646" s="215">
        <v>11</v>
      </c>
      <c r="O646" s="214">
        <v>12.5</v>
      </c>
      <c r="P646" s="214">
        <v>12.7</v>
      </c>
      <c r="Q646" s="214">
        <v>12.5</v>
      </c>
      <c r="R646" s="214">
        <v>12.2</v>
      </c>
      <c r="S646" s="214">
        <v>11.9</v>
      </c>
      <c r="T646" s="215">
        <v>11.034143931000807</v>
      </c>
      <c r="U646" s="214">
        <v>12.5</v>
      </c>
      <c r="V646" s="214">
        <v>12.2</v>
      </c>
      <c r="W646" s="215">
        <v>13.2</v>
      </c>
      <c r="X646" s="214">
        <v>11.5</v>
      </c>
      <c r="Y646" s="214">
        <v>11.314298375445519</v>
      </c>
      <c r="Z646" s="214">
        <v>12.63</v>
      </c>
      <c r="AA646" s="214">
        <v>11.8</v>
      </c>
      <c r="AB646" s="210"/>
      <c r="AC646" s="211"/>
      <c r="AD646" s="211"/>
      <c r="AE646" s="211"/>
      <c r="AF646" s="211"/>
      <c r="AG646" s="211"/>
      <c r="AH646" s="211"/>
      <c r="AI646" s="211"/>
      <c r="AJ646" s="211"/>
      <c r="AK646" s="211"/>
      <c r="AL646" s="211"/>
      <c r="AM646" s="211"/>
      <c r="AN646" s="211"/>
      <c r="AO646" s="211"/>
      <c r="AP646" s="211"/>
      <c r="AQ646" s="211"/>
      <c r="AR646" s="211"/>
      <c r="AS646" s="211"/>
      <c r="AT646" s="211"/>
      <c r="AU646" s="211"/>
      <c r="AV646" s="211"/>
      <c r="AW646" s="211"/>
      <c r="AX646" s="211"/>
      <c r="AY646" s="211"/>
      <c r="AZ646" s="211"/>
      <c r="BA646" s="211"/>
      <c r="BB646" s="211"/>
      <c r="BC646" s="211"/>
      <c r="BD646" s="211"/>
      <c r="BE646" s="211"/>
      <c r="BF646" s="211"/>
      <c r="BG646" s="211"/>
      <c r="BH646" s="211"/>
      <c r="BI646" s="211"/>
      <c r="BJ646" s="211"/>
      <c r="BK646" s="211"/>
      <c r="BL646" s="211"/>
      <c r="BM646" s="212">
        <v>13</v>
      </c>
    </row>
    <row r="647" spans="1:65">
      <c r="A647" s="29"/>
      <c r="B647" s="19">
        <v>1</v>
      </c>
      <c r="C647" s="9">
        <v>3</v>
      </c>
      <c r="D647" s="214">
        <v>12.5</v>
      </c>
      <c r="E647" s="214">
        <v>11.9</v>
      </c>
      <c r="F647" s="215">
        <v>11</v>
      </c>
      <c r="G647" s="214">
        <v>11.997015291167454</v>
      </c>
      <c r="H647" s="215">
        <v>12</v>
      </c>
      <c r="I647" s="215">
        <v>12</v>
      </c>
      <c r="J647" s="214">
        <v>10.9</v>
      </c>
      <c r="K647" s="214">
        <v>11.4</v>
      </c>
      <c r="L647" s="214">
        <v>11.8</v>
      </c>
      <c r="M647" s="214">
        <v>12.4</v>
      </c>
      <c r="N647" s="215">
        <v>10.8</v>
      </c>
      <c r="O647" s="214">
        <v>11.6</v>
      </c>
      <c r="P647" s="214">
        <v>12.1</v>
      </c>
      <c r="Q647" s="214">
        <v>12.1</v>
      </c>
      <c r="R647" s="214">
        <v>12.5</v>
      </c>
      <c r="S647" s="214">
        <v>11.5</v>
      </c>
      <c r="T647" s="215">
        <v>10.972935324154999</v>
      </c>
      <c r="U647" s="214">
        <v>12.6</v>
      </c>
      <c r="V647" s="214">
        <v>11.8</v>
      </c>
      <c r="W647" s="215">
        <v>13.5</v>
      </c>
      <c r="X647" s="214">
        <v>11.6</v>
      </c>
      <c r="Y647" s="214">
        <v>11.379367121110082</v>
      </c>
      <c r="Z647" s="214">
        <v>12.85</v>
      </c>
      <c r="AA647" s="214">
        <v>12.1</v>
      </c>
      <c r="AB647" s="210"/>
      <c r="AC647" s="211"/>
      <c r="AD647" s="211"/>
      <c r="AE647" s="211"/>
      <c r="AF647" s="211"/>
      <c r="AG647" s="211"/>
      <c r="AH647" s="211"/>
      <c r="AI647" s="211"/>
      <c r="AJ647" s="211"/>
      <c r="AK647" s="211"/>
      <c r="AL647" s="211"/>
      <c r="AM647" s="211"/>
      <c r="AN647" s="211"/>
      <c r="AO647" s="211"/>
      <c r="AP647" s="211"/>
      <c r="AQ647" s="211"/>
      <c r="AR647" s="211"/>
      <c r="AS647" s="211"/>
      <c r="AT647" s="211"/>
      <c r="AU647" s="211"/>
      <c r="AV647" s="211"/>
      <c r="AW647" s="211"/>
      <c r="AX647" s="211"/>
      <c r="AY647" s="211"/>
      <c r="AZ647" s="211"/>
      <c r="BA647" s="211"/>
      <c r="BB647" s="211"/>
      <c r="BC647" s="211"/>
      <c r="BD647" s="211"/>
      <c r="BE647" s="211"/>
      <c r="BF647" s="211"/>
      <c r="BG647" s="211"/>
      <c r="BH647" s="211"/>
      <c r="BI647" s="211"/>
      <c r="BJ647" s="211"/>
      <c r="BK647" s="211"/>
      <c r="BL647" s="211"/>
      <c r="BM647" s="212">
        <v>16</v>
      </c>
    </row>
    <row r="648" spans="1:65">
      <c r="A648" s="29"/>
      <c r="B648" s="19">
        <v>1</v>
      </c>
      <c r="C648" s="9">
        <v>4</v>
      </c>
      <c r="D648" s="216">
        <v>14.4</v>
      </c>
      <c r="E648" s="214">
        <v>11.8</v>
      </c>
      <c r="F648" s="215">
        <v>11</v>
      </c>
      <c r="G648" s="214">
        <v>11.583498245367455</v>
      </c>
      <c r="H648" s="215">
        <v>12</v>
      </c>
      <c r="I648" s="215">
        <v>12</v>
      </c>
      <c r="J648" s="214">
        <v>11.8</v>
      </c>
      <c r="K648" s="214">
        <v>11.8</v>
      </c>
      <c r="L648" s="214">
        <v>12.2</v>
      </c>
      <c r="M648" s="214">
        <v>12.5</v>
      </c>
      <c r="N648" s="215">
        <v>10.6</v>
      </c>
      <c r="O648" s="214">
        <v>11.5</v>
      </c>
      <c r="P648" s="214">
        <v>11.4</v>
      </c>
      <c r="Q648" s="214">
        <v>12</v>
      </c>
      <c r="R648" s="214">
        <v>11.6</v>
      </c>
      <c r="S648" s="214">
        <v>11.9</v>
      </c>
      <c r="T648" s="215">
        <v>10.9232664693888</v>
      </c>
      <c r="U648" s="214">
        <v>12.6</v>
      </c>
      <c r="V648" s="214">
        <v>12.4</v>
      </c>
      <c r="W648" s="215">
        <v>12.9</v>
      </c>
      <c r="X648" s="214">
        <v>11.3</v>
      </c>
      <c r="Y648" s="214">
        <v>10.877945101156991</v>
      </c>
      <c r="Z648" s="214">
        <v>13.05</v>
      </c>
      <c r="AA648" s="214">
        <v>11.9</v>
      </c>
      <c r="AB648" s="210"/>
      <c r="AC648" s="211"/>
      <c r="AD648" s="211"/>
      <c r="AE648" s="211"/>
      <c r="AF648" s="211"/>
      <c r="AG648" s="211"/>
      <c r="AH648" s="211"/>
      <c r="AI648" s="211"/>
      <c r="AJ648" s="211"/>
      <c r="AK648" s="211"/>
      <c r="AL648" s="211"/>
      <c r="AM648" s="211"/>
      <c r="AN648" s="211"/>
      <c r="AO648" s="211"/>
      <c r="AP648" s="211"/>
      <c r="AQ648" s="211"/>
      <c r="AR648" s="211"/>
      <c r="AS648" s="211"/>
      <c r="AT648" s="211"/>
      <c r="AU648" s="211"/>
      <c r="AV648" s="211"/>
      <c r="AW648" s="211"/>
      <c r="AX648" s="211"/>
      <c r="AY648" s="211"/>
      <c r="AZ648" s="211"/>
      <c r="BA648" s="211"/>
      <c r="BB648" s="211"/>
      <c r="BC648" s="211"/>
      <c r="BD648" s="211"/>
      <c r="BE648" s="211"/>
      <c r="BF648" s="211"/>
      <c r="BG648" s="211"/>
      <c r="BH648" s="211"/>
      <c r="BI648" s="211"/>
      <c r="BJ648" s="211"/>
      <c r="BK648" s="211"/>
      <c r="BL648" s="211"/>
      <c r="BM648" s="212">
        <v>12.030890107757159</v>
      </c>
    </row>
    <row r="649" spans="1:65">
      <c r="A649" s="29"/>
      <c r="B649" s="19">
        <v>1</v>
      </c>
      <c r="C649" s="9">
        <v>5</v>
      </c>
      <c r="D649" s="214">
        <v>11.8</v>
      </c>
      <c r="E649" s="214">
        <v>12.3</v>
      </c>
      <c r="F649" s="215">
        <v>11</v>
      </c>
      <c r="G649" s="214">
        <v>11.815170325867454</v>
      </c>
      <c r="H649" s="215">
        <v>12</v>
      </c>
      <c r="I649" s="215">
        <v>13</v>
      </c>
      <c r="J649" s="214">
        <v>11.4</v>
      </c>
      <c r="K649" s="214">
        <v>11.8</v>
      </c>
      <c r="L649" s="214">
        <v>12</v>
      </c>
      <c r="M649" s="214">
        <v>12.9</v>
      </c>
      <c r="N649" s="215">
        <v>11</v>
      </c>
      <c r="O649" s="214">
        <v>11.3</v>
      </c>
      <c r="P649" s="214">
        <v>12.5</v>
      </c>
      <c r="Q649" s="214">
        <v>12.3</v>
      </c>
      <c r="R649" s="214">
        <v>11.6</v>
      </c>
      <c r="S649" s="214">
        <v>11.4</v>
      </c>
      <c r="T649" s="215">
        <v>11.105553972320886</v>
      </c>
      <c r="U649" s="214">
        <v>12.4</v>
      </c>
      <c r="V649" s="214">
        <v>11.9</v>
      </c>
      <c r="W649" s="215">
        <v>13.3</v>
      </c>
      <c r="X649" s="214">
        <v>11.5</v>
      </c>
      <c r="Y649" s="214">
        <v>11.43465881704142</v>
      </c>
      <c r="Z649" s="214">
        <v>12.68</v>
      </c>
      <c r="AA649" s="214">
        <v>11.8</v>
      </c>
      <c r="AB649" s="210"/>
      <c r="AC649" s="211"/>
      <c r="AD649" s="211"/>
      <c r="AE649" s="211"/>
      <c r="AF649" s="211"/>
      <c r="AG649" s="211"/>
      <c r="AH649" s="211"/>
      <c r="AI649" s="211"/>
      <c r="AJ649" s="211"/>
      <c r="AK649" s="211"/>
      <c r="AL649" s="211"/>
      <c r="AM649" s="211"/>
      <c r="AN649" s="211"/>
      <c r="AO649" s="211"/>
      <c r="AP649" s="211"/>
      <c r="AQ649" s="211"/>
      <c r="AR649" s="211"/>
      <c r="AS649" s="211"/>
      <c r="AT649" s="211"/>
      <c r="AU649" s="211"/>
      <c r="AV649" s="211"/>
      <c r="AW649" s="211"/>
      <c r="AX649" s="211"/>
      <c r="AY649" s="211"/>
      <c r="AZ649" s="211"/>
      <c r="BA649" s="211"/>
      <c r="BB649" s="211"/>
      <c r="BC649" s="211"/>
      <c r="BD649" s="211"/>
      <c r="BE649" s="211"/>
      <c r="BF649" s="211"/>
      <c r="BG649" s="211"/>
      <c r="BH649" s="211"/>
      <c r="BI649" s="211"/>
      <c r="BJ649" s="211"/>
      <c r="BK649" s="211"/>
      <c r="BL649" s="211"/>
      <c r="BM649" s="212">
        <v>45</v>
      </c>
    </row>
    <row r="650" spans="1:65">
      <c r="A650" s="29"/>
      <c r="B650" s="19">
        <v>1</v>
      </c>
      <c r="C650" s="9">
        <v>6</v>
      </c>
      <c r="D650" s="214">
        <v>12</v>
      </c>
      <c r="E650" s="214">
        <v>12</v>
      </c>
      <c r="F650" s="215">
        <v>11</v>
      </c>
      <c r="G650" s="214">
        <v>12.211926645167454</v>
      </c>
      <c r="H650" s="215">
        <v>12</v>
      </c>
      <c r="I650" s="215">
        <v>12</v>
      </c>
      <c r="J650" s="214">
        <v>12.1</v>
      </c>
      <c r="K650" s="214">
        <v>11.4</v>
      </c>
      <c r="L650" s="214">
        <v>11.9</v>
      </c>
      <c r="M650" s="214">
        <v>12.9</v>
      </c>
      <c r="N650" s="215">
        <v>10.8</v>
      </c>
      <c r="O650" s="214">
        <v>11.5</v>
      </c>
      <c r="P650" s="214">
        <v>11.2</v>
      </c>
      <c r="Q650" s="214">
        <v>12.2</v>
      </c>
      <c r="R650" s="214">
        <v>11.9</v>
      </c>
      <c r="S650" s="214">
        <v>12</v>
      </c>
      <c r="T650" s="215">
        <v>10.950647821222899</v>
      </c>
      <c r="U650" s="214">
        <v>12.6</v>
      </c>
      <c r="V650" s="214">
        <v>12</v>
      </c>
      <c r="W650" s="215">
        <v>13</v>
      </c>
      <c r="X650" s="214">
        <v>12.5</v>
      </c>
      <c r="Y650" s="214">
        <v>11.552127124723178</v>
      </c>
      <c r="Z650" s="214">
        <v>13.1021</v>
      </c>
      <c r="AA650" s="214">
        <v>11.9</v>
      </c>
      <c r="AB650" s="210"/>
      <c r="AC650" s="211"/>
      <c r="AD650" s="211"/>
      <c r="AE650" s="211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11"/>
      <c r="AT650" s="211"/>
      <c r="AU650" s="211"/>
      <c r="AV650" s="211"/>
      <c r="AW650" s="211"/>
      <c r="AX650" s="211"/>
      <c r="AY650" s="211"/>
      <c r="AZ650" s="211"/>
      <c r="BA650" s="211"/>
      <c r="BB650" s="211"/>
      <c r="BC650" s="211"/>
      <c r="BD650" s="211"/>
      <c r="BE650" s="211"/>
      <c r="BF650" s="211"/>
      <c r="BG650" s="211"/>
      <c r="BH650" s="211"/>
      <c r="BI650" s="211"/>
      <c r="BJ650" s="211"/>
      <c r="BK650" s="211"/>
      <c r="BL650" s="211"/>
      <c r="BM650" s="217"/>
    </row>
    <row r="651" spans="1:65">
      <c r="A651" s="29"/>
      <c r="B651" s="20" t="s">
        <v>270</v>
      </c>
      <c r="C651" s="12"/>
      <c r="D651" s="218">
        <v>12.549999999999999</v>
      </c>
      <c r="E651" s="218">
        <v>11.950000000000001</v>
      </c>
      <c r="F651" s="218">
        <v>11</v>
      </c>
      <c r="G651" s="218">
        <v>11.949334810893317</v>
      </c>
      <c r="H651" s="218">
        <v>12</v>
      </c>
      <c r="I651" s="218">
        <v>12.333333333333334</v>
      </c>
      <c r="J651" s="218">
        <v>11.583333333333334</v>
      </c>
      <c r="K651" s="218">
        <v>11.5</v>
      </c>
      <c r="L651" s="218">
        <v>12.116666666666667</v>
      </c>
      <c r="M651" s="218">
        <v>12.616666666666667</v>
      </c>
      <c r="N651" s="218">
        <v>10.866666666666667</v>
      </c>
      <c r="O651" s="218">
        <v>11.833333333333334</v>
      </c>
      <c r="P651" s="218">
        <v>12.149999999999999</v>
      </c>
      <c r="Q651" s="218">
        <v>12.283333333333333</v>
      </c>
      <c r="R651" s="218">
        <v>12.050000000000002</v>
      </c>
      <c r="S651" s="218">
        <v>11.833333333333334</v>
      </c>
      <c r="T651" s="218">
        <v>11.007714034391215</v>
      </c>
      <c r="U651" s="218">
        <v>12.549999999999999</v>
      </c>
      <c r="V651" s="218">
        <v>12.25</v>
      </c>
      <c r="W651" s="218">
        <v>13.166666666666666</v>
      </c>
      <c r="X651" s="218">
        <v>11.799999999999999</v>
      </c>
      <c r="Y651" s="218">
        <v>11.374670462068858</v>
      </c>
      <c r="Z651" s="218">
        <v>12.792016666666667</v>
      </c>
      <c r="AA651" s="218">
        <v>11.933333333333335</v>
      </c>
      <c r="AB651" s="210"/>
      <c r="AC651" s="211"/>
      <c r="AD651" s="211"/>
      <c r="AE651" s="211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1"/>
      <c r="AT651" s="211"/>
      <c r="AU651" s="211"/>
      <c r="AV651" s="211"/>
      <c r="AW651" s="211"/>
      <c r="AX651" s="211"/>
      <c r="AY651" s="211"/>
      <c r="AZ651" s="211"/>
      <c r="BA651" s="211"/>
      <c r="BB651" s="211"/>
      <c r="BC651" s="211"/>
      <c r="BD651" s="211"/>
      <c r="BE651" s="211"/>
      <c r="BF651" s="211"/>
      <c r="BG651" s="211"/>
      <c r="BH651" s="211"/>
      <c r="BI651" s="211"/>
      <c r="BJ651" s="211"/>
      <c r="BK651" s="211"/>
      <c r="BL651" s="211"/>
      <c r="BM651" s="217"/>
    </row>
    <row r="652" spans="1:65">
      <c r="A652" s="29"/>
      <c r="B652" s="3" t="s">
        <v>271</v>
      </c>
      <c r="C652" s="28"/>
      <c r="D652" s="214">
        <v>12.3</v>
      </c>
      <c r="E652" s="214">
        <v>11.95</v>
      </c>
      <c r="F652" s="214">
        <v>11</v>
      </c>
      <c r="G652" s="214">
        <v>11.906092808517453</v>
      </c>
      <c r="H652" s="214">
        <v>12</v>
      </c>
      <c r="I652" s="214">
        <v>12</v>
      </c>
      <c r="J652" s="214">
        <v>11.649999999999999</v>
      </c>
      <c r="K652" s="214">
        <v>11.5</v>
      </c>
      <c r="L652" s="214">
        <v>12.1</v>
      </c>
      <c r="M652" s="214">
        <v>12.55</v>
      </c>
      <c r="N652" s="214">
        <v>10.9</v>
      </c>
      <c r="O652" s="214">
        <v>11.55</v>
      </c>
      <c r="P652" s="214">
        <v>12.3</v>
      </c>
      <c r="Q652" s="214">
        <v>12.25</v>
      </c>
      <c r="R652" s="214">
        <v>12.05</v>
      </c>
      <c r="S652" s="214">
        <v>11.9</v>
      </c>
      <c r="T652" s="214">
        <v>11.003539627577904</v>
      </c>
      <c r="U652" s="214">
        <v>12.6</v>
      </c>
      <c r="V652" s="214">
        <v>12.1</v>
      </c>
      <c r="W652" s="214">
        <v>13.149999999999999</v>
      </c>
      <c r="X652" s="214">
        <v>11.55</v>
      </c>
      <c r="Y652" s="214">
        <v>11.407012969075751</v>
      </c>
      <c r="Z652" s="214">
        <v>12.765000000000001</v>
      </c>
      <c r="AA652" s="214">
        <v>11.9</v>
      </c>
      <c r="AB652" s="210"/>
      <c r="AC652" s="211"/>
      <c r="AD652" s="211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1"/>
      <c r="AT652" s="211"/>
      <c r="AU652" s="211"/>
      <c r="AV652" s="211"/>
      <c r="AW652" s="211"/>
      <c r="AX652" s="211"/>
      <c r="AY652" s="211"/>
      <c r="AZ652" s="211"/>
      <c r="BA652" s="211"/>
      <c r="BB652" s="211"/>
      <c r="BC652" s="211"/>
      <c r="BD652" s="211"/>
      <c r="BE652" s="211"/>
      <c r="BF652" s="211"/>
      <c r="BG652" s="211"/>
      <c r="BH652" s="211"/>
      <c r="BI652" s="211"/>
      <c r="BJ652" s="211"/>
      <c r="BK652" s="211"/>
      <c r="BL652" s="211"/>
      <c r="BM652" s="217"/>
    </row>
    <row r="653" spans="1:65">
      <c r="A653" s="29"/>
      <c r="B653" s="3" t="s">
        <v>272</v>
      </c>
      <c r="C653" s="28"/>
      <c r="D653" s="23">
        <v>0.9396807968666806</v>
      </c>
      <c r="E653" s="23">
        <v>0.24289915602982254</v>
      </c>
      <c r="F653" s="23">
        <v>0</v>
      </c>
      <c r="G653" s="23">
        <v>0.28971593919257216</v>
      </c>
      <c r="H653" s="23">
        <v>0</v>
      </c>
      <c r="I653" s="23">
        <v>0.51639777949432231</v>
      </c>
      <c r="J653" s="23">
        <v>0.40702170294305745</v>
      </c>
      <c r="K653" s="23">
        <v>0.30331501776206227</v>
      </c>
      <c r="L653" s="23">
        <v>0.26394443859772188</v>
      </c>
      <c r="M653" s="23">
        <v>0.23166067138525412</v>
      </c>
      <c r="N653" s="23">
        <v>0.16329931618554519</v>
      </c>
      <c r="O653" s="23">
        <v>0.56450568346710783</v>
      </c>
      <c r="P653" s="23">
        <v>0.72318738927058168</v>
      </c>
      <c r="Q653" s="23">
        <v>0.23166067138525409</v>
      </c>
      <c r="R653" s="23">
        <v>0.41352146256270672</v>
      </c>
      <c r="S653" s="23">
        <v>0.33266599866332414</v>
      </c>
      <c r="T653" s="23">
        <v>7.0107135172129076E-2</v>
      </c>
      <c r="U653" s="23">
        <v>8.3666002653407262E-2</v>
      </c>
      <c r="V653" s="23">
        <v>0.51283525619832304</v>
      </c>
      <c r="W653" s="23">
        <v>0.21602468994692867</v>
      </c>
      <c r="X653" s="23">
        <v>0.51380930314660511</v>
      </c>
      <c r="Y653" s="23">
        <v>0.27737683359561349</v>
      </c>
      <c r="Z653" s="23">
        <v>0.25643011068645344</v>
      </c>
      <c r="AA653" s="23">
        <v>0.13662601021279416</v>
      </c>
      <c r="AB653" s="151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86</v>
      </c>
      <c r="C654" s="28"/>
      <c r="D654" s="13">
        <v>7.4874963893759416E-2</v>
      </c>
      <c r="E654" s="13">
        <v>2.0326289207516529E-2</v>
      </c>
      <c r="F654" s="13">
        <v>0</v>
      </c>
      <c r="G654" s="13">
        <v>2.4245361250440464E-2</v>
      </c>
      <c r="H654" s="13">
        <v>0</v>
      </c>
      <c r="I654" s="13">
        <v>4.1870090229269373E-2</v>
      </c>
      <c r="J654" s="13">
        <v>3.5138564282853876E-2</v>
      </c>
      <c r="K654" s="13">
        <v>2.6375218935831501E-2</v>
      </c>
      <c r="L654" s="13">
        <v>2.1783585028697816E-2</v>
      </c>
      <c r="M654" s="13">
        <v>1.8361479898434938E-2</v>
      </c>
      <c r="N654" s="13">
        <v>1.5027544434252624E-2</v>
      </c>
      <c r="O654" s="13">
        <v>4.7704705645107703E-2</v>
      </c>
      <c r="P654" s="13">
        <v>5.9521595824739239E-2</v>
      </c>
      <c r="Q654" s="13">
        <v>1.8859756150766956E-2</v>
      </c>
      <c r="R654" s="13">
        <v>3.4317133822631254E-2</v>
      </c>
      <c r="S654" s="13">
        <v>2.8112619605351333E-2</v>
      </c>
      <c r="T654" s="13">
        <v>6.3689095622483051E-3</v>
      </c>
      <c r="U654" s="13">
        <v>6.6666137572436073E-3</v>
      </c>
      <c r="V654" s="13">
        <v>4.1864102546801882E-2</v>
      </c>
      <c r="W654" s="13">
        <v>1.6406938476981926E-2</v>
      </c>
      <c r="X654" s="13">
        <v>4.3543161283610604E-2</v>
      </c>
      <c r="Y654" s="13">
        <v>2.4385483036241155E-2</v>
      </c>
      <c r="Z654" s="13">
        <v>2.0046105111374418E-2</v>
      </c>
      <c r="AA654" s="13">
        <v>1.1449107001072135E-2</v>
      </c>
      <c r="AB654" s="151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3" t="s">
        <v>273</v>
      </c>
      <c r="C655" s="28"/>
      <c r="D655" s="13">
        <v>4.3148086932331964E-2</v>
      </c>
      <c r="E655" s="13">
        <v>-6.7235347536757084E-3</v>
      </c>
      <c r="F655" s="13">
        <v>-8.5686935756521643E-2</v>
      </c>
      <c r="G655" s="13">
        <v>-6.7788248528060091E-3</v>
      </c>
      <c r="H655" s="13">
        <v>-2.567566279841782E-3</v>
      </c>
      <c r="I655" s="13">
        <v>2.5138890212384801E-2</v>
      </c>
      <c r="J655" s="13">
        <v>-3.7200636895124983E-2</v>
      </c>
      <c r="K655" s="13">
        <v>-4.4127251018181712E-2</v>
      </c>
      <c r="L655" s="13">
        <v>7.1296934924376387E-3</v>
      </c>
      <c r="M655" s="13">
        <v>4.8689378230777569E-2</v>
      </c>
      <c r="N655" s="13">
        <v>-9.6769518353412187E-2</v>
      </c>
      <c r="O655" s="13">
        <v>-1.6420794525955018E-2</v>
      </c>
      <c r="P655" s="13">
        <v>9.9003391416601083E-3</v>
      </c>
      <c r="Q655" s="13">
        <v>2.0982921738550875E-2</v>
      </c>
      <c r="R655" s="13">
        <v>1.5884021939924775E-3</v>
      </c>
      <c r="S655" s="13">
        <v>-1.6420794525955018E-2</v>
      </c>
      <c r="T655" s="13">
        <v>-8.5045750081802374E-2</v>
      </c>
      <c r="U655" s="13">
        <v>4.3148086932331964E-2</v>
      </c>
      <c r="V655" s="13">
        <v>1.8212276089328183E-2</v>
      </c>
      <c r="W655" s="13">
        <v>9.4405031442951426E-2</v>
      </c>
      <c r="X655" s="13">
        <v>-1.9191440175177821E-2</v>
      </c>
      <c r="Y655" s="13">
        <v>-5.454456318782186E-2</v>
      </c>
      <c r="Z655" s="13">
        <v>6.3264359668513404E-2</v>
      </c>
      <c r="AA655" s="13">
        <v>-8.1088575782869432E-3</v>
      </c>
      <c r="AB655" s="151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45" t="s">
        <v>274</v>
      </c>
      <c r="C656" s="46"/>
      <c r="D656" s="44">
        <v>1.21</v>
      </c>
      <c r="E656" s="44">
        <v>0</v>
      </c>
      <c r="F656" s="44" t="s">
        <v>275</v>
      </c>
      <c r="G656" s="44">
        <v>0</v>
      </c>
      <c r="H656" s="44" t="s">
        <v>275</v>
      </c>
      <c r="I656" s="44" t="s">
        <v>275</v>
      </c>
      <c r="J656" s="44">
        <v>0.74</v>
      </c>
      <c r="K656" s="44">
        <v>0.91</v>
      </c>
      <c r="L656" s="44">
        <v>0.34</v>
      </c>
      <c r="M656" s="44">
        <v>1.35</v>
      </c>
      <c r="N656" s="44">
        <v>2.19</v>
      </c>
      <c r="O656" s="44">
        <v>0.24</v>
      </c>
      <c r="P656" s="44">
        <v>0.4</v>
      </c>
      <c r="Q656" s="44">
        <v>0.67</v>
      </c>
      <c r="R656" s="44">
        <v>0.2</v>
      </c>
      <c r="S656" s="44">
        <v>0.24</v>
      </c>
      <c r="T656" s="44">
        <v>1.91</v>
      </c>
      <c r="U656" s="44">
        <v>1.21</v>
      </c>
      <c r="V656" s="44">
        <v>0.61</v>
      </c>
      <c r="W656" s="44">
        <v>2.46</v>
      </c>
      <c r="X656" s="44">
        <v>0.3</v>
      </c>
      <c r="Y656" s="44">
        <v>1.1599999999999999</v>
      </c>
      <c r="Z656" s="44">
        <v>1.7</v>
      </c>
      <c r="AA656" s="44">
        <v>0.03</v>
      </c>
      <c r="AB656" s="151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30" t="s">
        <v>305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BM657" s="53"/>
    </row>
    <row r="658" spans="1:65">
      <c r="BM658" s="53"/>
    </row>
    <row r="659" spans="1:65" ht="15">
      <c r="B659" s="8" t="s">
        <v>504</v>
      </c>
      <c r="BM659" s="27" t="s">
        <v>66</v>
      </c>
    </row>
    <row r="660" spans="1:65" ht="15">
      <c r="A660" s="24" t="s">
        <v>58</v>
      </c>
      <c r="B660" s="18" t="s">
        <v>112</v>
      </c>
      <c r="C660" s="15" t="s">
        <v>113</v>
      </c>
      <c r="D660" s="16" t="s">
        <v>232</v>
      </c>
      <c r="E660" s="17" t="s">
        <v>232</v>
      </c>
      <c r="F660" s="17" t="s">
        <v>232</v>
      </c>
      <c r="G660" s="17" t="s">
        <v>232</v>
      </c>
      <c r="H660" s="17" t="s">
        <v>232</v>
      </c>
      <c r="I660" s="17" t="s">
        <v>232</v>
      </c>
      <c r="J660" s="17" t="s">
        <v>232</v>
      </c>
      <c r="K660" s="17" t="s">
        <v>232</v>
      </c>
      <c r="L660" s="17" t="s">
        <v>232</v>
      </c>
      <c r="M660" s="17" t="s">
        <v>232</v>
      </c>
      <c r="N660" s="17" t="s">
        <v>232</v>
      </c>
      <c r="O660" s="17" t="s">
        <v>232</v>
      </c>
      <c r="P660" s="17" t="s">
        <v>232</v>
      </c>
      <c r="Q660" s="17" t="s">
        <v>232</v>
      </c>
      <c r="R660" s="17" t="s">
        <v>232</v>
      </c>
      <c r="S660" s="17" t="s">
        <v>232</v>
      </c>
      <c r="T660" s="17" t="s">
        <v>232</v>
      </c>
      <c r="U660" s="17" t="s">
        <v>232</v>
      </c>
      <c r="V660" s="17" t="s">
        <v>232</v>
      </c>
      <c r="W660" s="17" t="s">
        <v>232</v>
      </c>
      <c r="X660" s="17" t="s">
        <v>232</v>
      </c>
      <c r="Y660" s="17" t="s">
        <v>232</v>
      </c>
      <c r="Z660" s="17" t="s">
        <v>232</v>
      </c>
      <c r="AA660" s="17" t="s">
        <v>232</v>
      </c>
      <c r="AB660" s="151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233</v>
      </c>
      <c r="C661" s="9" t="s">
        <v>233</v>
      </c>
      <c r="D661" s="149" t="s">
        <v>235</v>
      </c>
      <c r="E661" s="150" t="s">
        <v>236</v>
      </c>
      <c r="F661" s="150" t="s">
        <v>237</v>
      </c>
      <c r="G661" s="150" t="s">
        <v>238</v>
      </c>
      <c r="H661" s="150" t="s">
        <v>239</v>
      </c>
      <c r="I661" s="150" t="s">
        <v>240</v>
      </c>
      <c r="J661" s="150" t="s">
        <v>241</v>
      </c>
      <c r="K661" s="150" t="s">
        <v>242</v>
      </c>
      <c r="L661" s="150" t="s">
        <v>243</v>
      </c>
      <c r="M661" s="150" t="s">
        <v>244</v>
      </c>
      <c r="N661" s="150" t="s">
        <v>245</v>
      </c>
      <c r="O661" s="150" t="s">
        <v>246</v>
      </c>
      <c r="P661" s="150" t="s">
        <v>247</v>
      </c>
      <c r="Q661" s="150" t="s">
        <v>248</v>
      </c>
      <c r="R661" s="150" t="s">
        <v>249</v>
      </c>
      <c r="S661" s="150" t="s">
        <v>250</v>
      </c>
      <c r="T661" s="150" t="s">
        <v>251</v>
      </c>
      <c r="U661" s="150" t="s">
        <v>252</v>
      </c>
      <c r="V661" s="150" t="s">
        <v>253</v>
      </c>
      <c r="W661" s="150" t="s">
        <v>254</v>
      </c>
      <c r="X661" s="150" t="s">
        <v>255</v>
      </c>
      <c r="Y661" s="150" t="s">
        <v>256</v>
      </c>
      <c r="Z661" s="150" t="s">
        <v>257</v>
      </c>
      <c r="AA661" s="150" t="s">
        <v>262</v>
      </c>
      <c r="AB661" s="151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294</v>
      </c>
      <c r="E662" s="11" t="s">
        <v>294</v>
      </c>
      <c r="F662" s="11" t="s">
        <v>116</v>
      </c>
      <c r="G662" s="11" t="s">
        <v>116</v>
      </c>
      <c r="H662" s="11" t="s">
        <v>116</v>
      </c>
      <c r="I662" s="11" t="s">
        <v>294</v>
      </c>
      <c r="J662" s="11" t="s">
        <v>295</v>
      </c>
      <c r="K662" s="11" t="s">
        <v>294</v>
      </c>
      <c r="L662" s="11" t="s">
        <v>295</v>
      </c>
      <c r="M662" s="11" t="s">
        <v>294</v>
      </c>
      <c r="N662" s="11" t="s">
        <v>294</v>
      </c>
      <c r="O662" s="11" t="s">
        <v>295</v>
      </c>
      <c r="P662" s="11" t="s">
        <v>295</v>
      </c>
      <c r="Q662" s="11" t="s">
        <v>295</v>
      </c>
      <c r="R662" s="11" t="s">
        <v>294</v>
      </c>
      <c r="S662" s="11" t="s">
        <v>294</v>
      </c>
      <c r="T662" s="11" t="s">
        <v>116</v>
      </c>
      <c r="U662" s="11" t="s">
        <v>294</v>
      </c>
      <c r="V662" s="11" t="s">
        <v>294</v>
      </c>
      <c r="W662" s="11" t="s">
        <v>116</v>
      </c>
      <c r="X662" s="11" t="s">
        <v>294</v>
      </c>
      <c r="Y662" s="11" t="s">
        <v>295</v>
      </c>
      <c r="Z662" s="11" t="s">
        <v>116</v>
      </c>
      <c r="AA662" s="11" t="s">
        <v>294</v>
      </c>
      <c r="AB662" s="151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151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19">
        <v>4.8099999999999997E-2</v>
      </c>
      <c r="E664" s="219">
        <v>0.05</v>
      </c>
      <c r="F664" s="219">
        <v>0.05</v>
      </c>
      <c r="G664" s="219">
        <v>5.0888996052310016E-2</v>
      </c>
      <c r="H664" s="219">
        <v>5.0500000000000003E-2</v>
      </c>
      <c r="I664" s="219">
        <v>0.05</v>
      </c>
      <c r="J664" s="219">
        <v>4.9299999999999997E-2</v>
      </c>
      <c r="K664" s="219">
        <v>0.05</v>
      </c>
      <c r="L664" s="219">
        <v>4.8000000000000001E-2</v>
      </c>
      <c r="M664" s="219">
        <v>5.1000000000000004E-2</v>
      </c>
      <c r="N664" s="219">
        <v>4.8000000000000001E-2</v>
      </c>
      <c r="O664" s="219">
        <v>5.1999999999999998E-2</v>
      </c>
      <c r="P664" s="219">
        <v>5.099999999999999E-2</v>
      </c>
      <c r="Q664" s="219">
        <v>5.1199999999999996E-2</v>
      </c>
      <c r="R664" s="219">
        <v>5.1999999999999998E-2</v>
      </c>
      <c r="S664" s="219">
        <v>5.099999999999999E-2</v>
      </c>
      <c r="T664" s="224">
        <v>4.5787259999999996E-2</v>
      </c>
      <c r="U664" s="219">
        <v>4.9700000000000008E-2</v>
      </c>
      <c r="V664" s="219">
        <v>5.1999999999999998E-2</v>
      </c>
      <c r="W664" s="219">
        <v>5.1999999999999998E-2</v>
      </c>
      <c r="X664" s="219">
        <v>0.05</v>
      </c>
      <c r="Y664" s="219">
        <v>4.991925127959284E-2</v>
      </c>
      <c r="Z664" s="224">
        <v>4.65E-2</v>
      </c>
      <c r="AA664" s="219">
        <v>5.1799999999999999E-2</v>
      </c>
      <c r="AB664" s="220"/>
      <c r="AC664" s="221"/>
      <c r="AD664" s="221"/>
      <c r="AE664" s="221"/>
      <c r="AF664" s="221"/>
      <c r="AG664" s="221"/>
      <c r="AH664" s="221"/>
      <c r="AI664" s="221"/>
      <c r="AJ664" s="221"/>
      <c r="AK664" s="221"/>
      <c r="AL664" s="221"/>
      <c r="AM664" s="221"/>
      <c r="AN664" s="221"/>
      <c r="AO664" s="221"/>
      <c r="AP664" s="221"/>
      <c r="AQ664" s="221"/>
      <c r="AR664" s="221"/>
      <c r="AS664" s="221"/>
      <c r="AT664" s="221"/>
      <c r="AU664" s="221"/>
      <c r="AV664" s="221"/>
      <c r="AW664" s="221"/>
      <c r="AX664" s="221"/>
      <c r="AY664" s="221"/>
      <c r="AZ664" s="221"/>
      <c r="BA664" s="221"/>
      <c r="BB664" s="221"/>
      <c r="BC664" s="221"/>
      <c r="BD664" s="221"/>
      <c r="BE664" s="221"/>
      <c r="BF664" s="221"/>
      <c r="BG664" s="221"/>
      <c r="BH664" s="221"/>
      <c r="BI664" s="221"/>
      <c r="BJ664" s="221"/>
      <c r="BK664" s="221"/>
      <c r="BL664" s="221"/>
      <c r="BM664" s="222">
        <v>1</v>
      </c>
    </row>
    <row r="665" spans="1:65">
      <c r="A665" s="29"/>
      <c r="B665" s="19">
        <v>1</v>
      </c>
      <c r="C665" s="9">
        <v>2</v>
      </c>
      <c r="D665" s="23">
        <v>4.7399999999999998E-2</v>
      </c>
      <c r="E665" s="23">
        <v>5.2999999999999999E-2</v>
      </c>
      <c r="F665" s="23">
        <v>0.05</v>
      </c>
      <c r="G665" s="23">
        <v>4.9101210210448124E-2</v>
      </c>
      <c r="H665" s="23">
        <v>0.05</v>
      </c>
      <c r="I665" s="23">
        <v>4.8000000000000001E-2</v>
      </c>
      <c r="J665" s="23">
        <v>4.9200000000000001E-2</v>
      </c>
      <c r="K665" s="23">
        <v>0.05</v>
      </c>
      <c r="L665" s="23">
        <v>4.9000000000000002E-2</v>
      </c>
      <c r="M665" s="23">
        <v>5.1000000000000004E-2</v>
      </c>
      <c r="N665" s="23">
        <v>4.9000000000000002E-2</v>
      </c>
      <c r="O665" s="23">
        <v>0.05</v>
      </c>
      <c r="P665" s="23">
        <v>5.1999999999999998E-2</v>
      </c>
      <c r="Q665" s="23">
        <v>5.1099999999999993E-2</v>
      </c>
      <c r="R665" s="23">
        <v>5.04E-2</v>
      </c>
      <c r="S665" s="23">
        <v>5.099999999999999E-2</v>
      </c>
      <c r="T665" s="225">
        <v>4.5852879999999999E-2</v>
      </c>
      <c r="U665" s="23">
        <v>4.9700000000000008E-2</v>
      </c>
      <c r="V665" s="23">
        <v>5.1999999999999998E-2</v>
      </c>
      <c r="W665" s="23">
        <v>5.1999999999999998E-2</v>
      </c>
      <c r="X665" s="23">
        <v>5.099999999999999E-2</v>
      </c>
      <c r="Y665" s="23">
        <v>4.8685747106865705E-2</v>
      </c>
      <c r="Z665" s="225">
        <v>4.65E-2</v>
      </c>
      <c r="AA665" s="23">
        <v>5.0600000000000006E-2</v>
      </c>
      <c r="AB665" s="220"/>
      <c r="AC665" s="221"/>
      <c r="AD665" s="221"/>
      <c r="AE665" s="221"/>
      <c r="AF665" s="221"/>
      <c r="AG665" s="221"/>
      <c r="AH665" s="221"/>
      <c r="AI665" s="221"/>
      <c r="AJ665" s="221"/>
      <c r="AK665" s="221"/>
      <c r="AL665" s="221"/>
      <c r="AM665" s="221"/>
      <c r="AN665" s="221"/>
      <c r="AO665" s="221"/>
      <c r="AP665" s="221"/>
      <c r="AQ665" s="221"/>
      <c r="AR665" s="221"/>
      <c r="AS665" s="221"/>
      <c r="AT665" s="221"/>
      <c r="AU665" s="221"/>
      <c r="AV665" s="221"/>
      <c r="AW665" s="221"/>
      <c r="AX665" s="221"/>
      <c r="AY665" s="221"/>
      <c r="AZ665" s="221"/>
      <c r="BA665" s="221"/>
      <c r="BB665" s="221"/>
      <c r="BC665" s="221"/>
      <c r="BD665" s="221"/>
      <c r="BE665" s="221"/>
      <c r="BF665" s="221"/>
      <c r="BG665" s="221"/>
      <c r="BH665" s="221"/>
      <c r="BI665" s="221"/>
      <c r="BJ665" s="221"/>
      <c r="BK665" s="221"/>
      <c r="BL665" s="221"/>
      <c r="BM665" s="222" t="e">
        <v>#N/A</v>
      </c>
    </row>
    <row r="666" spans="1:65">
      <c r="A666" s="29"/>
      <c r="B666" s="19">
        <v>1</v>
      </c>
      <c r="C666" s="9">
        <v>3</v>
      </c>
      <c r="D666" s="23">
        <v>4.87E-2</v>
      </c>
      <c r="E666" s="23">
        <v>5.1000000000000004E-2</v>
      </c>
      <c r="F666" s="23">
        <v>0.05</v>
      </c>
      <c r="G666" s="23">
        <v>5.0936682840545415E-2</v>
      </c>
      <c r="H666" s="23">
        <v>4.9200000000000001E-2</v>
      </c>
      <c r="I666" s="23">
        <v>0.05</v>
      </c>
      <c r="J666" s="23">
        <v>4.99E-2</v>
      </c>
      <c r="K666" s="23">
        <v>0.05</v>
      </c>
      <c r="L666" s="23">
        <v>4.9500000000000002E-2</v>
      </c>
      <c r="M666" s="23">
        <v>0.05</v>
      </c>
      <c r="N666" s="23">
        <v>4.7E-2</v>
      </c>
      <c r="O666" s="23">
        <v>4.9000000000000002E-2</v>
      </c>
      <c r="P666" s="23">
        <v>5.1999999999999998E-2</v>
      </c>
      <c r="Q666" s="23">
        <v>5.1400000000000001E-2</v>
      </c>
      <c r="R666" s="23">
        <v>5.1299999999999998E-2</v>
      </c>
      <c r="S666" s="23">
        <v>4.9000000000000002E-2</v>
      </c>
      <c r="T666" s="225">
        <v>4.5815559999999998E-2</v>
      </c>
      <c r="U666" s="23">
        <v>4.9799999999999997E-2</v>
      </c>
      <c r="V666" s="23">
        <v>5.1999999999999998E-2</v>
      </c>
      <c r="W666" s="23">
        <v>5.1999999999999998E-2</v>
      </c>
      <c r="X666" s="23">
        <v>0.05</v>
      </c>
      <c r="Y666" s="23">
        <v>5.0002056254223229E-2</v>
      </c>
      <c r="Z666" s="225">
        <v>4.6900000000000004E-2</v>
      </c>
      <c r="AA666" s="23">
        <v>4.99E-2</v>
      </c>
      <c r="AB666" s="220"/>
      <c r="AC666" s="221"/>
      <c r="AD666" s="221"/>
      <c r="AE666" s="221"/>
      <c r="AF666" s="221"/>
      <c r="AG666" s="221"/>
      <c r="AH666" s="221"/>
      <c r="AI666" s="221"/>
      <c r="AJ666" s="221"/>
      <c r="AK666" s="221"/>
      <c r="AL666" s="221"/>
      <c r="AM666" s="221"/>
      <c r="AN666" s="221"/>
      <c r="AO666" s="221"/>
      <c r="AP666" s="221"/>
      <c r="AQ666" s="221"/>
      <c r="AR666" s="221"/>
      <c r="AS666" s="221"/>
      <c r="AT666" s="221"/>
      <c r="AU666" s="221"/>
      <c r="AV666" s="221"/>
      <c r="AW666" s="221"/>
      <c r="AX666" s="221"/>
      <c r="AY666" s="221"/>
      <c r="AZ666" s="221"/>
      <c r="BA666" s="221"/>
      <c r="BB666" s="221"/>
      <c r="BC666" s="221"/>
      <c r="BD666" s="221"/>
      <c r="BE666" s="221"/>
      <c r="BF666" s="221"/>
      <c r="BG666" s="221"/>
      <c r="BH666" s="221"/>
      <c r="BI666" s="221"/>
      <c r="BJ666" s="221"/>
      <c r="BK666" s="221"/>
      <c r="BL666" s="221"/>
      <c r="BM666" s="222">
        <v>16</v>
      </c>
    </row>
    <row r="667" spans="1:65">
      <c r="A667" s="29"/>
      <c r="B667" s="19">
        <v>1</v>
      </c>
      <c r="C667" s="9">
        <v>4</v>
      </c>
      <c r="D667" s="23">
        <v>4.7199999999999999E-2</v>
      </c>
      <c r="E667" s="23">
        <v>0.05</v>
      </c>
      <c r="F667" s="23">
        <v>0.05</v>
      </c>
      <c r="G667" s="23">
        <v>4.9918145670353624E-2</v>
      </c>
      <c r="H667" s="23">
        <v>4.9099999999999998E-2</v>
      </c>
      <c r="I667" s="23">
        <v>0.05</v>
      </c>
      <c r="J667" s="23">
        <v>0.05</v>
      </c>
      <c r="K667" s="23">
        <v>5.1000000000000004E-2</v>
      </c>
      <c r="L667" s="23">
        <v>4.9399999999999999E-2</v>
      </c>
      <c r="M667" s="23">
        <v>5.1000000000000004E-2</v>
      </c>
      <c r="N667" s="23">
        <v>4.9000000000000002E-2</v>
      </c>
      <c r="O667" s="23">
        <v>4.7E-2</v>
      </c>
      <c r="P667" s="23">
        <v>5.099999999999999E-2</v>
      </c>
      <c r="Q667" s="23">
        <v>5.0199999999999995E-2</v>
      </c>
      <c r="R667" s="23">
        <v>5.0299999999999997E-2</v>
      </c>
      <c r="S667" s="23">
        <v>0.05</v>
      </c>
      <c r="T667" s="225">
        <v>4.5791999999999999E-2</v>
      </c>
      <c r="U667" s="23">
        <v>5.1199999999999996E-2</v>
      </c>
      <c r="V667" s="23">
        <v>5.2999999999999999E-2</v>
      </c>
      <c r="W667" s="23">
        <v>4.8000000000000001E-2</v>
      </c>
      <c r="X667" s="23">
        <v>0.05</v>
      </c>
      <c r="Y667" s="23">
        <v>4.8420457639677193E-2</v>
      </c>
      <c r="Z667" s="225">
        <v>4.41E-2</v>
      </c>
      <c r="AA667" s="23">
        <v>5.1999999999999998E-2</v>
      </c>
      <c r="AB667" s="220"/>
      <c r="AC667" s="221"/>
      <c r="AD667" s="221"/>
      <c r="AE667" s="221"/>
      <c r="AF667" s="221"/>
      <c r="AG667" s="221"/>
      <c r="AH667" s="221"/>
      <c r="AI667" s="221"/>
      <c r="AJ667" s="221"/>
      <c r="AK667" s="221"/>
      <c r="AL667" s="221"/>
      <c r="AM667" s="221"/>
      <c r="AN667" s="221"/>
      <c r="AO667" s="221"/>
      <c r="AP667" s="221"/>
      <c r="AQ667" s="221"/>
      <c r="AR667" s="221"/>
      <c r="AS667" s="221"/>
      <c r="AT667" s="221"/>
      <c r="AU667" s="221"/>
      <c r="AV667" s="221"/>
      <c r="AW667" s="221"/>
      <c r="AX667" s="221"/>
      <c r="AY667" s="221"/>
      <c r="AZ667" s="221"/>
      <c r="BA667" s="221"/>
      <c r="BB667" s="221"/>
      <c r="BC667" s="221"/>
      <c r="BD667" s="221"/>
      <c r="BE667" s="221"/>
      <c r="BF667" s="221"/>
      <c r="BG667" s="221"/>
      <c r="BH667" s="221"/>
      <c r="BI667" s="221"/>
      <c r="BJ667" s="221"/>
      <c r="BK667" s="221"/>
      <c r="BL667" s="221"/>
      <c r="BM667" s="222">
        <v>5.0246063702040218E-2</v>
      </c>
    </row>
    <row r="668" spans="1:65">
      <c r="A668" s="29"/>
      <c r="B668" s="19">
        <v>1</v>
      </c>
      <c r="C668" s="9">
        <v>5</v>
      </c>
      <c r="D668" s="238">
        <v>4.5499999999999999E-2</v>
      </c>
      <c r="E668" s="23">
        <v>5.2999999999999999E-2</v>
      </c>
      <c r="F668" s="23">
        <v>0.05</v>
      </c>
      <c r="G668" s="23">
        <v>4.8954095716195113E-2</v>
      </c>
      <c r="H668" s="23">
        <v>4.9700000000000008E-2</v>
      </c>
      <c r="I668" s="23">
        <v>5.099999999999999E-2</v>
      </c>
      <c r="J668" s="23">
        <v>4.9099999999999998E-2</v>
      </c>
      <c r="K668" s="23">
        <v>5.1999999999999998E-2</v>
      </c>
      <c r="L668" s="23">
        <v>4.8599999999999997E-2</v>
      </c>
      <c r="M668" s="23">
        <v>5.1999999999999998E-2</v>
      </c>
      <c r="N668" s="23">
        <v>4.8000000000000001E-2</v>
      </c>
      <c r="O668" s="23">
        <v>4.8000000000000001E-2</v>
      </c>
      <c r="P668" s="23">
        <v>5.1999999999999998E-2</v>
      </c>
      <c r="Q668" s="23">
        <v>5.0500000000000003E-2</v>
      </c>
      <c r="R668" s="23">
        <v>5.2200000000000003E-2</v>
      </c>
      <c r="S668" s="23">
        <v>5.1999999999999998E-2</v>
      </c>
      <c r="T668" s="225">
        <v>4.5854399999999997E-2</v>
      </c>
      <c r="U668" s="23">
        <v>5.04E-2</v>
      </c>
      <c r="V668" s="23">
        <v>5.1999999999999998E-2</v>
      </c>
      <c r="W668" s="23">
        <v>5.1999999999999998E-2</v>
      </c>
      <c r="X668" s="23">
        <v>0.05</v>
      </c>
      <c r="Y668" s="23">
        <v>5.0976254713448514E-2</v>
      </c>
      <c r="Z668" s="225">
        <v>4.5100000000000001E-2</v>
      </c>
      <c r="AA668" s="23">
        <v>5.0299999999999997E-2</v>
      </c>
      <c r="AB668" s="220"/>
      <c r="AC668" s="221"/>
      <c r="AD668" s="221"/>
      <c r="AE668" s="221"/>
      <c r="AF668" s="221"/>
      <c r="AG668" s="221"/>
      <c r="AH668" s="221"/>
      <c r="AI668" s="221"/>
      <c r="AJ668" s="221"/>
      <c r="AK668" s="221"/>
      <c r="AL668" s="221"/>
      <c r="AM668" s="221"/>
      <c r="AN668" s="221"/>
      <c r="AO668" s="221"/>
      <c r="AP668" s="221"/>
      <c r="AQ668" s="221"/>
      <c r="AR668" s="221"/>
      <c r="AS668" s="221"/>
      <c r="AT668" s="221"/>
      <c r="AU668" s="221"/>
      <c r="AV668" s="221"/>
      <c r="AW668" s="221"/>
      <c r="AX668" s="221"/>
      <c r="AY668" s="221"/>
      <c r="AZ668" s="221"/>
      <c r="BA668" s="221"/>
      <c r="BB668" s="221"/>
      <c r="BC668" s="221"/>
      <c r="BD668" s="221"/>
      <c r="BE668" s="221"/>
      <c r="BF668" s="221"/>
      <c r="BG668" s="221"/>
      <c r="BH668" s="221"/>
      <c r="BI668" s="221"/>
      <c r="BJ668" s="221"/>
      <c r="BK668" s="221"/>
      <c r="BL668" s="221"/>
      <c r="BM668" s="222">
        <v>46</v>
      </c>
    </row>
    <row r="669" spans="1:65">
      <c r="A669" s="29"/>
      <c r="B669" s="19">
        <v>1</v>
      </c>
      <c r="C669" s="9">
        <v>6</v>
      </c>
      <c r="D669" s="23">
        <v>4.7800000000000002E-2</v>
      </c>
      <c r="E669" s="23">
        <v>5.1999999999999998E-2</v>
      </c>
      <c r="F669" s="23">
        <v>0.05</v>
      </c>
      <c r="G669" s="23">
        <v>4.9916337867830625E-2</v>
      </c>
      <c r="H669" s="23">
        <v>5.0100000000000006E-2</v>
      </c>
      <c r="I669" s="23">
        <v>0.05</v>
      </c>
      <c r="J669" s="23">
        <v>5.1400000000000001E-2</v>
      </c>
      <c r="K669" s="23">
        <v>5.1000000000000004E-2</v>
      </c>
      <c r="L669" s="23">
        <v>5.0299999999999997E-2</v>
      </c>
      <c r="M669" s="23">
        <v>5.1999999999999998E-2</v>
      </c>
      <c r="N669" s="23">
        <v>4.9000000000000002E-2</v>
      </c>
      <c r="O669" s="23">
        <v>4.7E-2</v>
      </c>
      <c r="P669" s="23">
        <v>5.099999999999999E-2</v>
      </c>
      <c r="Q669" s="23">
        <v>4.9399999999999999E-2</v>
      </c>
      <c r="R669" s="23">
        <v>4.9200000000000001E-2</v>
      </c>
      <c r="S669" s="23">
        <v>5.1999999999999998E-2</v>
      </c>
      <c r="T669" s="225">
        <v>4.5832339999999999E-2</v>
      </c>
      <c r="U669" s="23">
        <v>0.05</v>
      </c>
      <c r="V669" s="23">
        <v>5.1999999999999998E-2</v>
      </c>
      <c r="W669" s="23">
        <v>5.1999999999999998E-2</v>
      </c>
      <c r="X669" s="23">
        <v>0.05</v>
      </c>
      <c r="Y669" s="23">
        <v>5.0193978344876558E-2</v>
      </c>
      <c r="Z669" s="225">
        <v>4.7600000000000003E-2</v>
      </c>
      <c r="AA669" s="23">
        <v>5.0799999999999998E-2</v>
      </c>
      <c r="AB669" s="220"/>
      <c r="AC669" s="221"/>
      <c r="AD669" s="221"/>
      <c r="AE669" s="221"/>
      <c r="AF669" s="221"/>
      <c r="AG669" s="221"/>
      <c r="AH669" s="221"/>
      <c r="AI669" s="221"/>
      <c r="AJ669" s="221"/>
      <c r="AK669" s="221"/>
      <c r="AL669" s="221"/>
      <c r="AM669" s="221"/>
      <c r="AN669" s="221"/>
      <c r="AO669" s="221"/>
      <c r="AP669" s="221"/>
      <c r="AQ669" s="221"/>
      <c r="AR669" s="221"/>
      <c r="AS669" s="221"/>
      <c r="AT669" s="221"/>
      <c r="AU669" s="221"/>
      <c r="AV669" s="221"/>
      <c r="AW669" s="221"/>
      <c r="AX669" s="221"/>
      <c r="AY669" s="221"/>
      <c r="AZ669" s="221"/>
      <c r="BA669" s="221"/>
      <c r="BB669" s="221"/>
      <c r="BC669" s="221"/>
      <c r="BD669" s="221"/>
      <c r="BE669" s="221"/>
      <c r="BF669" s="221"/>
      <c r="BG669" s="221"/>
      <c r="BH669" s="221"/>
      <c r="BI669" s="221"/>
      <c r="BJ669" s="221"/>
      <c r="BK669" s="221"/>
      <c r="BL669" s="221"/>
      <c r="BM669" s="54"/>
    </row>
    <row r="670" spans="1:65">
      <c r="A670" s="29"/>
      <c r="B670" s="20" t="s">
        <v>270</v>
      </c>
      <c r="C670" s="12"/>
      <c r="D670" s="223">
        <v>4.7449999999999999E-2</v>
      </c>
      <c r="E670" s="223">
        <v>5.1499999999999997E-2</v>
      </c>
      <c r="F670" s="223">
        <v>4.9999999999999996E-2</v>
      </c>
      <c r="G670" s="223">
        <v>4.9952578059613818E-2</v>
      </c>
      <c r="H670" s="223">
        <v>4.976666666666666E-2</v>
      </c>
      <c r="I670" s="223">
        <v>4.9833333333333334E-2</v>
      </c>
      <c r="J670" s="223">
        <v>4.9816666666666676E-2</v>
      </c>
      <c r="K670" s="223">
        <v>5.0666666666666665E-2</v>
      </c>
      <c r="L670" s="223">
        <v>4.9133333333333334E-2</v>
      </c>
      <c r="M670" s="223">
        <v>5.1166666666666666E-2</v>
      </c>
      <c r="N670" s="223">
        <v>4.8333333333333332E-2</v>
      </c>
      <c r="O670" s="223">
        <v>4.8833333333333333E-2</v>
      </c>
      <c r="P670" s="223">
        <v>5.149999999999999E-2</v>
      </c>
      <c r="Q670" s="223">
        <v>5.0633333333333336E-2</v>
      </c>
      <c r="R670" s="223">
        <v>5.0900000000000008E-2</v>
      </c>
      <c r="S670" s="223">
        <v>5.0833333333333321E-2</v>
      </c>
      <c r="T670" s="223">
        <v>4.5822406666666669E-2</v>
      </c>
      <c r="U670" s="223">
        <v>5.0133333333333335E-2</v>
      </c>
      <c r="V670" s="223">
        <v>5.2166666666666667E-2</v>
      </c>
      <c r="W670" s="223">
        <v>5.1333333333333335E-2</v>
      </c>
      <c r="X670" s="223">
        <v>5.0166666666666665E-2</v>
      </c>
      <c r="Y670" s="223">
        <v>4.9699624223114004E-2</v>
      </c>
      <c r="Z670" s="223">
        <v>4.6116666666666667E-2</v>
      </c>
      <c r="AA670" s="223">
        <v>5.0900000000000001E-2</v>
      </c>
      <c r="AB670" s="220"/>
      <c r="AC670" s="221"/>
      <c r="AD670" s="221"/>
      <c r="AE670" s="221"/>
      <c r="AF670" s="221"/>
      <c r="AG670" s="221"/>
      <c r="AH670" s="221"/>
      <c r="AI670" s="221"/>
      <c r="AJ670" s="221"/>
      <c r="AK670" s="221"/>
      <c r="AL670" s="221"/>
      <c r="AM670" s="221"/>
      <c r="AN670" s="221"/>
      <c r="AO670" s="221"/>
      <c r="AP670" s="221"/>
      <c r="AQ670" s="221"/>
      <c r="AR670" s="221"/>
      <c r="AS670" s="221"/>
      <c r="AT670" s="221"/>
      <c r="AU670" s="221"/>
      <c r="AV670" s="221"/>
      <c r="AW670" s="221"/>
      <c r="AX670" s="221"/>
      <c r="AY670" s="221"/>
      <c r="AZ670" s="221"/>
      <c r="BA670" s="221"/>
      <c r="BB670" s="221"/>
      <c r="BC670" s="221"/>
      <c r="BD670" s="221"/>
      <c r="BE670" s="221"/>
      <c r="BF670" s="221"/>
      <c r="BG670" s="221"/>
      <c r="BH670" s="221"/>
      <c r="BI670" s="221"/>
      <c r="BJ670" s="221"/>
      <c r="BK670" s="221"/>
      <c r="BL670" s="221"/>
      <c r="BM670" s="54"/>
    </row>
    <row r="671" spans="1:65">
      <c r="A671" s="29"/>
      <c r="B671" s="3" t="s">
        <v>271</v>
      </c>
      <c r="C671" s="28"/>
      <c r="D671" s="23">
        <v>4.7600000000000003E-2</v>
      </c>
      <c r="E671" s="23">
        <v>5.1500000000000004E-2</v>
      </c>
      <c r="F671" s="23">
        <v>0.05</v>
      </c>
      <c r="G671" s="23">
        <v>4.9917241769092124E-2</v>
      </c>
      <c r="H671" s="23">
        <v>4.9850000000000005E-2</v>
      </c>
      <c r="I671" s="23">
        <v>0.05</v>
      </c>
      <c r="J671" s="23">
        <v>4.9599999999999998E-2</v>
      </c>
      <c r="K671" s="23">
        <v>5.0500000000000003E-2</v>
      </c>
      <c r="L671" s="23">
        <v>4.9200000000000001E-2</v>
      </c>
      <c r="M671" s="23">
        <v>5.1000000000000004E-2</v>
      </c>
      <c r="N671" s="23">
        <v>4.8500000000000001E-2</v>
      </c>
      <c r="O671" s="23">
        <v>4.8500000000000001E-2</v>
      </c>
      <c r="P671" s="23">
        <v>5.149999999999999E-2</v>
      </c>
      <c r="Q671" s="23">
        <v>5.0799999999999998E-2</v>
      </c>
      <c r="R671" s="23">
        <v>5.0849999999999999E-2</v>
      </c>
      <c r="S671" s="23">
        <v>5.099999999999999E-2</v>
      </c>
      <c r="T671" s="23">
        <v>4.5823950000000002E-2</v>
      </c>
      <c r="U671" s="23">
        <v>4.99E-2</v>
      </c>
      <c r="V671" s="23">
        <v>5.1999999999999998E-2</v>
      </c>
      <c r="W671" s="23">
        <v>5.1999999999999998E-2</v>
      </c>
      <c r="X671" s="23">
        <v>0.05</v>
      </c>
      <c r="Y671" s="23">
        <v>4.9960653766908031E-2</v>
      </c>
      <c r="Z671" s="23">
        <v>4.65E-2</v>
      </c>
      <c r="AA671" s="23">
        <v>5.0700000000000002E-2</v>
      </c>
      <c r="AB671" s="220"/>
      <c r="AC671" s="221"/>
      <c r="AD671" s="221"/>
      <c r="AE671" s="221"/>
      <c r="AF671" s="221"/>
      <c r="AG671" s="221"/>
      <c r="AH671" s="221"/>
      <c r="AI671" s="221"/>
      <c r="AJ671" s="221"/>
      <c r="AK671" s="221"/>
      <c r="AL671" s="221"/>
      <c r="AM671" s="221"/>
      <c r="AN671" s="221"/>
      <c r="AO671" s="221"/>
      <c r="AP671" s="221"/>
      <c r="AQ671" s="221"/>
      <c r="AR671" s="221"/>
      <c r="AS671" s="221"/>
      <c r="AT671" s="221"/>
      <c r="AU671" s="221"/>
      <c r="AV671" s="221"/>
      <c r="AW671" s="221"/>
      <c r="AX671" s="221"/>
      <c r="AY671" s="221"/>
      <c r="AZ671" s="221"/>
      <c r="BA671" s="221"/>
      <c r="BB671" s="221"/>
      <c r="BC671" s="221"/>
      <c r="BD671" s="221"/>
      <c r="BE671" s="221"/>
      <c r="BF671" s="221"/>
      <c r="BG671" s="221"/>
      <c r="BH671" s="221"/>
      <c r="BI671" s="221"/>
      <c r="BJ671" s="221"/>
      <c r="BK671" s="221"/>
      <c r="BL671" s="221"/>
      <c r="BM671" s="54"/>
    </row>
    <row r="672" spans="1:65">
      <c r="A672" s="29"/>
      <c r="B672" s="3" t="s">
        <v>272</v>
      </c>
      <c r="C672" s="28"/>
      <c r="D672" s="23">
        <v>1.0931605554537727E-3</v>
      </c>
      <c r="E672" s="23">
        <v>1.3784048752090198E-3</v>
      </c>
      <c r="F672" s="23">
        <v>7.6011774306101464E-18</v>
      </c>
      <c r="G672" s="23">
        <v>8.4494189416079737E-4</v>
      </c>
      <c r="H672" s="23">
        <v>5.4283207962192953E-4</v>
      </c>
      <c r="I672" s="23">
        <v>9.8319208025017275E-4</v>
      </c>
      <c r="J672" s="23">
        <v>8.6120071218425548E-4</v>
      </c>
      <c r="K672" s="23">
        <v>8.1649658092772454E-4</v>
      </c>
      <c r="L672" s="23">
        <v>7.9414524280301891E-4</v>
      </c>
      <c r="M672" s="23">
        <v>7.5277265270907859E-4</v>
      </c>
      <c r="N672" s="23">
        <v>8.1649658092772671E-4</v>
      </c>
      <c r="O672" s="23">
        <v>1.940790217067951E-3</v>
      </c>
      <c r="P672" s="23">
        <v>5.4772255750517045E-4</v>
      </c>
      <c r="Q672" s="23">
        <v>7.5542482529148173E-4</v>
      </c>
      <c r="R672" s="23">
        <v>1.1454256850621084E-3</v>
      </c>
      <c r="S672" s="23">
        <v>1.1690451944500095E-3</v>
      </c>
      <c r="T672" s="23">
        <v>2.9180811960373332E-5</v>
      </c>
      <c r="U672" s="23">
        <v>5.8537737116040134E-4</v>
      </c>
      <c r="V672" s="23">
        <v>4.0824829046386341E-4</v>
      </c>
      <c r="W672" s="23">
        <v>1.6329931618554506E-3</v>
      </c>
      <c r="X672" s="23">
        <v>4.0824829046385772E-4</v>
      </c>
      <c r="Y672" s="23">
        <v>9.6727312988288227E-4</v>
      </c>
      <c r="Z672" s="23">
        <v>1.2812754062521724E-3</v>
      </c>
      <c r="AA672" s="23">
        <v>8.3426614458456758E-4</v>
      </c>
      <c r="AB672" s="220"/>
      <c r="AC672" s="221"/>
      <c r="AD672" s="221"/>
      <c r="AE672" s="221"/>
      <c r="AF672" s="221"/>
      <c r="AG672" s="221"/>
      <c r="AH672" s="221"/>
      <c r="AI672" s="221"/>
      <c r="AJ672" s="221"/>
      <c r="AK672" s="221"/>
      <c r="AL672" s="221"/>
      <c r="AM672" s="221"/>
      <c r="AN672" s="221"/>
      <c r="AO672" s="221"/>
      <c r="AP672" s="221"/>
      <c r="AQ672" s="221"/>
      <c r="AR672" s="221"/>
      <c r="AS672" s="221"/>
      <c r="AT672" s="221"/>
      <c r="AU672" s="221"/>
      <c r="AV672" s="221"/>
      <c r="AW672" s="221"/>
      <c r="AX672" s="221"/>
      <c r="AY672" s="221"/>
      <c r="AZ672" s="221"/>
      <c r="BA672" s="221"/>
      <c r="BB672" s="221"/>
      <c r="BC672" s="221"/>
      <c r="BD672" s="221"/>
      <c r="BE672" s="221"/>
      <c r="BF672" s="221"/>
      <c r="BG672" s="221"/>
      <c r="BH672" s="221"/>
      <c r="BI672" s="221"/>
      <c r="BJ672" s="221"/>
      <c r="BK672" s="221"/>
      <c r="BL672" s="221"/>
      <c r="BM672" s="54"/>
    </row>
    <row r="673" spans="1:65">
      <c r="A673" s="29"/>
      <c r="B673" s="3" t="s">
        <v>86</v>
      </c>
      <c r="C673" s="28"/>
      <c r="D673" s="13">
        <v>2.3038157122313441E-2</v>
      </c>
      <c r="E673" s="13">
        <v>2.6765143207942134E-2</v>
      </c>
      <c r="F673" s="13">
        <v>1.5202354861220294E-16</v>
      </c>
      <c r="G673" s="13">
        <v>1.6914880612416777E-2</v>
      </c>
      <c r="H673" s="13">
        <v>1.0907543461927587E-2</v>
      </c>
      <c r="I673" s="13">
        <v>1.9729606961541926E-2</v>
      </c>
      <c r="J673" s="13">
        <v>1.7287401382086089E-2</v>
      </c>
      <c r="K673" s="13">
        <v>1.6115064097257721E-2</v>
      </c>
      <c r="L673" s="13">
        <v>1.6163064643209341E-2</v>
      </c>
      <c r="M673" s="13">
        <v>1.4712169108320754E-2</v>
      </c>
      <c r="N673" s="13">
        <v>1.689303270884952E-2</v>
      </c>
      <c r="O673" s="13">
        <v>3.9743144376818113E-2</v>
      </c>
      <c r="P673" s="13">
        <v>1.0635389466119817E-2</v>
      </c>
      <c r="Q673" s="13">
        <v>1.4919515970207011E-2</v>
      </c>
      <c r="R673" s="13">
        <v>2.2503451572929434E-2</v>
      </c>
      <c r="S673" s="13">
        <v>2.2997610382623143E-2</v>
      </c>
      <c r="T673" s="13">
        <v>6.3682407981422763E-4</v>
      </c>
      <c r="U673" s="13">
        <v>1.1676410328997367E-2</v>
      </c>
      <c r="V673" s="13">
        <v>7.8258458235884367E-3</v>
      </c>
      <c r="W673" s="13">
        <v>3.1811555101080205E-2</v>
      </c>
      <c r="X673" s="13">
        <v>8.1378396770204198E-3</v>
      </c>
      <c r="Y673" s="13">
        <v>1.946238316693406E-2</v>
      </c>
      <c r="Z673" s="13">
        <v>2.7783348165930737E-2</v>
      </c>
      <c r="AA673" s="13">
        <v>1.6390297536042583E-2</v>
      </c>
      <c r="AB673" s="151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9"/>
      <c r="B674" s="3" t="s">
        <v>273</v>
      </c>
      <c r="C674" s="28"/>
      <c r="D674" s="13">
        <v>-5.5647417847911607E-2</v>
      </c>
      <c r="E674" s="13">
        <v>2.4955911081824045E-2</v>
      </c>
      <c r="F674" s="13">
        <v>-4.8971737069670729E-3</v>
      </c>
      <c r="G674" s="13">
        <v>-5.8409678450986879E-3</v>
      </c>
      <c r="H674" s="13">
        <v>-9.5409868963345357E-3</v>
      </c>
      <c r="I674" s="13">
        <v>-8.2141831279437527E-3</v>
      </c>
      <c r="J674" s="13">
        <v>-8.5458840700411987E-3</v>
      </c>
      <c r="K674" s="13">
        <v>8.3708639769402016E-3</v>
      </c>
      <c r="L674" s="13">
        <v>-2.2145622696046141E-2</v>
      </c>
      <c r="M674" s="13">
        <v>1.8321892239870463E-2</v>
      </c>
      <c r="N674" s="13">
        <v>-3.8067267916734759E-2</v>
      </c>
      <c r="O674" s="13">
        <v>-2.8116239653804387E-2</v>
      </c>
      <c r="P674" s="13">
        <v>2.4955911081823823E-2</v>
      </c>
      <c r="Q674" s="13">
        <v>7.7074620927448656E-3</v>
      </c>
      <c r="R674" s="13">
        <v>1.3014677166307775E-2</v>
      </c>
      <c r="S674" s="13">
        <v>1.1687873397916659E-2</v>
      </c>
      <c r="T674" s="13">
        <v>-8.8039872369025551E-2</v>
      </c>
      <c r="U674" s="13">
        <v>-2.243566170185507E-3</v>
      </c>
      <c r="V674" s="13">
        <v>3.8223948765731208E-2</v>
      </c>
      <c r="W674" s="13">
        <v>2.1638901660847365E-2</v>
      </c>
      <c r="X674" s="13">
        <v>-1.580164285990171E-3</v>
      </c>
      <c r="Y674" s="13">
        <v>-1.0875269397551346E-2</v>
      </c>
      <c r="Z674" s="13">
        <v>-8.2183493215725822E-2</v>
      </c>
      <c r="AA674" s="13">
        <v>1.3014677166307553E-2</v>
      </c>
      <c r="AB674" s="151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45" t="s">
        <v>274</v>
      </c>
      <c r="C675" s="46"/>
      <c r="D675" s="44">
        <v>2.12</v>
      </c>
      <c r="E675" s="44">
        <v>1.1599999999999999</v>
      </c>
      <c r="F675" s="44">
        <v>0.05</v>
      </c>
      <c r="G675" s="44">
        <v>0.09</v>
      </c>
      <c r="H675" s="44">
        <v>0.24</v>
      </c>
      <c r="I675" s="44">
        <v>0.19</v>
      </c>
      <c r="J675" s="44">
        <v>0.2</v>
      </c>
      <c r="K675" s="44">
        <v>0.49</v>
      </c>
      <c r="L675" s="44">
        <v>0.76</v>
      </c>
      <c r="M675" s="44">
        <v>0.89</v>
      </c>
      <c r="N675" s="44">
        <v>1.4</v>
      </c>
      <c r="O675" s="44">
        <v>1</v>
      </c>
      <c r="P675" s="44">
        <v>1.1599999999999999</v>
      </c>
      <c r="Q675" s="44">
        <v>0.46</v>
      </c>
      <c r="R675" s="44">
        <v>0.67</v>
      </c>
      <c r="S675" s="44">
        <v>0.62</v>
      </c>
      <c r="T675" s="44">
        <v>3.43</v>
      </c>
      <c r="U675" s="44">
        <v>0.05</v>
      </c>
      <c r="V675" s="44">
        <v>1.7</v>
      </c>
      <c r="W675" s="44">
        <v>1.27</v>
      </c>
      <c r="X675" s="44">
        <v>0.08</v>
      </c>
      <c r="Y675" s="44">
        <v>0.3</v>
      </c>
      <c r="Z675" s="44">
        <v>3.2</v>
      </c>
      <c r="AA675" s="44">
        <v>0.67</v>
      </c>
      <c r="AB675" s="151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BM676" s="53"/>
    </row>
    <row r="677" spans="1:65" ht="15">
      <c r="B677" s="8" t="s">
        <v>505</v>
      </c>
      <c r="BM677" s="27" t="s">
        <v>66</v>
      </c>
    </row>
    <row r="678" spans="1:65" ht="15">
      <c r="A678" s="24" t="s">
        <v>37</v>
      </c>
      <c r="B678" s="18" t="s">
        <v>112</v>
      </c>
      <c r="C678" s="15" t="s">
        <v>113</v>
      </c>
      <c r="D678" s="16" t="s">
        <v>232</v>
      </c>
      <c r="E678" s="17" t="s">
        <v>232</v>
      </c>
      <c r="F678" s="17" t="s">
        <v>232</v>
      </c>
      <c r="G678" s="17" t="s">
        <v>232</v>
      </c>
      <c r="H678" s="17" t="s">
        <v>232</v>
      </c>
      <c r="I678" s="17" t="s">
        <v>232</v>
      </c>
      <c r="J678" s="17" t="s">
        <v>232</v>
      </c>
      <c r="K678" s="17" t="s">
        <v>232</v>
      </c>
      <c r="L678" s="17" t="s">
        <v>232</v>
      </c>
      <c r="M678" s="17" t="s">
        <v>232</v>
      </c>
      <c r="N678" s="17" t="s">
        <v>232</v>
      </c>
      <c r="O678" s="17" t="s">
        <v>232</v>
      </c>
      <c r="P678" s="17" t="s">
        <v>232</v>
      </c>
      <c r="Q678" s="17" t="s">
        <v>232</v>
      </c>
      <c r="R678" s="17" t="s">
        <v>232</v>
      </c>
      <c r="S678" s="17" t="s">
        <v>232</v>
      </c>
      <c r="T678" s="17" t="s">
        <v>232</v>
      </c>
      <c r="U678" s="17" t="s">
        <v>232</v>
      </c>
      <c r="V678" s="17" t="s">
        <v>232</v>
      </c>
      <c r="W678" s="17" t="s">
        <v>232</v>
      </c>
      <c r="X678" s="17" t="s">
        <v>232</v>
      </c>
      <c r="Y678" s="17" t="s">
        <v>232</v>
      </c>
      <c r="Z678" s="17" t="s">
        <v>232</v>
      </c>
      <c r="AA678" s="151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233</v>
      </c>
      <c r="C679" s="9" t="s">
        <v>233</v>
      </c>
      <c r="D679" s="149" t="s">
        <v>235</v>
      </c>
      <c r="E679" s="150" t="s">
        <v>236</v>
      </c>
      <c r="F679" s="150" t="s">
        <v>237</v>
      </c>
      <c r="G679" s="150" t="s">
        <v>238</v>
      </c>
      <c r="H679" s="150" t="s">
        <v>239</v>
      </c>
      <c r="I679" s="150" t="s">
        <v>240</v>
      </c>
      <c r="J679" s="150" t="s">
        <v>241</v>
      </c>
      <c r="K679" s="150" t="s">
        <v>242</v>
      </c>
      <c r="L679" s="150" t="s">
        <v>243</v>
      </c>
      <c r="M679" s="150" t="s">
        <v>244</v>
      </c>
      <c r="N679" s="150" t="s">
        <v>245</v>
      </c>
      <c r="O679" s="150" t="s">
        <v>246</v>
      </c>
      <c r="P679" s="150" t="s">
        <v>247</v>
      </c>
      <c r="Q679" s="150" t="s">
        <v>248</v>
      </c>
      <c r="R679" s="150" t="s">
        <v>249</v>
      </c>
      <c r="S679" s="150" t="s">
        <v>250</v>
      </c>
      <c r="T679" s="150" t="s">
        <v>252</v>
      </c>
      <c r="U679" s="150" t="s">
        <v>253</v>
      </c>
      <c r="V679" s="150" t="s">
        <v>254</v>
      </c>
      <c r="W679" s="150" t="s">
        <v>255</v>
      </c>
      <c r="X679" s="150" t="s">
        <v>256</v>
      </c>
      <c r="Y679" s="150" t="s">
        <v>257</v>
      </c>
      <c r="Z679" s="150" t="s">
        <v>262</v>
      </c>
      <c r="AA679" s="151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294</v>
      </c>
      <c r="E680" s="11" t="s">
        <v>294</v>
      </c>
      <c r="F680" s="11" t="s">
        <v>295</v>
      </c>
      <c r="G680" s="11" t="s">
        <v>116</v>
      </c>
      <c r="H680" s="11" t="s">
        <v>295</v>
      </c>
      <c r="I680" s="11" t="s">
        <v>295</v>
      </c>
      <c r="J680" s="11" t="s">
        <v>295</v>
      </c>
      <c r="K680" s="11" t="s">
        <v>294</v>
      </c>
      <c r="L680" s="11" t="s">
        <v>295</v>
      </c>
      <c r="M680" s="11" t="s">
        <v>294</v>
      </c>
      <c r="N680" s="11" t="s">
        <v>294</v>
      </c>
      <c r="O680" s="11" t="s">
        <v>295</v>
      </c>
      <c r="P680" s="11" t="s">
        <v>295</v>
      </c>
      <c r="Q680" s="11" t="s">
        <v>295</v>
      </c>
      <c r="R680" s="11" t="s">
        <v>294</v>
      </c>
      <c r="S680" s="11" t="s">
        <v>294</v>
      </c>
      <c r="T680" s="11" t="s">
        <v>294</v>
      </c>
      <c r="U680" s="11" t="s">
        <v>294</v>
      </c>
      <c r="V680" s="11" t="s">
        <v>295</v>
      </c>
      <c r="W680" s="11" t="s">
        <v>294</v>
      </c>
      <c r="X680" s="11" t="s">
        <v>295</v>
      </c>
      <c r="Y680" s="11" t="s">
        <v>116</v>
      </c>
      <c r="Z680" s="11" t="s">
        <v>294</v>
      </c>
      <c r="AA680" s="151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151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</v>
      </c>
    </row>
    <row r="682" spans="1:65">
      <c r="A682" s="29"/>
      <c r="B682" s="18">
        <v>1</v>
      </c>
      <c r="C682" s="14">
        <v>1</v>
      </c>
      <c r="D682" s="208">
        <v>22.3</v>
      </c>
      <c r="E682" s="208">
        <v>22.5</v>
      </c>
      <c r="F682" s="209">
        <v>23</v>
      </c>
      <c r="G682" s="208">
        <v>22.543963913005292</v>
      </c>
      <c r="H682" s="208">
        <v>24.1</v>
      </c>
      <c r="I682" s="208">
        <v>22.2</v>
      </c>
      <c r="J682" s="209">
        <v>24.9</v>
      </c>
      <c r="K682" s="208">
        <v>21.6</v>
      </c>
      <c r="L682" s="208">
        <v>22.3</v>
      </c>
      <c r="M682" s="208">
        <v>23</v>
      </c>
      <c r="N682" s="209">
        <v>20.6</v>
      </c>
      <c r="O682" s="208">
        <v>24.49</v>
      </c>
      <c r="P682" s="209">
        <v>20.57</v>
      </c>
      <c r="Q682" s="208">
        <v>21.6</v>
      </c>
      <c r="R682" s="208">
        <v>23.5</v>
      </c>
      <c r="S682" s="208">
        <v>23.4</v>
      </c>
      <c r="T682" s="209">
        <v>21</v>
      </c>
      <c r="U682" s="208">
        <v>22.8</v>
      </c>
      <c r="V682" s="208">
        <v>22.6</v>
      </c>
      <c r="W682" s="208">
        <v>22.3</v>
      </c>
      <c r="X682" s="208">
        <v>21.269189405594837</v>
      </c>
      <c r="Y682" s="209">
        <v>26.23</v>
      </c>
      <c r="Z682" s="208">
        <v>22</v>
      </c>
      <c r="AA682" s="210"/>
      <c r="AB682" s="211"/>
      <c r="AC682" s="211"/>
      <c r="AD682" s="211"/>
      <c r="AE682" s="211"/>
      <c r="AF682" s="211"/>
      <c r="AG682" s="211"/>
      <c r="AH682" s="211"/>
      <c r="AI682" s="211"/>
      <c r="AJ682" s="211"/>
      <c r="AK682" s="211"/>
      <c r="AL682" s="211"/>
      <c r="AM682" s="211"/>
      <c r="AN682" s="211"/>
      <c r="AO682" s="211"/>
      <c r="AP682" s="211"/>
      <c r="AQ682" s="211"/>
      <c r="AR682" s="211"/>
      <c r="AS682" s="211"/>
      <c r="AT682" s="211"/>
      <c r="AU682" s="211"/>
      <c r="AV682" s="211"/>
      <c r="AW682" s="211"/>
      <c r="AX682" s="211"/>
      <c r="AY682" s="211"/>
      <c r="AZ682" s="211"/>
      <c r="BA682" s="211"/>
      <c r="BB682" s="211"/>
      <c r="BC682" s="211"/>
      <c r="BD682" s="211"/>
      <c r="BE682" s="211"/>
      <c r="BF682" s="211"/>
      <c r="BG682" s="211"/>
      <c r="BH682" s="211"/>
      <c r="BI682" s="211"/>
      <c r="BJ682" s="211"/>
      <c r="BK682" s="211"/>
      <c r="BL682" s="211"/>
      <c r="BM682" s="212">
        <v>1</v>
      </c>
    </row>
    <row r="683" spans="1:65">
      <c r="A683" s="29"/>
      <c r="B683" s="19">
        <v>1</v>
      </c>
      <c r="C683" s="9">
        <v>2</v>
      </c>
      <c r="D683" s="214">
        <v>23.2</v>
      </c>
      <c r="E683" s="214">
        <v>22.4</v>
      </c>
      <c r="F683" s="215">
        <v>23</v>
      </c>
      <c r="G683" s="214">
        <v>22.257861852205291</v>
      </c>
      <c r="H683" s="214">
        <v>24</v>
      </c>
      <c r="I683" s="214">
        <v>22.1</v>
      </c>
      <c r="J683" s="215">
        <v>23.1</v>
      </c>
      <c r="K683" s="214">
        <v>21.5</v>
      </c>
      <c r="L683" s="214">
        <v>22</v>
      </c>
      <c r="M683" s="214">
        <v>23</v>
      </c>
      <c r="N683" s="215">
        <v>20.7</v>
      </c>
      <c r="O683" s="214">
        <v>24</v>
      </c>
      <c r="P683" s="215">
        <v>20.57</v>
      </c>
      <c r="Q683" s="214">
        <v>21.2</v>
      </c>
      <c r="R683" s="214">
        <v>22.3</v>
      </c>
      <c r="S683" s="214">
        <v>22.8</v>
      </c>
      <c r="T683" s="215">
        <v>17</v>
      </c>
      <c r="U683" s="214">
        <v>23.1</v>
      </c>
      <c r="V683" s="214">
        <v>21.9</v>
      </c>
      <c r="W683" s="214">
        <v>22.2</v>
      </c>
      <c r="X683" s="214">
        <v>20.530505976896656</v>
      </c>
      <c r="Y683" s="215">
        <v>25.45</v>
      </c>
      <c r="Z683" s="214">
        <v>22</v>
      </c>
      <c r="AA683" s="210"/>
      <c r="AB683" s="211"/>
      <c r="AC683" s="211"/>
      <c r="AD683" s="211"/>
      <c r="AE683" s="211"/>
      <c r="AF683" s="211"/>
      <c r="AG683" s="211"/>
      <c r="AH683" s="211"/>
      <c r="AI683" s="211"/>
      <c r="AJ683" s="211"/>
      <c r="AK683" s="211"/>
      <c r="AL683" s="211"/>
      <c r="AM683" s="211"/>
      <c r="AN683" s="211"/>
      <c r="AO683" s="211"/>
      <c r="AP683" s="211"/>
      <c r="AQ683" s="211"/>
      <c r="AR683" s="211"/>
      <c r="AS683" s="211"/>
      <c r="AT683" s="211"/>
      <c r="AU683" s="211"/>
      <c r="AV683" s="211"/>
      <c r="AW683" s="211"/>
      <c r="AX683" s="211"/>
      <c r="AY683" s="211"/>
      <c r="AZ683" s="211"/>
      <c r="BA683" s="211"/>
      <c r="BB683" s="211"/>
      <c r="BC683" s="211"/>
      <c r="BD683" s="211"/>
      <c r="BE683" s="211"/>
      <c r="BF683" s="211"/>
      <c r="BG683" s="211"/>
      <c r="BH683" s="211"/>
      <c r="BI683" s="211"/>
      <c r="BJ683" s="211"/>
      <c r="BK683" s="211"/>
      <c r="BL683" s="211"/>
      <c r="BM683" s="212">
        <v>15</v>
      </c>
    </row>
    <row r="684" spans="1:65">
      <c r="A684" s="29"/>
      <c r="B684" s="19">
        <v>1</v>
      </c>
      <c r="C684" s="9">
        <v>3</v>
      </c>
      <c r="D684" s="214">
        <v>23.1</v>
      </c>
      <c r="E684" s="214">
        <v>21.8</v>
      </c>
      <c r="F684" s="215">
        <v>23</v>
      </c>
      <c r="G684" s="214">
        <v>22.775992524205293</v>
      </c>
      <c r="H684" s="214">
        <v>23.4</v>
      </c>
      <c r="I684" s="214">
        <v>23.6</v>
      </c>
      <c r="J684" s="215">
        <v>24.9</v>
      </c>
      <c r="K684" s="214">
        <v>22.2</v>
      </c>
      <c r="L684" s="214">
        <v>21.3</v>
      </c>
      <c r="M684" s="214">
        <v>22.8</v>
      </c>
      <c r="N684" s="215">
        <v>20.3</v>
      </c>
      <c r="O684" s="214">
        <v>23.64</v>
      </c>
      <c r="P684" s="215">
        <v>20.57</v>
      </c>
      <c r="Q684" s="214">
        <v>21.7</v>
      </c>
      <c r="R684" s="214">
        <v>22.3</v>
      </c>
      <c r="S684" s="214">
        <v>22.9</v>
      </c>
      <c r="T684" s="215">
        <v>17</v>
      </c>
      <c r="U684" s="214">
        <v>22</v>
      </c>
      <c r="V684" s="214">
        <v>22</v>
      </c>
      <c r="W684" s="214">
        <v>22.4</v>
      </c>
      <c r="X684" s="214">
        <v>22.187741066257335</v>
      </c>
      <c r="Y684" s="215">
        <v>24.9</v>
      </c>
      <c r="Z684" s="214">
        <v>21.7</v>
      </c>
      <c r="AA684" s="210"/>
      <c r="AB684" s="211"/>
      <c r="AC684" s="211"/>
      <c r="AD684" s="211"/>
      <c r="AE684" s="211"/>
      <c r="AF684" s="211"/>
      <c r="AG684" s="211"/>
      <c r="AH684" s="211"/>
      <c r="AI684" s="211"/>
      <c r="AJ684" s="211"/>
      <c r="AK684" s="211"/>
      <c r="AL684" s="211"/>
      <c r="AM684" s="211"/>
      <c r="AN684" s="211"/>
      <c r="AO684" s="211"/>
      <c r="AP684" s="211"/>
      <c r="AQ684" s="211"/>
      <c r="AR684" s="211"/>
      <c r="AS684" s="211"/>
      <c r="AT684" s="211"/>
      <c r="AU684" s="211"/>
      <c r="AV684" s="211"/>
      <c r="AW684" s="211"/>
      <c r="AX684" s="211"/>
      <c r="AY684" s="211"/>
      <c r="AZ684" s="211"/>
      <c r="BA684" s="211"/>
      <c r="BB684" s="211"/>
      <c r="BC684" s="211"/>
      <c r="BD684" s="211"/>
      <c r="BE684" s="211"/>
      <c r="BF684" s="211"/>
      <c r="BG684" s="211"/>
      <c r="BH684" s="211"/>
      <c r="BI684" s="211"/>
      <c r="BJ684" s="211"/>
      <c r="BK684" s="211"/>
      <c r="BL684" s="211"/>
      <c r="BM684" s="212">
        <v>16</v>
      </c>
    </row>
    <row r="685" spans="1:65">
      <c r="A685" s="29"/>
      <c r="B685" s="19">
        <v>1</v>
      </c>
      <c r="C685" s="9">
        <v>4</v>
      </c>
      <c r="D685" s="214">
        <v>22.7</v>
      </c>
      <c r="E685" s="214">
        <v>22.2</v>
      </c>
      <c r="F685" s="215">
        <v>23</v>
      </c>
      <c r="G685" s="214">
        <v>22.321161977005289</v>
      </c>
      <c r="H685" s="216">
        <v>26</v>
      </c>
      <c r="I685" s="214">
        <v>22.1</v>
      </c>
      <c r="J685" s="215">
        <v>26.5</v>
      </c>
      <c r="K685" s="214">
        <v>22.1</v>
      </c>
      <c r="L685" s="214">
        <v>22</v>
      </c>
      <c r="M685" s="214">
        <v>23.2</v>
      </c>
      <c r="N685" s="215">
        <v>20.7</v>
      </c>
      <c r="O685" s="214">
        <v>23</v>
      </c>
      <c r="P685" s="215">
        <v>20.57</v>
      </c>
      <c r="Q685" s="214">
        <v>21.4</v>
      </c>
      <c r="R685" s="214">
        <v>22.2</v>
      </c>
      <c r="S685" s="214">
        <v>22.6</v>
      </c>
      <c r="T685" s="215">
        <v>16</v>
      </c>
      <c r="U685" s="214">
        <v>22.3</v>
      </c>
      <c r="V685" s="214">
        <v>21.6</v>
      </c>
      <c r="W685" s="214">
        <v>22.1</v>
      </c>
      <c r="X685" s="214">
        <v>22.174031581502838</v>
      </c>
      <c r="Y685" s="215">
        <v>25.05</v>
      </c>
      <c r="Z685" s="214">
        <v>22.1</v>
      </c>
      <c r="AA685" s="210"/>
      <c r="AB685" s="211"/>
      <c r="AC685" s="211"/>
      <c r="AD685" s="211"/>
      <c r="AE685" s="211"/>
      <c r="AF685" s="211"/>
      <c r="AG685" s="211"/>
      <c r="AH685" s="211"/>
      <c r="AI685" s="211"/>
      <c r="AJ685" s="211"/>
      <c r="AK685" s="211"/>
      <c r="AL685" s="211"/>
      <c r="AM685" s="211"/>
      <c r="AN685" s="211"/>
      <c r="AO685" s="211"/>
      <c r="AP685" s="211"/>
      <c r="AQ685" s="211"/>
      <c r="AR685" s="211"/>
      <c r="AS685" s="211"/>
      <c r="AT685" s="211"/>
      <c r="AU685" s="211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211"/>
      <c r="BG685" s="211"/>
      <c r="BH685" s="211"/>
      <c r="BI685" s="211"/>
      <c r="BJ685" s="211"/>
      <c r="BK685" s="211"/>
      <c r="BL685" s="211"/>
      <c r="BM685" s="212">
        <v>22.41221722887158</v>
      </c>
    </row>
    <row r="686" spans="1:65">
      <c r="A686" s="29"/>
      <c r="B686" s="19">
        <v>1</v>
      </c>
      <c r="C686" s="9">
        <v>5</v>
      </c>
      <c r="D686" s="214">
        <v>22.2</v>
      </c>
      <c r="E686" s="214">
        <v>22.9</v>
      </c>
      <c r="F686" s="215">
        <v>23</v>
      </c>
      <c r="G686" s="214">
        <v>21.73484616260529</v>
      </c>
      <c r="H686" s="214">
        <v>23</v>
      </c>
      <c r="I686" s="214">
        <v>22.5</v>
      </c>
      <c r="J686" s="215">
        <v>25.6</v>
      </c>
      <c r="K686" s="214">
        <v>22.7</v>
      </c>
      <c r="L686" s="214">
        <v>21.5</v>
      </c>
      <c r="M686" s="214">
        <v>23.5</v>
      </c>
      <c r="N686" s="215">
        <v>20.8</v>
      </c>
      <c r="O686" s="214">
        <v>23.12</v>
      </c>
      <c r="P686" s="215">
        <v>20.57</v>
      </c>
      <c r="Q686" s="214">
        <v>21.7</v>
      </c>
      <c r="R686" s="214">
        <v>21.6</v>
      </c>
      <c r="S686" s="214">
        <v>22.9</v>
      </c>
      <c r="T686" s="215">
        <v>16</v>
      </c>
      <c r="U686" s="214">
        <v>21.5</v>
      </c>
      <c r="V686" s="214">
        <v>21.9</v>
      </c>
      <c r="W686" s="214">
        <v>22.4</v>
      </c>
      <c r="X686" s="214">
        <v>21.150894888031516</v>
      </c>
      <c r="Y686" s="215">
        <v>24.96</v>
      </c>
      <c r="Z686" s="214">
        <v>21.5</v>
      </c>
      <c r="AA686" s="210"/>
      <c r="AB686" s="211"/>
      <c r="AC686" s="211"/>
      <c r="AD686" s="211"/>
      <c r="AE686" s="211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1"/>
      <c r="AT686" s="211"/>
      <c r="AU686" s="211"/>
      <c r="AV686" s="211"/>
      <c r="AW686" s="211"/>
      <c r="AX686" s="211"/>
      <c r="AY686" s="211"/>
      <c r="AZ686" s="211"/>
      <c r="BA686" s="211"/>
      <c r="BB686" s="211"/>
      <c r="BC686" s="211"/>
      <c r="BD686" s="211"/>
      <c r="BE686" s="211"/>
      <c r="BF686" s="211"/>
      <c r="BG686" s="211"/>
      <c r="BH686" s="211"/>
      <c r="BI686" s="211"/>
      <c r="BJ686" s="211"/>
      <c r="BK686" s="211"/>
      <c r="BL686" s="211"/>
      <c r="BM686" s="212">
        <v>47</v>
      </c>
    </row>
    <row r="687" spans="1:65">
      <c r="A687" s="29"/>
      <c r="B687" s="19">
        <v>1</v>
      </c>
      <c r="C687" s="9">
        <v>6</v>
      </c>
      <c r="D687" s="214">
        <v>22.4</v>
      </c>
      <c r="E687" s="214">
        <v>22.3</v>
      </c>
      <c r="F687" s="215">
        <v>23</v>
      </c>
      <c r="G687" s="214">
        <v>21.848316818605291</v>
      </c>
      <c r="H687" s="214">
        <v>23.9</v>
      </c>
      <c r="I687" s="214">
        <v>22.9</v>
      </c>
      <c r="J687" s="215">
        <v>24.9</v>
      </c>
      <c r="K687" s="214">
        <v>21.8</v>
      </c>
      <c r="L687" s="214">
        <v>22</v>
      </c>
      <c r="M687" s="214">
        <v>23.3</v>
      </c>
      <c r="N687" s="215">
        <v>20.7</v>
      </c>
      <c r="O687" s="214">
        <v>23.38</v>
      </c>
      <c r="P687" s="216">
        <v>22.01</v>
      </c>
      <c r="Q687" s="216">
        <v>20.2</v>
      </c>
      <c r="R687" s="214">
        <v>22.8</v>
      </c>
      <c r="S687" s="214">
        <v>22.8</v>
      </c>
      <c r="T687" s="215">
        <v>19</v>
      </c>
      <c r="U687" s="214">
        <v>21.9</v>
      </c>
      <c r="V687" s="214">
        <v>23.3</v>
      </c>
      <c r="W687" s="214">
        <v>21.2</v>
      </c>
      <c r="X687" s="214">
        <v>22.121651178985797</v>
      </c>
      <c r="Y687" s="215">
        <v>25.45</v>
      </c>
      <c r="Z687" s="214">
        <v>22.2</v>
      </c>
      <c r="AA687" s="210"/>
      <c r="AB687" s="211"/>
      <c r="AC687" s="211"/>
      <c r="AD687" s="211"/>
      <c r="AE687" s="211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1"/>
      <c r="AT687" s="211"/>
      <c r="AU687" s="211"/>
      <c r="AV687" s="211"/>
      <c r="AW687" s="211"/>
      <c r="AX687" s="211"/>
      <c r="AY687" s="211"/>
      <c r="AZ687" s="211"/>
      <c r="BA687" s="211"/>
      <c r="BB687" s="211"/>
      <c r="BC687" s="211"/>
      <c r="BD687" s="211"/>
      <c r="BE687" s="211"/>
      <c r="BF687" s="211"/>
      <c r="BG687" s="211"/>
      <c r="BH687" s="211"/>
      <c r="BI687" s="211"/>
      <c r="BJ687" s="211"/>
      <c r="BK687" s="211"/>
      <c r="BL687" s="211"/>
      <c r="BM687" s="217"/>
    </row>
    <row r="688" spans="1:65">
      <c r="A688" s="29"/>
      <c r="B688" s="20" t="s">
        <v>270</v>
      </c>
      <c r="C688" s="12"/>
      <c r="D688" s="218">
        <v>22.650000000000002</v>
      </c>
      <c r="E688" s="218">
        <v>22.350000000000005</v>
      </c>
      <c r="F688" s="218">
        <v>23</v>
      </c>
      <c r="G688" s="218">
        <v>22.24702387460529</v>
      </c>
      <c r="H688" s="218">
        <v>24.066666666666666</v>
      </c>
      <c r="I688" s="218">
        <v>22.566666666666666</v>
      </c>
      <c r="J688" s="218">
        <v>24.983333333333334</v>
      </c>
      <c r="K688" s="218">
        <v>21.983333333333334</v>
      </c>
      <c r="L688" s="218">
        <v>21.849999999999998</v>
      </c>
      <c r="M688" s="218">
        <v>23.133333333333336</v>
      </c>
      <c r="N688" s="218">
        <v>20.633333333333333</v>
      </c>
      <c r="O688" s="218">
        <v>23.605</v>
      </c>
      <c r="P688" s="218">
        <v>20.81</v>
      </c>
      <c r="Q688" s="218">
        <v>21.3</v>
      </c>
      <c r="R688" s="218">
        <v>22.450000000000003</v>
      </c>
      <c r="S688" s="218">
        <v>22.900000000000002</v>
      </c>
      <c r="T688" s="218">
        <v>17.666666666666668</v>
      </c>
      <c r="U688" s="218">
        <v>22.266666666666666</v>
      </c>
      <c r="V688" s="218">
        <v>22.216666666666669</v>
      </c>
      <c r="W688" s="218">
        <v>22.099999999999998</v>
      </c>
      <c r="X688" s="218">
        <v>21.572335682878162</v>
      </c>
      <c r="Y688" s="218">
        <v>25.34</v>
      </c>
      <c r="Z688" s="218">
        <v>21.916666666666668</v>
      </c>
      <c r="AA688" s="210"/>
      <c r="AB688" s="211"/>
      <c r="AC688" s="211"/>
      <c r="AD688" s="211"/>
      <c r="AE688" s="211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1"/>
      <c r="AT688" s="211"/>
      <c r="AU688" s="211"/>
      <c r="AV688" s="211"/>
      <c r="AW688" s="211"/>
      <c r="AX688" s="211"/>
      <c r="AY688" s="211"/>
      <c r="AZ688" s="211"/>
      <c r="BA688" s="211"/>
      <c r="BB688" s="211"/>
      <c r="BC688" s="211"/>
      <c r="BD688" s="211"/>
      <c r="BE688" s="211"/>
      <c r="BF688" s="211"/>
      <c r="BG688" s="211"/>
      <c r="BH688" s="211"/>
      <c r="BI688" s="211"/>
      <c r="BJ688" s="211"/>
      <c r="BK688" s="211"/>
      <c r="BL688" s="211"/>
      <c r="BM688" s="217"/>
    </row>
    <row r="689" spans="1:65">
      <c r="A689" s="29"/>
      <c r="B689" s="3" t="s">
        <v>271</v>
      </c>
      <c r="C689" s="28"/>
      <c r="D689" s="214">
        <v>22.549999999999997</v>
      </c>
      <c r="E689" s="214">
        <v>22.35</v>
      </c>
      <c r="F689" s="214">
        <v>23</v>
      </c>
      <c r="G689" s="214">
        <v>22.289511914605292</v>
      </c>
      <c r="H689" s="214">
        <v>23.95</v>
      </c>
      <c r="I689" s="214">
        <v>22.35</v>
      </c>
      <c r="J689" s="214">
        <v>24.9</v>
      </c>
      <c r="K689" s="214">
        <v>21.950000000000003</v>
      </c>
      <c r="L689" s="214">
        <v>22</v>
      </c>
      <c r="M689" s="214">
        <v>23.1</v>
      </c>
      <c r="N689" s="214">
        <v>20.7</v>
      </c>
      <c r="O689" s="214">
        <v>23.509999999999998</v>
      </c>
      <c r="P689" s="214">
        <v>20.57</v>
      </c>
      <c r="Q689" s="214">
        <v>21.5</v>
      </c>
      <c r="R689" s="214">
        <v>22.3</v>
      </c>
      <c r="S689" s="214">
        <v>22.85</v>
      </c>
      <c r="T689" s="214">
        <v>17</v>
      </c>
      <c r="U689" s="214">
        <v>22.15</v>
      </c>
      <c r="V689" s="214">
        <v>21.95</v>
      </c>
      <c r="W689" s="214">
        <v>22.25</v>
      </c>
      <c r="X689" s="214">
        <v>21.695420292290315</v>
      </c>
      <c r="Y689" s="214">
        <v>25.25</v>
      </c>
      <c r="Z689" s="214">
        <v>22</v>
      </c>
      <c r="AA689" s="210"/>
      <c r="AB689" s="211"/>
      <c r="AC689" s="211"/>
      <c r="AD689" s="211"/>
      <c r="AE689" s="211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217"/>
    </row>
    <row r="690" spans="1:65">
      <c r="A690" s="29"/>
      <c r="B690" s="3" t="s">
        <v>272</v>
      </c>
      <c r="C690" s="28"/>
      <c r="D690" s="23">
        <v>0.42308391602612389</v>
      </c>
      <c r="E690" s="23">
        <v>0.36193922141707646</v>
      </c>
      <c r="F690" s="23">
        <v>0</v>
      </c>
      <c r="G690" s="23">
        <v>0.39872006817423117</v>
      </c>
      <c r="H690" s="23">
        <v>1.0347302385968371</v>
      </c>
      <c r="I690" s="23">
        <v>0.59217114643206537</v>
      </c>
      <c r="J690" s="23">
        <v>1.1178849076119894</v>
      </c>
      <c r="K690" s="23">
        <v>0.4445971959725637</v>
      </c>
      <c r="L690" s="23">
        <v>0.37282703764614489</v>
      </c>
      <c r="M690" s="23">
        <v>0.25033311140691439</v>
      </c>
      <c r="N690" s="23">
        <v>0.1751190071541823</v>
      </c>
      <c r="O690" s="23">
        <v>0.56433146288329461</v>
      </c>
      <c r="P690" s="23">
        <v>0.5878775382679633</v>
      </c>
      <c r="Q690" s="23">
        <v>0.57271284253105426</v>
      </c>
      <c r="R690" s="23">
        <v>0.64109281699298393</v>
      </c>
      <c r="S690" s="23">
        <v>0.26832815729997378</v>
      </c>
      <c r="T690" s="23">
        <v>1.9663841605003463</v>
      </c>
      <c r="U690" s="23">
        <v>0.59553897157672853</v>
      </c>
      <c r="V690" s="23">
        <v>0.62423286253341959</v>
      </c>
      <c r="W690" s="23">
        <v>0.45607017003965511</v>
      </c>
      <c r="X690" s="23">
        <v>0.69244904503292126</v>
      </c>
      <c r="Y690" s="23">
        <v>0.49767459247986534</v>
      </c>
      <c r="Z690" s="23">
        <v>0.26394443859772221</v>
      </c>
      <c r="AA690" s="151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9"/>
      <c r="B691" s="3" t="s">
        <v>86</v>
      </c>
      <c r="C691" s="28"/>
      <c r="D691" s="13">
        <v>1.8679201590557346E-2</v>
      </c>
      <c r="E691" s="13">
        <v>1.6194148609265161E-2</v>
      </c>
      <c r="F691" s="13">
        <v>0</v>
      </c>
      <c r="G691" s="13">
        <v>1.7922400336404787E-2</v>
      </c>
      <c r="H691" s="13">
        <v>4.2994331243635893E-2</v>
      </c>
      <c r="I691" s="13">
        <v>2.6240966607033917E-2</v>
      </c>
      <c r="J691" s="13">
        <v>4.4745226455449878E-2</v>
      </c>
      <c r="K691" s="13">
        <v>2.0224284881238681E-2</v>
      </c>
      <c r="L691" s="13">
        <v>1.7063022317901369E-2</v>
      </c>
      <c r="M691" s="13">
        <v>1.0821316055053935E-2</v>
      </c>
      <c r="N691" s="13">
        <v>8.4871893612689323E-3</v>
      </c>
      <c r="O691" s="13">
        <v>2.390728501941515E-2</v>
      </c>
      <c r="P691" s="13">
        <v>2.8249761569820439E-2</v>
      </c>
      <c r="Q691" s="13">
        <v>2.6887926879392218E-2</v>
      </c>
      <c r="R691" s="13">
        <v>2.8556472917282132E-2</v>
      </c>
      <c r="S691" s="13">
        <v>1.1717386781658243E-2</v>
      </c>
      <c r="T691" s="13">
        <v>0.11130476380190639</v>
      </c>
      <c r="U691" s="13">
        <v>2.6745762196559667E-2</v>
      </c>
      <c r="V691" s="13">
        <v>2.809750318980133E-2</v>
      </c>
      <c r="W691" s="13">
        <v>2.0636659277812452E-2</v>
      </c>
      <c r="X691" s="13">
        <v>3.2098937046604277E-2</v>
      </c>
      <c r="Y691" s="13">
        <v>1.9639881313333281E-2</v>
      </c>
      <c r="Z691" s="13">
        <v>1.2043092255409378E-2</v>
      </c>
      <c r="AA691" s="151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3" t="s">
        <v>273</v>
      </c>
      <c r="C692" s="28"/>
      <c r="D692" s="13">
        <v>1.0609515725294116E-2</v>
      </c>
      <c r="E692" s="13">
        <v>-2.7760407743784299E-3</v>
      </c>
      <c r="F692" s="13">
        <v>2.6225998308245568E-2</v>
      </c>
      <c r="G692" s="13">
        <v>-7.3706832563396052E-3</v>
      </c>
      <c r="H692" s="13">
        <v>7.381908808485993E-2</v>
      </c>
      <c r="I692" s="13">
        <v>6.8913055864960882E-3</v>
      </c>
      <c r="J692" s="13">
        <v>0.11471939961163802</v>
      </c>
      <c r="K692" s="13">
        <v>-1.9136165385089776E-2</v>
      </c>
      <c r="L692" s="13">
        <v>-2.508530160716671E-2</v>
      </c>
      <c r="M692" s="13">
        <v>3.2175134530322502E-2</v>
      </c>
      <c r="N692" s="13">
        <v>-7.9371169633617344E-2</v>
      </c>
      <c r="O692" s="13">
        <v>5.3220203915919084E-2</v>
      </c>
      <c r="P692" s="13">
        <v>-7.1488564139365551E-2</v>
      </c>
      <c r="Q692" s="13">
        <v>-4.9625488523233341E-2</v>
      </c>
      <c r="R692" s="13">
        <v>1.6858113921791595E-3</v>
      </c>
      <c r="S692" s="13">
        <v>2.1764146141688201E-2</v>
      </c>
      <c r="T692" s="13">
        <v>-0.21173945057482568</v>
      </c>
      <c r="U692" s="13">
        <v>-6.4942509131766801E-3</v>
      </c>
      <c r="V692" s="13">
        <v>-8.7251769964553638E-3</v>
      </c>
      <c r="W692" s="13">
        <v>-1.3930671190772737E-2</v>
      </c>
      <c r="X692" s="13">
        <v>-3.7474272956424692E-2</v>
      </c>
      <c r="Y692" s="13">
        <v>0.13063333900569329</v>
      </c>
      <c r="Z692" s="13">
        <v>-2.2110733496128132E-2</v>
      </c>
      <c r="AA692" s="151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45" t="s">
        <v>274</v>
      </c>
      <c r="C693" s="46"/>
      <c r="D693" s="44">
        <v>0.62</v>
      </c>
      <c r="E693" s="44">
        <v>0.13</v>
      </c>
      <c r="F693" s="44" t="s">
        <v>275</v>
      </c>
      <c r="G693" s="44">
        <v>0.03</v>
      </c>
      <c r="H693" s="44">
        <v>2.91</v>
      </c>
      <c r="I693" s="44">
        <v>0.49</v>
      </c>
      <c r="J693" s="44">
        <v>4.4000000000000004</v>
      </c>
      <c r="K693" s="44">
        <v>0.46</v>
      </c>
      <c r="L693" s="44">
        <v>0.67</v>
      </c>
      <c r="M693" s="44">
        <v>1.4</v>
      </c>
      <c r="N693" s="44">
        <v>2.64</v>
      </c>
      <c r="O693" s="44">
        <v>2.17</v>
      </c>
      <c r="P693" s="44">
        <v>2.36</v>
      </c>
      <c r="Q693" s="44">
        <v>1.56</v>
      </c>
      <c r="R693" s="44">
        <v>0.3</v>
      </c>
      <c r="S693" s="44">
        <v>1.02</v>
      </c>
      <c r="T693" s="44" t="s">
        <v>275</v>
      </c>
      <c r="U693" s="44">
        <v>0</v>
      </c>
      <c r="V693" s="44">
        <v>0.08</v>
      </c>
      <c r="W693" s="44">
        <v>0.27</v>
      </c>
      <c r="X693" s="44">
        <v>1.1200000000000001</v>
      </c>
      <c r="Y693" s="44">
        <v>4.97</v>
      </c>
      <c r="Z693" s="44">
        <v>0.56999999999999995</v>
      </c>
      <c r="AA693" s="151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30" t="s">
        <v>306</v>
      </c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BM694" s="53"/>
    </row>
    <row r="695" spans="1:65">
      <c r="BM695" s="53"/>
    </row>
    <row r="696" spans="1:65" ht="15">
      <c r="B696" s="8" t="s">
        <v>506</v>
      </c>
      <c r="BM696" s="27" t="s">
        <v>66</v>
      </c>
    </row>
    <row r="697" spans="1:65" ht="15">
      <c r="A697" s="24" t="s">
        <v>40</v>
      </c>
      <c r="B697" s="18" t="s">
        <v>112</v>
      </c>
      <c r="C697" s="15" t="s">
        <v>113</v>
      </c>
      <c r="D697" s="16" t="s">
        <v>232</v>
      </c>
      <c r="E697" s="17" t="s">
        <v>232</v>
      </c>
      <c r="F697" s="17" t="s">
        <v>232</v>
      </c>
      <c r="G697" s="17" t="s">
        <v>232</v>
      </c>
      <c r="H697" s="17" t="s">
        <v>232</v>
      </c>
      <c r="I697" s="17" t="s">
        <v>232</v>
      </c>
      <c r="J697" s="17" t="s">
        <v>232</v>
      </c>
      <c r="K697" s="17" t="s">
        <v>232</v>
      </c>
      <c r="L697" s="17" t="s">
        <v>232</v>
      </c>
      <c r="M697" s="17" t="s">
        <v>232</v>
      </c>
      <c r="N697" s="15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233</v>
      </c>
      <c r="C698" s="9" t="s">
        <v>233</v>
      </c>
      <c r="D698" s="149" t="s">
        <v>239</v>
      </c>
      <c r="E698" s="150" t="s">
        <v>241</v>
      </c>
      <c r="F698" s="150" t="s">
        <v>246</v>
      </c>
      <c r="G698" s="150" t="s">
        <v>247</v>
      </c>
      <c r="H698" s="150" t="s">
        <v>248</v>
      </c>
      <c r="I698" s="150" t="s">
        <v>250</v>
      </c>
      <c r="J698" s="150" t="s">
        <v>251</v>
      </c>
      <c r="K698" s="150" t="s">
        <v>252</v>
      </c>
      <c r="L698" s="150" t="s">
        <v>254</v>
      </c>
      <c r="M698" s="150" t="s">
        <v>256</v>
      </c>
      <c r="N698" s="15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3</v>
      </c>
    </row>
    <row r="699" spans="1:65">
      <c r="A699" s="29"/>
      <c r="B699" s="19"/>
      <c r="C699" s="9"/>
      <c r="D699" s="10" t="s">
        <v>295</v>
      </c>
      <c r="E699" s="11" t="s">
        <v>295</v>
      </c>
      <c r="F699" s="11" t="s">
        <v>295</v>
      </c>
      <c r="G699" s="11" t="s">
        <v>295</v>
      </c>
      <c r="H699" s="11" t="s">
        <v>295</v>
      </c>
      <c r="I699" s="11" t="s">
        <v>294</v>
      </c>
      <c r="J699" s="11" t="s">
        <v>295</v>
      </c>
      <c r="K699" s="11" t="s">
        <v>294</v>
      </c>
      <c r="L699" s="11" t="s">
        <v>295</v>
      </c>
      <c r="M699" s="11" t="s">
        <v>295</v>
      </c>
      <c r="N699" s="151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2</v>
      </c>
    </row>
    <row r="700" spans="1:65">
      <c r="A700" s="29"/>
      <c r="B700" s="19"/>
      <c r="C700" s="9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15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3</v>
      </c>
    </row>
    <row r="701" spans="1:65">
      <c r="A701" s="29"/>
      <c r="B701" s="18">
        <v>1</v>
      </c>
      <c r="C701" s="14">
        <v>1</v>
      </c>
      <c r="D701" s="21">
        <v>4.91</v>
      </c>
      <c r="E701" s="21">
        <v>4.72</v>
      </c>
      <c r="F701" s="21">
        <v>5.0999999999999996</v>
      </c>
      <c r="G701" s="21">
        <v>4.5999999999999996</v>
      </c>
      <c r="H701" s="21">
        <v>4.54</v>
      </c>
      <c r="I701" s="21">
        <v>4.8</v>
      </c>
      <c r="J701" s="21">
        <v>4.5471108759738899</v>
      </c>
      <c r="K701" s="145">
        <v>4.28</v>
      </c>
      <c r="L701" s="21">
        <v>4.9000000000000004</v>
      </c>
      <c r="M701" s="21">
        <v>4.4881523433914623</v>
      </c>
      <c r="N701" s="15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9">
        <v>1</v>
      </c>
      <c r="C702" s="9">
        <v>2</v>
      </c>
      <c r="D702" s="11">
        <v>4.76</v>
      </c>
      <c r="E702" s="11">
        <v>4.6900000000000004</v>
      </c>
      <c r="F702" s="11">
        <v>5</v>
      </c>
      <c r="G702" s="11">
        <v>4.5999999999999996</v>
      </c>
      <c r="H702" s="11">
        <v>4.58</v>
      </c>
      <c r="I702" s="11">
        <v>4.75</v>
      </c>
      <c r="J702" s="11">
        <v>4.6537733312276268</v>
      </c>
      <c r="K702" s="146">
        <v>4.3499999999999996</v>
      </c>
      <c r="L702" s="11">
        <v>4.5999999999999996</v>
      </c>
      <c r="M702" s="11">
        <v>4.5986718853849489</v>
      </c>
      <c r="N702" s="15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30</v>
      </c>
    </row>
    <row r="703" spans="1:65">
      <c r="A703" s="29"/>
      <c r="B703" s="19">
        <v>1</v>
      </c>
      <c r="C703" s="9">
        <v>3</v>
      </c>
      <c r="D703" s="11">
        <v>4.59</v>
      </c>
      <c r="E703" s="11">
        <v>4.97</v>
      </c>
      <c r="F703" s="11">
        <v>4.5</v>
      </c>
      <c r="G703" s="11">
        <v>4.4000000000000004</v>
      </c>
      <c r="H703" s="11">
        <v>4.7300000000000004</v>
      </c>
      <c r="I703" s="11">
        <v>4.6500000000000004</v>
      </c>
      <c r="J703" s="11">
        <v>4.6919413666034959</v>
      </c>
      <c r="K703" s="146">
        <v>4.25</v>
      </c>
      <c r="L703" s="11">
        <v>4.9000000000000004</v>
      </c>
      <c r="M703" s="11">
        <v>4.6899855055833459</v>
      </c>
      <c r="N703" s="15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16</v>
      </c>
    </row>
    <row r="704" spans="1:65">
      <c r="A704" s="29"/>
      <c r="B704" s="19">
        <v>1</v>
      </c>
      <c r="C704" s="9">
        <v>4</v>
      </c>
      <c r="D704" s="11">
        <v>4.58</v>
      </c>
      <c r="E704" s="11">
        <v>5</v>
      </c>
      <c r="F704" s="11">
        <v>4.5</v>
      </c>
      <c r="G704" s="11">
        <v>4.4000000000000004</v>
      </c>
      <c r="H704" s="11">
        <v>4.7</v>
      </c>
      <c r="I704" s="11">
        <v>4.53</v>
      </c>
      <c r="J704" s="11">
        <v>4.8572561697199417</v>
      </c>
      <c r="K704" s="146">
        <v>4.0999999999999996</v>
      </c>
      <c r="L704" s="11">
        <v>4.7</v>
      </c>
      <c r="M704" s="11">
        <v>4.5128502451082966</v>
      </c>
      <c r="N704" s="15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4.6922177477737037</v>
      </c>
    </row>
    <row r="705" spans="1:65">
      <c r="A705" s="29"/>
      <c r="B705" s="19">
        <v>1</v>
      </c>
      <c r="C705" s="9">
        <v>5</v>
      </c>
      <c r="D705" s="11">
        <v>4.6500000000000004</v>
      </c>
      <c r="E705" s="11">
        <v>4.9400000000000004</v>
      </c>
      <c r="F705" s="11">
        <v>4.5</v>
      </c>
      <c r="G705" s="11">
        <v>4.9000000000000004</v>
      </c>
      <c r="H705" s="11">
        <v>4.79</v>
      </c>
      <c r="I705" s="11">
        <v>4.74</v>
      </c>
      <c r="J705" s="11">
        <v>4.6857000526426624</v>
      </c>
      <c r="K705" s="146">
        <v>4.29</v>
      </c>
      <c r="L705" s="11">
        <v>5</v>
      </c>
      <c r="M705" s="11">
        <v>4.6897537059883572</v>
      </c>
      <c r="N705" s="15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48</v>
      </c>
    </row>
    <row r="706" spans="1:65">
      <c r="A706" s="29"/>
      <c r="B706" s="19">
        <v>1</v>
      </c>
      <c r="C706" s="9">
        <v>6</v>
      </c>
      <c r="D706" s="11">
        <v>4.87</v>
      </c>
      <c r="E706" s="11">
        <v>4.96</v>
      </c>
      <c r="F706" s="11">
        <v>4.3</v>
      </c>
      <c r="G706" s="11">
        <v>4.2</v>
      </c>
      <c r="H706" s="11">
        <v>4.5599999999999996</v>
      </c>
      <c r="I706" s="147">
        <v>5.24</v>
      </c>
      <c r="J706" s="11">
        <v>4.9453547167824805</v>
      </c>
      <c r="K706" s="146">
        <v>4.24</v>
      </c>
      <c r="L706" s="11">
        <v>4.5999999999999996</v>
      </c>
      <c r="M706" s="11">
        <v>4.6152081813734931</v>
      </c>
      <c r="N706" s="15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20" t="s">
        <v>270</v>
      </c>
      <c r="C707" s="12"/>
      <c r="D707" s="22">
        <v>4.7266666666666675</v>
      </c>
      <c r="E707" s="22">
        <v>4.88</v>
      </c>
      <c r="F707" s="22">
        <v>4.6500000000000004</v>
      </c>
      <c r="G707" s="22">
        <v>4.5166666666666666</v>
      </c>
      <c r="H707" s="22">
        <v>4.6499999999999995</v>
      </c>
      <c r="I707" s="22">
        <v>4.7850000000000001</v>
      </c>
      <c r="J707" s="22">
        <v>4.7301894188250166</v>
      </c>
      <c r="K707" s="22">
        <v>4.251666666666666</v>
      </c>
      <c r="L707" s="22">
        <v>4.7833333333333341</v>
      </c>
      <c r="M707" s="22">
        <v>4.5991036444716515</v>
      </c>
      <c r="N707" s="15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271</v>
      </c>
      <c r="C708" s="28"/>
      <c r="D708" s="11">
        <v>4.7050000000000001</v>
      </c>
      <c r="E708" s="11">
        <v>4.95</v>
      </c>
      <c r="F708" s="11">
        <v>4.5</v>
      </c>
      <c r="G708" s="11">
        <v>4.5</v>
      </c>
      <c r="H708" s="11">
        <v>4.6400000000000006</v>
      </c>
      <c r="I708" s="11">
        <v>4.7450000000000001</v>
      </c>
      <c r="J708" s="11">
        <v>4.6888207096230792</v>
      </c>
      <c r="K708" s="11">
        <v>4.2650000000000006</v>
      </c>
      <c r="L708" s="11">
        <v>4.8000000000000007</v>
      </c>
      <c r="M708" s="11">
        <v>4.606940033379221</v>
      </c>
      <c r="N708" s="15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3" t="s">
        <v>272</v>
      </c>
      <c r="C709" s="28"/>
      <c r="D709" s="23">
        <v>0.14236104336041749</v>
      </c>
      <c r="E709" s="23">
        <v>0.13725887949418789</v>
      </c>
      <c r="F709" s="23">
        <v>0.32093613071762417</v>
      </c>
      <c r="G709" s="23">
        <v>0.24013884872437163</v>
      </c>
      <c r="H709" s="23">
        <v>0.10353743284435842</v>
      </c>
      <c r="I709" s="23">
        <v>0.24238399287081644</v>
      </c>
      <c r="J709" s="23">
        <v>0.1450802902715243</v>
      </c>
      <c r="K709" s="23">
        <v>8.3765545820860474E-2</v>
      </c>
      <c r="L709" s="23">
        <v>0.17224014243685107</v>
      </c>
      <c r="M709" s="23">
        <v>8.5424035224239733E-2</v>
      </c>
      <c r="N709" s="220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  <c r="AA709" s="221"/>
      <c r="AB709" s="221"/>
      <c r="AC709" s="221"/>
      <c r="AD709" s="221"/>
      <c r="AE709" s="221"/>
      <c r="AF709" s="221"/>
      <c r="AG709" s="221"/>
      <c r="AH709" s="221"/>
      <c r="AI709" s="221"/>
      <c r="AJ709" s="221"/>
      <c r="AK709" s="221"/>
      <c r="AL709" s="221"/>
      <c r="AM709" s="221"/>
      <c r="AN709" s="221"/>
      <c r="AO709" s="221"/>
      <c r="AP709" s="221"/>
      <c r="AQ709" s="221"/>
      <c r="AR709" s="221"/>
      <c r="AS709" s="221"/>
      <c r="AT709" s="221"/>
      <c r="AU709" s="221"/>
      <c r="AV709" s="221"/>
      <c r="AW709" s="221"/>
      <c r="AX709" s="221"/>
      <c r="AY709" s="221"/>
      <c r="AZ709" s="221"/>
      <c r="BA709" s="221"/>
      <c r="BB709" s="221"/>
      <c r="BC709" s="221"/>
      <c r="BD709" s="221"/>
      <c r="BE709" s="221"/>
      <c r="BF709" s="221"/>
      <c r="BG709" s="221"/>
      <c r="BH709" s="221"/>
      <c r="BI709" s="221"/>
      <c r="BJ709" s="221"/>
      <c r="BK709" s="221"/>
      <c r="BL709" s="221"/>
      <c r="BM709" s="54"/>
    </row>
    <row r="710" spans="1:65">
      <c r="A710" s="29"/>
      <c r="B710" s="3" t="s">
        <v>86</v>
      </c>
      <c r="C710" s="28"/>
      <c r="D710" s="13">
        <v>3.0118697466943047E-2</v>
      </c>
      <c r="E710" s="13">
        <v>2.8126819568481124E-2</v>
      </c>
      <c r="F710" s="13">
        <v>6.9018522734972929E-2</v>
      </c>
      <c r="G710" s="13">
        <v>5.3167272780303684E-2</v>
      </c>
      <c r="H710" s="13">
        <v>2.226611459018461E-2</v>
      </c>
      <c r="I710" s="13">
        <v>5.06549619374747E-2</v>
      </c>
      <c r="J710" s="13">
        <v>3.0671137543486025E-2</v>
      </c>
      <c r="K710" s="13">
        <v>1.9701813991578318E-2</v>
      </c>
      <c r="L710" s="13">
        <v>3.6008392147076872E-2</v>
      </c>
      <c r="M710" s="13">
        <v>1.8574061779826078E-2</v>
      </c>
      <c r="N710" s="15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3" t="s">
        <v>273</v>
      </c>
      <c r="C711" s="28"/>
      <c r="D711" s="13">
        <v>7.3417136085187629E-3</v>
      </c>
      <c r="E711" s="13">
        <v>4.0019935629669545E-2</v>
      </c>
      <c r="F711" s="13">
        <v>-8.9973974020566283E-3</v>
      </c>
      <c r="G711" s="13">
        <v>-3.7413242637840072E-2</v>
      </c>
      <c r="H711" s="13">
        <v>-8.9973974020568503E-3</v>
      </c>
      <c r="I711" s="13">
        <v>1.9773645899173964E-2</v>
      </c>
      <c r="J711" s="13">
        <v>8.092478459536423E-3</v>
      </c>
      <c r="K711" s="13">
        <v>-9.3889735043959588E-2</v>
      </c>
      <c r="L711" s="13">
        <v>1.9418447833726704E-2</v>
      </c>
      <c r="M711" s="13">
        <v>-1.9844369615248936E-2</v>
      </c>
      <c r="N711" s="15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45" t="s">
        <v>274</v>
      </c>
      <c r="C712" s="46"/>
      <c r="D712" s="44">
        <v>0.28000000000000003</v>
      </c>
      <c r="E712" s="44">
        <v>1.4</v>
      </c>
      <c r="F712" s="44">
        <v>0.28000000000000003</v>
      </c>
      <c r="G712" s="44">
        <v>1.26</v>
      </c>
      <c r="H712" s="44">
        <v>0.28000000000000003</v>
      </c>
      <c r="I712" s="44">
        <v>0.71</v>
      </c>
      <c r="J712" s="44">
        <v>0.31</v>
      </c>
      <c r="K712" s="44">
        <v>3.2</v>
      </c>
      <c r="L712" s="44">
        <v>0.7</v>
      </c>
      <c r="M712" s="44">
        <v>0.65</v>
      </c>
      <c r="N712" s="15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3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BM713" s="53"/>
    </row>
    <row r="714" spans="1:65" ht="15">
      <c r="B714" s="8" t="s">
        <v>507</v>
      </c>
      <c r="BM714" s="27" t="s">
        <v>66</v>
      </c>
    </row>
    <row r="715" spans="1:65" ht="15">
      <c r="A715" s="24" t="s">
        <v>43</v>
      </c>
      <c r="B715" s="18" t="s">
        <v>112</v>
      </c>
      <c r="C715" s="15" t="s">
        <v>113</v>
      </c>
      <c r="D715" s="16" t="s">
        <v>232</v>
      </c>
      <c r="E715" s="17" t="s">
        <v>232</v>
      </c>
      <c r="F715" s="17" t="s">
        <v>232</v>
      </c>
      <c r="G715" s="17" t="s">
        <v>232</v>
      </c>
      <c r="H715" s="17" t="s">
        <v>232</v>
      </c>
      <c r="I715" s="17" t="s">
        <v>232</v>
      </c>
      <c r="J715" s="17" t="s">
        <v>232</v>
      </c>
      <c r="K715" s="17" t="s">
        <v>232</v>
      </c>
      <c r="L715" s="17" t="s">
        <v>232</v>
      </c>
      <c r="M715" s="17" t="s">
        <v>232</v>
      </c>
      <c r="N715" s="17" t="s">
        <v>232</v>
      </c>
      <c r="O715" s="17" t="s">
        <v>232</v>
      </c>
      <c r="P715" s="17" t="s">
        <v>232</v>
      </c>
      <c r="Q715" s="17" t="s">
        <v>232</v>
      </c>
      <c r="R715" s="17" t="s">
        <v>232</v>
      </c>
      <c r="S715" s="17" t="s">
        <v>232</v>
      </c>
      <c r="T715" s="17" t="s">
        <v>232</v>
      </c>
      <c r="U715" s="17" t="s">
        <v>232</v>
      </c>
      <c r="V715" s="17" t="s">
        <v>232</v>
      </c>
      <c r="W715" s="17" t="s">
        <v>232</v>
      </c>
      <c r="X715" s="17" t="s">
        <v>232</v>
      </c>
      <c r="Y715" s="17" t="s">
        <v>232</v>
      </c>
      <c r="Z715" s="17" t="s">
        <v>232</v>
      </c>
      <c r="AA715" s="151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233</v>
      </c>
      <c r="C716" s="9" t="s">
        <v>233</v>
      </c>
      <c r="D716" s="149" t="s">
        <v>235</v>
      </c>
      <c r="E716" s="150" t="s">
        <v>236</v>
      </c>
      <c r="F716" s="150" t="s">
        <v>237</v>
      </c>
      <c r="G716" s="150" t="s">
        <v>238</v>
      </c>
      <c r="H716" s="150" t="s">
        <v>239</v>
      </c>
      <c r="I716" s="150" t="s">
        <v>240</v>
      </c>
      <c r="J716" s="150" t="s">
        <v>241</v>
      </c>
      <c r="K716" s="150" t="s">
        <v>242</v>
      </c>
      <c r="L716" s="150" t="s">
        <v>243</v>
      </c>
      <c r="M716" s="150" t="s">
        <v>244</v>
      </c>
      <c r="N716" s="150" t="s">
        <v>245</v>
      </c>
      <c r="O716" s="150" t="s">
        <v>246</v>
      </c>
      <c r="P716" s="150" t="s">
        <v>247</v>
      </c>
      <c r="Q716" s="150" t="s">
        <v>248</v>
      </c>
      <c r="R716" s="150" t="s">
        <v>249</v>
      </c>
      <c r="S716" s="150" t="s">
        <v>250</v>
      </c>
      <c r="T716" s="150" t="s">
        <v>251</v>
      </c>
      <c r="U716" s="150" t="s">
        <v>252</v>
      </c>
      <c r="V716" s="150" t="s">
        <v>253</v>
      </c>
      <c r="W716" s="150" t="s">
        <v>254</v>
      </c>
      <c r="X716" s="150" t="s">
        <v>255</v>
      </c>
      <c r="Y716" s="150" t="s">
        <v>256</v>
      </c>
      <c r="Z716" s="150" t="s">
        <v>262</v>
      </c>
      <c r="AA716" s="151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294</v>
      </c>
      <c r="E717" s="11" t="s">
        <v>294</v>
      </c>
      <c r="F717" s="11" t="s">
        <v>295</v>
      </c>
      <c r="G717" s="11" t="s">
        <v>116</v>
      </c>
      <c r="H717" s="11" t="s">
        <v>295</v>
      </c>
      <c r="I717" s="11" t="s">
        <v>295</v>
      </c>
      <c r="J717" s="11" t="s">
        <v>295</v>
      </c>
      <c r="K717" s="11" t="s">
        <v>294</v>
      </c>
      <c r="L717" s="11" t="s">
        <v>295</v>
      </c>
      <c r="M717" s="11" t="s">
        <v>294</v>
      </c>
      <c r="N717" s="11" t="s">
        <v>294</v>
      </c>
      <c r="O717" s="11" t="s">
        <v>295</v>
      </c>
      <c r="P717" s="11" t="s">
        <v>295</v>
      </c>
      <c r="Q717" s="11" t="s">
        <v>295</v>
      </c>
      <c r="R717" s="11" t="s">
        <v>294</v>
      </c>
      <c r="S717" s="11" t="s">
        <v>294</v>
      </c>
      <c r="T717" s="11" t="s">
        <v>295</v>
      </c>
      <c r="U717" s="11" t="s">
        <v>294</v>
      </c>
      <c r="V717" s="11" t="s">
        <v>294</v>
      </c>
      <c r="W717" s="11" t="s">
        <v>295</v>
      </c>
      <c r="X717" s="11" t="s">
        <v>294</v>
      </c>
      <c r="Y717" s="11" t="s">
        <v>295</v>
      </c>
      <c r="Z717" s="11" t="s">
        <v>294</v>
      </c>
      <c r="AA717" s="151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0</v>
      </c>
    </row>
    <row r="718" spans="1:65">
      <c r="A718" s="29"/>
      <c r="B718" s="19"/>
      <c r="C718" s="9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151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0</v>
      </c>
    </row>
    <row r="719" spans="1:65">
      <c r="A719" s="29"/>
      <c r="B719" s="18">
        <v>1</v>
      </c>
      <c r="C719" s="14">
        <v>1</v>
      </c>
      <c r="D719" s="227">
        <v>218.9</v>
      </c>
      <c r="E719" s="227">
        <v>220</v>
      </c>
      <c r="F719" s="227">
        <v>202</v>
      </c>
      <c r="G719" s="227">
        <v>211.93015904079198</v>
      </c>
      <c r="H719" s="227">
        <v>208.18</v>
      </c>
      <c r="I719" s="227">
        <v>203</v>
      </c>
      <c r="J719" s="227">
        <v>209</v>
      </c>
      <c r="K719" s="227">
        <v>217</v>
      </c>
      <c r="L719" s="227">
        <v>213.33</v>
      </c>
      <c r="M719" s="227">
        <v>206</v>
      </c>
      <c r="N719" s="227">
        <v>196.5</v>
      </c>
      <c r="O719" s="227">
        <v>224.3</v>
      </c>
      <c r="P719" s="228">
        <v>183.5</v>
      </c>
      <c r="Q719" s="227">
        <v>211.2</v>
      </c>
      <c r="R719" s="227">
        <v>229.7</v>
      </c>
      <c r="S719" s="227">
        <v>224</v>
      </c>
      <c r="T719" s="227">
        <v>207.380775</v>
      </c>
      <c r="U719" s="227">
        <v>217</v>
      </c>
      <c r="V719" s="228">
        <v>192.5</v>
      </c>
      <c r="W719" s="227">
        <v>213</v>
      </c>
      <c r="X719" s="228">
        <v>254.3</v>
      </c>
      <c r="Y719" s="227">
        <v>214.90110230135463</v>
      </c>
      <c r="Z719" s="227">
        <v>219.8</v>
      </c>
      <c r="AA719" s="230"/>
      <c r="AB719" s="231"/>
      <c r="AC719" s="231"/>
      <c r="AD719" s="231"/>
      <c r="AE719" s="231"/>
      <c r="AF719" s="231"/>
      <c r="AG719" s="231"/>
      <c r="AH719" s="231"/>
      <c r="AI719" s="231"/>
      <c r="AJ719" s="231"/>
      <c r="AK719" s="231"/>
      <c r="AL719" s="231"/>
      <c r="AM719" s="231"/>
      <c r="AN719" s="231"/>
      <c r="AO719" s="231"/>
      <c r="AP719" s="231"/>
      <c r="AQ719" s="231"/>
      <c r="AR719" s="231"/>
      <c r="AS719" s="231"/>
      <c r="AT719" s="231"/>
      <c r="AU719" s="231"/>
      <c r="AV719" s="231"/>
      <c r="AW719" s="231"/>
      <c r="AX719" s="231"/>
      <c r="AY719" s="231"/>
      <c r="AZ719" s="231"/>
      <c r="BA719" s="231"/>
      <c r="BB719" s="231"/>
      <c r="BC719" s="231"/>
      <c r="BD719" s="231"/>
      <c r="BE719" s="231"/>
      <c r="BF719" s="231"/>
      <c r="BG719" s="231"/>
      <c r="BH719" s="231"/>
      <c r="BI719" s="231"/>
      <c r="BJ719" s="231"/>
      <c r="BK719" s="231"/>
      <c r="BL719" s="231"/>
      <c r="BM719" s="232">
        <v>1</v>
      </c>
    </row>
    <row r="720" spans="1:65">
      <c r="A720" s="29"/>
      <c r="B720" s="19">
        <v>1</v>
      </c>
      <c r="C720" s="9">
        <v>2</v>
      </c>
      <c r="D720" s="233">
        <v>226.1</v>
      </c>
      <c r="E720" s="233">
        <v>224</v>
      </c>
      <c r="F720" s="233">
        <v>201</v>
      </c>
      <c r="G720" s="233">
        <v>212.38482363579197</v>
      </c>
      <c r="H720" s="233">
        <v>211.09</v>
      </c>
      <c r="I720" s="233">
        <v>205</v>
      </c>
      <c r="J720" s="233">
        <v>208</v>
      </c>
      <c r="K720" s="233">
        <v>212</v>
      </c>
      <c r="L720" s="233">
        <v>210.72</v>
      </c>
      <c r="M720" s="233">
        <v>210</v>
      </c>
      <c r="N720" s="233">
        <v>201</v>
      </c>
      <c r="O720" s="233">
        <v>221.9</v>
      </c>
      <c r="P720" s="234">
        <v>168.9</v>
      </c>
      <c r="Q720" s="233">
        <v>208.3</v>
      </c>
      <c r="R720" s="233">
        <v>224.3</v>
      </c>
      <c r="S720" s="233">
        <v>223</v>
      </c>
      <c r="T720" s="233">
        <v>207.04197500000001</v>
      </c>
      <c r="U720" s="233">
        <v>221.5</v>
      </c>
      <c r="V720" s="234">
        <v>198</v>
      </c>
      <c r="W720" s="233">
        <v>209</v>
      </c>
      <c r="X720" s="234">
        <v>253.00000000000003</v>
      </c>
      <c r="Y720" s="233">
        <v>215.2203922649868</v>
      </c>
      <c r="Z720" s="233">
        <v>213.1</v>
      </c>
      <c r="AA720" s="230"/>
      <c r="AB720" s="231"/>
      <c r="AC720" s="231"/>
      <c r="AD720" s="231"/>
      <c r="AE720" s="231"/>
      <c r="AF720" s="231"/>
      <c r="AG720" s="231"/>
      <c r="AH720" s="231"/>
      <c r="AI720" s="231"/>
      <c r="AJ720" s="231"/>
      <c r="AK720" s="231"/>
      <c r="AL720" s="231"/>
      <c r="AM720" s="231"/>
      <c r="AN720" s="231"/>
      <c r="AO720" s="231"/>
      <c r="AP720" s="231"/>
      <c r="AQ720" s="231"/>
      <c r="AR720" s="231"/>
      <c r="AS720" s="231"/>
      <c r="AT720" s="231"/>
      <c r="AU720" s="231"/>
      <c r="AV720" s="231"/>
      <c r="AW720" s="231"/>
      <c r="AX720" s="231"/>
      <c r="AY720" s="231"/>
      <c r="AZ720" s="231"/>
      <c r="BA720" s="231"/>
      <c r="BB720" s="231"/>
      <c r="BC720" s="231"/>
      <c r="BD720" s="231"/>
      <c r="BE720" s="231"/>
      <c r="BF720" s="231"/>
      <c r="BG720" s="231"/>
      <c r="BH720" s="231"/>
      <c r="BI720" s="231"/>
      <c r="BJ720" s="231"/>
      <c r="BK720" s="231"/>
      <c r="BL720" s="231"/>
      <c r="BM720" s="232">
        <v>31</v>
      </c>
    </row>
    <row r="721" spans="1:65">
      <c r="A721" s="29"/>
      <c r="B721" s="19">
        <v>1</v>
      </c>
      <c r="C721" s="9">
        <v>3</v>
      </c>
      <c r="D721" s="233">
        <v>226</v>
      </c>
      <c r="E721" s="233">
        <v>216</v>
      </c>
      <c r="F721" s="233">
        <v>204</v>
      </c>
      <c r="G721" s="233">
        <v>212.27084303829193</v>
      </c>
      <c r="H721" s="233">
        <v>210.56</v>
      </c>
      <c r="I721" s="233">
        <v>200</v>
      </c>
      <c r="J721" s="233">
        <v>210</v>
      </c>
      <c r="K721" s="233">
        <v>216</v>
      </c>
      <c r="L721" s="233">
        <v>214.63</v>
      </c>
      <c r="M721" s="233">
        <v>213</v>
      </c>
      <c r="N721" s="233">
        <v>200</v>
      </c>
      <c r="O721" s="233">
        <v>207.5</v>
      </c>
      <c r="P721" s="234">
        <v>177.1</v>
      </c>
      <c r="Q721" s="233">
        <v>213.7</v>
      </c>
      <c r="R721" s="233">
        <v>224</v>
      </c>
      <c r="S721" s="233">
        <v>213</v>
      </c>
      <c r="T721" s="233">
        <v>207.39057499999998</v>
      </c>
      <c r="U721" s="233">
        <v>219.3</v>
      </c>
      <c r="V721" s="234">
        <v>191</v>
      </c>
      <c r="W721" s="233">
        <v>213</v>
      </c>
      <c r="X721" s="234">
        <v>251.39999999999998</v>
      </c>
      <c r="Y721" s="233">
        <v>215.22795958123109</v>
      </c>
      <c r="Z721" s="233">
        <v>217.5</v>
      </c>
      <c r="AA721" s="230"/>
      <c r="AB721" s="231"/>
      <c r="AC721" s="231"/>
      <c r="AD721" s="231"/>
      <c r="AE721" s="231"/>
      <c r="AF721" s="231"/>
      <c r="AG721" s="231"/>
      <c r="AH721" s="231"/>
      <c r="AI721" s="231"/>
      <c r="AJ721" s="231"/>
      <c r="AK721" s="231"/>
      <c r="AL721" s="231"/>
      <c r="AM721" s="231"/>
      <c r="AN721" s="231"/>
      <c r="AO721" s="231"/>
      <c r="AP721" s="231"/>
      <c r="AQ721" s="231"/>
      <c r="AR721" s="231"/>
      <c r="AS721" s="231"/>
      <c r="AT721" s="231"/>
      <c r="AU721" s="231"/>
      <c r="AV721" s="231"/>
      <c r="AW721" s="231"/>
      <c r="AX721" s="231"/>
      <c r="AY721" s="231"/>
      <c r="AZ721" s="231"/>
      <c r="BA721" s="231"/>
      <c r="BB721" s="231"/>
      <c r="BC721" s="231"/>
      <c r="BD721" s="231"/>
      <c r="BE721" s="231"/>
      <c r="BF721" s="231"/>
      <c r="BG721" s="231"/>
      <c r="BH721" s="231"/>
      <c r="BI721" s="231"/>
      <c r="BJ721" s="231"/>
      <c r="BK721" s="231"/>
      <c r="BL721" s="231"/>
      <c r="BM721" s="232">
        <v>16</v>
      </c>
    </row>
    <row r="722" spans="1:65">
      <c r="A722" s="29"/>
      <c r="B722" s="19">
        <v>1</v>
      </c>
      <c r="C722" s="9">
        <v>4</v>
      </c>
      <c r="D722" s="233">
        <v>222.2</v>
      </c>
      <c r="E722" s="233">
        <v>222</v>
      </c>
      <c r="F722" s="233">
        <v>205</v>
      </c>
      <c r="G722" s="233">
        <v>210.86653109079197</v>
      </c>
      <c r="H722" s="233">
        <v>208.72</v>
      </c>
      <c r="I722" s="233">
        <v>205</v>
      </c>
      <c r="J722" s="233">
        <v>213</v>
      </c>
      <c r="K722" s="233">
        <v>224</v>
      </c>
      <c r="L722" s="233">
        <v>208.28</v>
      </c>
      <c r="M722" s="233">
        <v>216</v>
      </c>
      <c r="N722" s="233">
        <v>201</v>
      </c>
      <c r="O722" s="233">
        <v>204.6</v>
      </c>
      <c r="P722" s="234">
        <v>185</v>
      </c>
      <c r="Q722" s="233">
        <v>209.3</v>
      </c>
      <c r="R722" s="233">
        <v>219</v>
      </c>
      <c r="S722" s="233">
        <v>217</v>
      </c>
      <c r="T722" s="233">
        <v>207.42175</v>
      </c>
      <c r="U722" s="233">
        <v>202.5</v>
      </c>
      <c r="V722" s="234">
        <v>198.5</v>
      </c>
      <c r="W722" s="233">
        <v>208</v>
      </c>
      <c r="X722" s="234">
        <v>249.2</v>
      </c>
      <c r="Y722" s="233">
        <v>207.77433202448464</v>
      </c>
      <c r="Z722" s="233">
        <v>215.8</v>
      </c>
      <c r="AA722" s="230"/>
      <c r="AB722" s="231"/>
      <c r="AC722" s="231"/>
      <c r="AD722" s="231"/>
      <c r="AE722" s="231"/>
      <c r="AF722" s="231"/>
      <c r="AG722" s="231"/>
      <c r="AH722" s="231"/>
      <c r="AI722" s="231"/>
      <c r="AJ722" s="231"/>
      <c r="AK722" s="231"/>
      <c r="AL722" s="231"/>
      <c r="AM722" s="231"/>
      <c r="AN722" s="231"/>
      <c r="AO722" s="231"/>
      <c r="AP722" s="231"/>
      <c r="AQ722" s="231"/>
      <c r="AR722" s="231"/>
      <c r="AS722" s="231"/>
      <c r="AT722" s="231"/>
      <c r="AU722" s="231"/>
      <c r="AV722" s="231"/>
      <c r="AW722" s="231"/>
      <c r="AX722" s="231"/>
      <c r="AY722" s="231"/>
      <c r="AZ722" s="231"/>
      <c r="BA722" s="231"/>
      <c r="BB722" s="231"/>
      <c r="BC722" s="231"/>
      <c r="BD722" s="231"/>
      <c r="BE722" s="231"/>
      <c r="BF722" s="231"/>
      <c r="BG722" s="231"/>
      <c r="BH722" s="231"/>
      <c r="BI722" s="231"/>
      <c r="BJ722" s="231"/>
      <c r="BK722" s="231"/>
      <c r="BL722" s="231"/>
      <c r="BM722" s="232">
        <v>212.56689777625337</v>
      </c>
    </row>
    <row r="723" spans="1:65">
      <c r="A723" s="29"/>
      <c r="B723" s="19">
        <v>1</v>
      </c>
      <c r="C723" s="9">
        <v>5</v>
      </c>
      <c r="D723" s="233">
        <v>219.7</v>
      </c>
      <c r="E723" s="233">
        <v>225</v>
      </c>
      <c r="F723" s="233">
        <v>206</v>
      </c>
      <c r="G723" s="233">
        <v>210.90704009079198</v>
      </c>
      <c r="H723" s="233">
        <v>208.04</v>
      </c>
      <c r="I723" s="233">
        <v>205</v>
      </c>
      <c r="J723" s="233">
        <v>209</v>
      </c>
      <c r="K723" s="233">
        <v>225</v>
      </c>
      <c r="L723" s="233">
        <v>210.82</v>
      </c>
      <c r="M723" s="233">
        <v>221</v>
      </c>
      <c r="N723" s="233">
        <v>200</v>
      </c>
      <c r="O723" s="233">
        <v>193.8</v>
      </c>
      <c r="P723" s="234">
        <v>159.9</v>
      </c>
      <c r="Q723" s="233">
        <v>209.9</v>
      </c>
      <c r="R723" s="233">
        <v>220.9</v>
      </c>
      <c r="S723" s="233">
        <v>219</v>
      </c>
      <c r="T723" s="233">
        <v>207.564875</v>
      </c>
      <c r="U723" s="233">
        <v>214.7</v>
      </c>
      <c r="V723" s="234">
        <v>193.5</v>
      </c>
      <c r="W723" s="233">
        <v>212</v>
      </c>
      <c r="X723" s="234">
        <v>250.90000000000003</v>
      </c>
      <c r="Y723" s="233">
        <v>218.21750167756494</v>
      </c>
      <c r="Z723" s="233">
        <v>213.6</v>
      </c>
      <c r="AA723" s="230"/>
      <c r="AB723" s="231"/>
      <c r="AC723" s="231"/>
      <c r="AD723" s="231"/>
      <c r="AE723" s="231"/>
      <c r="AF723" s="231"/>
      <c r="AG723" s="231"/>
      <c r="AH723" s="231"/>
      <c r="AI723" s="231"/>
      <c r="AJ723" s="231"/>
      <c r="AK723" s="231"/>
      <c r="AL723" s="231"/>
      <c r="AM723" s="231"/>
      <c r="AN723" s="231"/>
      <c r="AO723" s="231"/>
      <c r="AP723" s="231"/>
      <c r="AQ723" s="231"/>
      <c r="AR723" s="231"/>
      <c r="AS723" s="231"/>
      <c r="AT723" s="231"/>
      <c r="AU723" s="231"/>
      <c r="AV723" s="231"/>
      <c r="AW723" s="231"/>
      <c r="AX723" s="231"/>
      <c r="AY723" s="231"/>
      <c r="AZ723" s="231"/>
      <c r="BA723" s="231"/>
      <c r="BB723" s="231"/>
      <c r="BC723" s="231"/>
      <c r="BD723" s="231"/>
      <c r="BE723" s="231"/>
      <c r="BF723" s="231"/>
      <c r="BG723" s="231"/>
      <c r="BH723" s="231"/>
      <c r="BI723" s="231"/>
      <c r="BJ723" s="231"/>
      <c r="BK723" s="231"/>
      <c r="BL723" s="231"/>
      <c r="BM723" s="232">
        <v>49</v>
      </c>
    </row>
    <row r="724" spans="1:65">
      <c r="A724" s="29"/>
      <c r="B724" s="19">
        <v>1</v>
      </c>
      <c r="C724" s="9">
        <v>6</v>
      </c>
      <c r="D724" s="233">
        <v>222.7</v>
      </c>
      <c r="E724" s="233">
        <v>222</v>
      </c>
      <c r="F724" s="233">
        <v>201</v>
      </c>
      <c r="G724" s="233">
        <v>211.32266379579198</v>
      </c>
      <c r="H724" s="233">
        <v>211.58</v>
      </c>
      <c r="I724" s="233">
        <v>209</v>
      </c>
      <c r="J724" s="233">
        <v>209</v>
      </c>
      <c r="K724" s="233">
        <v>219</v>
      </c>
      <c r="L724" s="233">
        <v>213.97</v>
      </c>
      <c r="M724" s="233">
        <v>219</v>
      </c>
      <c r="N724" s="233">
        <v>203</v>
      </c>
      <c r="O724" s="233">
        <v>196.7</v>
      </c>
      <c r="P724" s="235">
        <v>107.6</v>
      </c>
      <c r="Q724" s="233">
        <v>210.7</v>
      </c>
      <c r="R724" s="233">
        <v>218.9</v>
      </c>
      <c r="S724" s="233">
        <v>224</v>
      </c>
      <c r="T724" s="233">
        <v>207.42497499999999</v>
      </c>
      <c r="U724" s="233">
        <v>200.2</v>
      </c>
      <c r="V724" s="234">
        <v>189.5</v>
      </c>
      <c r="W724" s="233">
        <v>211</v>
      </c>
      <c r="X724" s="234">
        <v>252</v>
      </c>
      <c r="Y724" s="233">
        <v>219.55945960853313</v>
      </c>
      <c r="Z724" s="233">
        <v>215.5</v>
      </c>
      <c r="AA724" s="230"/>
      <c r="AB724" s="231"/>
      <c r="AC724" s="231"/>
      <c r="AD724" s="231"/>
      <c r="AE724" s="231"/>
      <c r="AF724" s="231"/>
      <c r="AG724" s="231"/>
      <c r="AH724" s="231"/>
      <c r="AI724" s="231"/>
      <c r="AJ724" s="231"/>
      <c r="AK724" s="231"/>
      <c r="AL724" s="231"/>
      <c r="AM724" s="231"/>
      <c r="AN724" s="231"/>
      <c r="AO724" s="231"/>
      <c r="AP724" s="231"/>
      <c r="AQ724" s="231"/>
      <c r="AR724" s="231"/>
      <c r="AS724" s="231"/>
      <c r="AT724" s="231"/>
      <c r="AU724" s="231"/>
      <c r="AV724" s="231"/>
      <c r="AW724" s="231"/>
      <c r="AX724" s="231"/>
      <c r="AY724" s="231"/>
      <c r="AZ724" s="231"/>
      <c r="BA724" s="231"/>
      <c r="BB724" s="231"/>
      <c r="BC724" s="231"/>
      <c r="BD724" s="231"/>
      <c r="BE724" s="231"/>
      <c r="BF724" s="231"/>
      <c r="BG724" s="231"/>
      <c r="BH724" s="231"/>
      <c r="BI724" s="231"/>
      <c r="BJ724" s="231"/>
      <c r="BK724" s="231"/>
      <c r="BL724" s="231"/>
      <c r="BM724" s="236"/>
    </row>
    <row r="725" spans="1:65">
      <c r="A725" s="29"/>
      <c r="B725" s="20" t="s">
        <v>270</v>
      </c>
      <c r="C725" s="12"/>
      <c r="D725" s="237">
        <v>222.60000000000002</v>
      </c>
      <c r="E725" s="237">
        <v>221.5</v>
      </c>
      <c r="F725" s="237">
        <v>203.16666666666666</v>
      </c>
      <c r="G725" s="237">
        <v>211.61367678204201</v>
      </c>
      <c r="H725" s="237">
        <v>209.69499999999996</v>
      </c>
      <c r="I725" s="237">
        <v>204.5</v>
      </c>
      <c r="J725" s="237">
        <v>209.66666666666666</v>
      </c>
      <c r="K725" s="237">
        <v>218.83333333333334</v>
      </c>
      <c r="L725" s="237">
        <v>211.95833333333334</v>
      </c>
      <c r="M725" s="237">
        <v>214.16666666666666</v>
      </c>
      <c r="N725" s="237">
        <v>200.25</v>
      </c>
      <c r="O725" s="237">
        <v>208.13333333333335</v>
      </c>
      <c r="P725" s="237">
        <v>163.66666666666666</v>
      </c>
      <c r="Q725" s="237">
        <v>210.51666666666668</v>
      </c>
      <c r="R725" s="237">
        <v>222.80000000000004</v>
      </c>
      <c r="S725" s="237">
        <v>220</v>
      </c>
      <c r="T725" s="237">
        <v>207.37082083333328</v>
      </c>
      <c r="U725" s="237">
        <v>212.53333333333333</v>
      </c>
      <c r="V725" s="237">
        <v>193.83333333333334</v>
      </c>
      <c r="W725" s="237">
        <v>211</v>
      </c>
      <c r="X725" s="237">
        <v>251.80000000000004</v>
      </c>
      <c r="Y725" s="237">
        <v>215.15012457635922</v>
      </c>
      <c r="Z725" s="237">
        <v>215.88333333333333</v>
      </c>
      <c r="AA725" s="230"/>
      <c r="AB725" s="231"/>
      <c r="AC725" s="231"/>
      <c r="AD725" s="231"/>
      <c r="AE725" s="231"/>
      <c r="AF725" s="231"/>
      <c r="AG725" s="231"/>
      <c r="AH725" s="231"/>
      <c r="AI725" s="231"/>
      <c r="AJ725" s="231"/>
      <c r="AK725" s="231"/>
      <c r="AL725" s="231"/>
      <c r="AM725" s="231"/>
      <c r="AN725" s="231"/>
      <c r="AO725" s="231"/>
      <c r="AP725" s="231"/>
      <c r="AQ725" s="231"/>
      <c r="AR725" s="231"/>
      <c r="AS725" s="231"/>
      <c r="AT725" s="231"/>
      <c r="AU725" s="231"/>
      <c r="AV725" s="231"/>
      <c r="AW725" s="231"/>
      <c r="AX725" s="231"/>
      <c r="AY725" s="231"/>
      <c r="AZ725" s="231"/>
      <c r="BA725" s="231"/>
      <c r="BB725" s="231"/>
      <c r="BC725" s="231"/>
      <c r="BD725" s="231"/>
      <c r="BE725" s="231"/>
      <c r="BF725" s="231"/>
      <c r="BG725" s="231"/>
      <c r="BH725" s="231"/>
      <c r="BI725" s="231"/>
      <c r="BJ725" s="231"/>
      <c r="BK725" s="231"/>
      <c r="BL725" s="231"/>
      <c r="BM725" s="236"/>
    </row>
    <row r="726" spans="1:65">
      <c r="A726" s="29"/>
      <c r="B726" s="3" t="s">
        <v>271</v>
      </c>
      <c r="C726" s="28"/>
      <c r="D726" s="233">
        <v>222.45</v>
      </c>
      <c r="E726" s="233">
        <v>222</v>
      </c>
      <c r="F726" s="233">
        <v>203</v>
      </c>
      <c r="G726" s="233">
        <v>211.62641141829198</v>
      </c>
      <c r="H726" s="233">
        <v>209.64</v>
      </c>
      <c r="I726" s="233">
        <v>205</v>
      </c>
      <c r="J726" s="233">
        <v>209</v>
      </c>
      <c r="K726" s="233">
        <v>218</v>
      </c>
      <c r="L726" s="233">
        <v>212.07499999999999</v>
      </c>
      <c r="M726" s="233">
        <v>214.5</v>
      </c>
      <c r="N726" s="233">
        <v>200.5</v>
      </c>
      <c r="O726" s="233">
        <v>206.05</v>
      </c>
      <c r="P726" s="233">
        <v>173</v>
      </c>
      <c r="Q726" s="233">
        <v>210.3</v>
      </c>
      <c r="R726" s="233">
        <v>222.45</v>
      </c>
      <c r="S726" s="233">
        <v>221</v>
      </c>
      <c r="T726" s="233">
        <v>207.40616249999999</v>
      </c>
      <c r="U726" s="233">
        <v>215.85</v>
      </c>
      <c r="V726" s="233">
        <v>193</v>
      </c>
      <c r="W726" s="233">
        <v>211.5</v>
      </c>
      <c r="X726" s="233">
        <v>251.7</v>
      </c>
      <c r="Y726" s="233">
        <v>215.22417592310893</v>
      </c>
      <c r="Z726" s="233">
        <v>215.65</v>
      </c>
      <c r="AA726" s="230"/>
      <c r="AB726" s="231"/>
      <c r="AC726" s="231"/>
      <c r="AD726" s="231"/>
      <c r="AE726" s="231"/>
      <c r="AF726" s="231"/>
      <c r="AG726" s="231"/>
      <c r="AH726" s="231"/>
      <c r="AI726" s="231"/>
      <c r="AJ726" s="231"/>
      <c r="AK726" s="231"/>
      <c r="AL726" s="231"/>
      <c r="AM726" s="231"/>
      <c r="AN726" s="231"/>
      <c r="AO726" s="231"/>
      <c r="AP726" s="231"/>
      <c r="AQ726" s="231"/>
      <c r="AR726" s="231"/>
      <c r="AS726" s="231"/>
      <c r="AT726" s="231"/>
      <c r="AU726" s="231"/>
      <c r="AV726" s="231"/>
      <c r="AW726" s="231"/>
      <c r="AX726" s="231"/>
      <c r="AY726" s="231"/>
      <c r="AZ726" s="231"/>
      <c r="BA726" s="231"/>
      <c r="BB726" s="231"/>
      <c r="BC726" s="231"/>
      <c r="BD726" s="231"/>
      <c r="BE726" s="231"/>
      <c r="BF726" s="231"/>
      <c r="BG726" s="231"/>
      <c r="BH726" s="231"/>
      <c r="BI726" s="231"/>
      <c r="BJ726" s="231"/>
      <c r="BK726" s="231"/>
      <c r="BL726" s="231"/>
      <c r="BM726" s="236"/>
    </row>
    <row r="727" spans="1:65">
      <c r="A727" s="29"/>
      <c r="B727" s="3" t="s">
        <v>272</v>
      </c>
      <c r="C727" s="28"/>
      <c r="D727" s="233">
        <v>3.035786553761644</v>
      </c>
      <c r="E727" s="233">
        <v>3.2093613071762426</v>
      </c>
      <c r="F727" s="233">
        <v>2.1369760566432809</v>
      </c>
      <c r="G727" s="233">
        <v>0.6736388697285719</v>
      </c>
      <c r="H727" s="233">
        <v>1.5641195606474632</v>
      </c>
      <c r="I727" s="233">
        <v>2.9495762407505248</v>
      </c>
      <c r="J727" s="233">
        <v>1.7511900715418263</v>
      </c>
      <c r="K727" s="233">
        <v>4.9564772436345015</v>
      </c>
      <c r="L727" s="233">
        <v>2.4259218179213176</v>
      </c>
      <c r="M727" s="233">
        <v>5.6361925682739642</v>
      </c>
      <c r="N727" s="233">
        <v>2.1389249636207439</v>
      </c>
      <c r="O727" s="233">
        <v>12.648583583416238</v>
      </c>
      <c r="P727" s="233">
        <v>29.03092603873792</v>
      </c>
      <c r="Q727" s="233">
        <v>1.8659224707009214</v>
      </c>
      <c r="R727" s="233">
        <v>4.1124202119919557</v>
      </c>
      <c r="S727" s="233">
        <v>4.4721359549995796</v>
      </c>
      <c r="T727" s="233">
        <v>0.1742483101902724</v>
      </c>
      <c r="U727" s="233">
        <v>8.984579381733278</v>
      </c>
      <c r="V727" s="233">
        <v>3.6832956257496718</v>
      </c>
      <c r="W727" s="233">
        <v>2.0976176963403033</v>
      </c>
      <c r="X727" s="233">
        <v>1.7584083712266694</v>
      </c>
      <c r="Y727" s="233">
        <v>4.082312124390854</v>
      </c>
      <c r="Z727" s="233">
        <v>2.4927227416354785</v>
      </c>
      <c r="AA727" s="230"/>
      <c r="AB727" s="231"/>
      <c r="AC727" s="231"/>
      <c r="AD727" s="231"/>
      <c r="AE727" s="231"/>
      <c r="AF727" s="231"/>
      <c r="AG727" s="231"/>
      <c r="AH727" s="231"/>
      <c r="AI727" s="231"/>
      <c r="AJ727" s="231"/>
      <c r="AK727" s="231"/>
      <c r="AL727" s="231"/>
      <c r="AM727" s="231"/>
      <c r="AN727" s="231"/>
      <c r="AO727" s="231"/>
      <c r="AP727" s="231"/>
      <c r="AQ727" s="231"/>
      <c r="AR727" s="231"/>
      <c r="AS727" s="231"/>
      <c r="AT727" s="231"/>
      <c r="AU727" s="231"/>
      <c r="AV727" s="231"/>
      <c r="AW727" s="231"/>
      <c r="AX727" s="231"/>
      <c r="AY727" s="231"/>
      <c r="AZ727" s="231"/>
      <c r="BA727" s="231"/>
      <c r="BB727" s="231"/>
      <c r="BC727" s="231"/>
      <c r="BD727" s="231"/>
      <c r="BE727" s="231"/>
      <c r="BF727" s="231"/>
      <c r="BG727" s="231"/>
      <c r="BH727" s="231"/>
      <c r="BI727" s="231"/>
      <c r="BJ727" s="231"/>
      <c r="BK727" s="231"/>
      <c r="BL727" s="231"/>
      <c r="BM727" s="236"/>
    </row>
    <row r="728" spans="1:65">
      <c r="A728" s="29"/>
      <c r="B728" s="3" t="s">
        <v>86</v>
      </c>
      <c r="C728" s="28"/>
      <c r="D728" s="13">
        <v>1.3637855138192469E-2</v>
      </c>
      <c r="E728" s="13">
        <v>1.4489215833752789E-2</v>
      </c>
      <c r="F728" s="13">
        <v>1.051833990144355E-2</v>
      </c>
      <c r="G728" s="13">
        <v>3.183342778087103E-3</v>
      </c>
      <c r="H728" s="13">
        <v>7.4590217251124889E-3</v>
      </c>
      <c r="I728" s="13">
        <v>1.4423355700491565E-2</v>
      </c>
      <c r="J728" s="13">
        <v>8.3522578928862945E-3</v>
      </c>
      <c r="K728" s="13">
        <v>2.2649553283935267E-2</v>
      </c>
      <c r="L728" s="13">
        <v>1.1445276907826148E-2</v>
      </c>
      <c r="M728" s="13">
        <v>2.6316852458866759E-2</v>
      </c>
      <c r="N728" s="13">
        <v>1.0681273226570507E-2</v>
      </c>
      <c r="O728" s="13">
        <v>6.0771541880603318E-2</v>
      </c>
      <c r="P728" s="13">
        <v>0.17737836683546593</v>
      </c>
      <c r="Q728" s="13">
        <v>8.863537981320186E-3</v>
      </c>
      <c r="R728" s="13">
        <v>1.8457900412890284E-2</v>
      </c>
      <c r="S728" s="13">
        <v>2.0327890704543543E-2</v>
      </c>
      <c r="T728" s="13">
        <v>8.4027400523392875E-4</v>
      </c>
      <c r="U728" s="13">
        <v>4.2273742385821572E-2</v>
      </c>
      <c r="V728" s="13">
        <v>1.9002384999568384E-2</v>
      </c>
      <c r="W728" s="13">
        <v>9.9413160963995415E-3</v>
      </c>
      <c r="X728" s="13">
        <v>6.9833533408525383E-3</v>
      </c>
      <c r="Y728" s="13">
        <v>1.8974249410401784E-2</v>
      </c>
      <c r="Z728" s="13">
        <v>1.1546619663253974E-2</v>
      </c>
      <c r="AA728" s="151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273</v>
      </c>
      <c r="C729" s="28"/>
      <c r="D729" s="13">
        <v>4.7199739605304991E-2</v>
      </c>
      <c r="E729" s="13">
        <v>4.20248981247755E-2</v>
      </c>
      <c r="F729" s="13">
        <v>-4.4222459884047161E-2</v>
      </c>
      <c r="G729" s="13">
        <v>-4.4843341281421978E-3</v>
      </c>
      <c r="H729" s="13">
        <v>-1.351055976399651E-2</v>
      </c>
      <c r="I729" s="13">
        <v>-3.794992475613268E-2</v>
      </c>
      <c r="J729" s="13">
        <v>-1.3643851135464513E-2</v>
      </c>
      <c r="K729" s="13">
        <v>2.9479827868946762E-2</v>
      </c>
      <c r="L729" s="13">
        <v>-2.8629313843616666E-3</v>
      </c>
      <c r="M729" s="13">
        <v>7.5259549212465249E-3</v>
      </c>
      <c r="N729" s="13">
        <v>-5.7943630476359753E-2</v>
      </c>
      <c r="O729" s="13">
        <v>-2.0857266532565921E-2</v>
      </c>
      <c r="P729" s="13">
        <v>-0.23004631304851053</v>
      </c>
      <c r="Q729" s="13">
        <v>-9.6451099914189875E-3</v>
      </c>
      <c r="R729" s="13">
        <v>4.8140619874492252E-2</v>
      </c>
      <c r="S729" s="13">
        <v>3.4968296105871932E-2</v>
      </c>
      <c r="T729" s="13">
        <v>-2.4444431363859098E-2</v>
      </c>
      <c r="U729" s="13">
        <v>-1.5790061044862469E-4</v>
      </c>
      <c r="V729" s="13">
        <v>-8.8130205779447635E-2</v>
      </c>
      <c r="W729" s="13">
        <v>-7.3713160075501438E-3</v>
      </c>
      <c r="X729" s="13">
        <v>0.18456825890662998</v>
      </c>
      <c r="Y729" s="13">
        <v>1.2152535635275408E-2</v>
      </c>
      <c r="Z729" s="13">
        <v>1.5601843898436218E-2</v>
      </c>
      <c r="AA729" s="151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45" t="s">
        <v>274</v>
      </c>
      <c r="C730" s="46"/>
      <c r="D730" s="44">
        <v>1.74</v>
      </c>
      <c r="E730" s="44">
        <v>1.56</v>
      </c>
      <c r="F730" s="44">
        <v>1.33</v>
      </c>
      <c r="G730" s="44">
        <v>0</v>
      </c>
      <c r="H730" s="44">
        <v>0.3</v>
      </c>
      <c r="I730" s="44">
        <v>1.1200000000000001</v>
      </c>
      <c r="J730" s="44">
        <v>0.31</v>
      </c>
      <c r="K730" s="44">
        <v>1.1399999999999999</v>
      </c>
      <c r="L730" s="44">
        <v>0.05</v>
      </c>
      <c r="M730" s="44">
        <v>0.4</v>
      </c>
      <c r="N730" s="44">
        <v>1.79</v>
      </c>
      <c r="O730" s="44">
        <v>0.55000000000000004</v>
      </c>
      <c r="P730" s="44">
        <v>7.57</v>
      </c>
      <c r="Q730" s="44">
        <v>0.17</v>
      </c>
      <c r="R730" s="44">
        <v>1.77</v>
      </c>
      <c r="S730" s="44">
        <v>1.32</v>
      </c>
      <c r="T730" s="44">
        <v>0.67</v>
      </c>
      <c r="U730" s="44">
        <v>0.15</v>
      </c>
      <c r="V730" s="44">
        <v>2.81</v>
      </c>
      <c r="W730" s="44">
        <v>0.1</v>
      </c>
      <c r="X730" s="44">
        <v>6.35</v>
      </c>
      <c r="Y730" s="44">
        <v>0.56000000000000005</v>
      </c>
      <c r="Z730" s="44">
        <v>0.67</v>
      </c>
      <c r="AA730" s="151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B731" s="3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BM731" s="53"/>
    </row>
    <row r="732" spans="1:65" ht="15">
      <c r="B732" s="8" t="s">
        <v>508</v>
      </c>
      <c r="BM732" s="27" t="s">
        <v>66</v>
      </c>
    </row>
    <row r="733" spans="1:65" ht="15">
      <c r="A733" s="24" t="s">
        <v>59</v>
      </c>
      <c r="B733" s="18" t="s">
        <v>112</v>
      </c>
      <c r="C733" s="15" t="s">
        <v>113</v>
      </c>
      <c r="D733" s="16" t="s">
        <v>232</v>
      </c>
      <c r="E733" s="17" t="s">
        <v>232</v>
      </c>
      <c r="F733" s="17" t="s">
        <v>232</v>
      </c>
      <c r="G733" s="17" t="s">
        <v>232</v>
      </c>
      <c r="H733" s="17" t="s">
        <v>232</v>
      </c>
      <c r="I733" s="17" t="s">
        <v>232</v>
      </c>
      <c r="J733" s="17" t="s">
        <v>232</v>
      </c>
      <c r="K733" s="17" t="s">
        <v>232</v>
      </c>
      <c r="L733" s="17" t="s">
        <v>232</v>
      </c>
      <c r="M733" s="17" t="s">
        <v>232</v>
      </c>
      <c r="N733" s="17" t="s">
        <v>232</v>
      </c>
      <c r="O733" s="17" t="s">
        <v>232</v>
      </c>
      <c r="P733" s="17" t="s">
        <v>232</v>
      </c>
      <c r="Q733" s="17" t="s">
        <v>232</v>
      </c>
      <c r="R733" s="17" t="s">
        <v>232</v>
      </c>
      <c r="S733" s="17" t="s">
        <v>232</v>
      </c>
      <c r="T733" s="17" t="s">
        <v>232</v>
      </c>
      <c r="U733" s="17" t="s">
        <v>232</v>
      </c>
      <c r="V733" s="151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233</v>
      </c>
      <c r="C734" s="9" t="s">
        <v>233</v>
      </c>
      <c r="D734" s="149" t="s">
        <v>236</v>
      </c>
      <c r="E734" s="150" t="s">
        <v>237</v>
      </c>
      <c r="F734" s="150" t="s">
        <v>238</v>
      </c>
      <c r="G734" s="150" t="s">
        <v>239</v>
      </c>
      <c r="H734" s="150" t="s">
        <v>241</v>
      </c>
      <c r="I734" s="150" t="s">
        <v>242</v>
      </c>
      <c r="J734" s="150" t="s">
        <v>243</v>
      </c>
      <c r="K734" s="150" t="s">
        <v>244</v>
      </c>
      <c r="L734" s="150" t="s">
        <v>245</v>
      </c>
      <c r="M734" s="150" t="s">
        <v>246</v>
      </c>
      <c r="N734" s="150" t="s">
        <v>247</v>
      </c>
      <c r="O734" s="150" t="s">
        <v>248</v>
      </c>
      <c r="P734" s="150" t="s">
        <v>250</v>
      </c>
      <c r="Q734" s="150" t="s">
        <v>252</v>
      </c>
      <c r="R734" s="150" t="s">
        <v>253</v>
      </c>
      <c r="S734" s="150" t="s">
        <v>255</v>
      </c>
      <c r="T734" s="150" t="s">
        <v>256</v>
      </c>
      <c r="U734" s="150" t="s">
        <v>262</v>
      </c>
      <c r="V734" s="151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3</v>
      </c>
    </row>
    <row r="735" spans="1:65">
      <c r="A735" s="29"/>
      <c r="B735" s="19"/>
      <c r="C735" s="9"/>
      <c r="D735" s="10" t="s">
        <v>294</v>
      </c>
      <c r="E735" s="11" t="s">
        <v>295</v>
      </c>
      <c r="F735" s="11" t="s">
        <v>116</v>
      </c>
      <c r="G735" s="11" t="s">
        <v>295</v>
      </c>
      <c r="H735" s="11" t="s">
        <v>295</v>
      </c>
      <c r="I735" s="11" t="s">
        <v>294</v>
      </c>
      <c r="J735" s="11" t="s">
        <v>295</v>
      </c>
      <c r="K735" s="11" t="s">
        <v>294</v>
      </c>
      <c r="L735" s="11" t="s">
        <v>294</v>
      </c>
      <c r="M735" s="11" t="s">
        <v>295</v>
      </c>
      <c r="N735" s="11" t="s">
        <v>295</v>
      </c>
      <c r="O735" s="11" t="s">
        <v>295</v>
      </c>
      <c r="P735" s="11" t="s">
        <v>294</v>
      </c>
      <c r="Q735" s="11" t="s">
        <v>294</v>
      </c>
      <c r="R735" s="11" t="s">
        <v>294</v>
      </c>
      <c r="S735" s="11" t="s">
        <v>294</v>
      </c>
      <c r="T735" s="11" t="s">
        <v>295</v>
      </c>
      <c r="U735" s="11" t="s">
        <v>294</v>
      </c>
      <c r="V735" s="151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3</v>
      </c>
    </row>
    <row r="736" spans="1:65">
      <c r="A736" s="29"/>
      <c r="B736" s="19"/>
      <c r="C736" s="9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151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3</v>
      </c>
    </row>
    <row r="737" spans="1:65">
      <c r="A737" s="29"/>
      <c r="B737" s="18">
        <v>1</v>
      </c>
      <c r="C737" s="14">
        <v>1</v>
      </c>
      <c r="D737" s="219" t="s">
        <v>213</v>
      </c>
      <c r="E737" s="224" t="s">
        <v>214</v>
      </c>
      <c r="F737" s="224" t="s">
        <v>214</v>
      </c>
      <c r="G737" s="219" t="s">
        <v>213</v>
      </c>
      <c r="H737" s="224">
        <v>8.0000000000000002E-3</v>
      </c>
      <c r="I737" s="219" t="s">
        <v>213</v>
      </c>
      <c r="J737" s="219" t="s">
        <v>213</v>
      </c>
      <c r="K737" s="239">
        <v>3.4000000000000002E-2</v>
      </c>
      <c r="L737" s="219" t="s">
        <v>213</v>
      </c>
      <c r="M737" s="219" t="s">
        <v>213</v>
      </c>
      <c r="N737" s="219" t="s">
        <v>213</v>
      </c>
      <c r="O737" s="224">
        <v>3.2000000000000001E-2</v>
      </c>
      <c r="P737" s="224" t="s">
        <v>307</v>
      </c>
      <c r="Q737" s="219" t="s">
        <v>308</v>
      </c>
      <c r="R737" s="219" t="s">
        <v>213</v>
      </c>
      <c r="S737" s="224" t="s">
        <v>307</v>
      </c>
      <c r="T737" s="224" t="s">
        <v>107</v>
      </c>
      <c r="U737" s="219" t="s">
        <v>213</v>
      </c>
      <c r="V737" s="220"/>
      <c r="W737" s="221"/>
      <c r="X737" s="221"/>
      <c r="Y737" s="221"/>
      <c r="Z737" s="221"/>
      <c r="AA737" s="221"/>
      <c r="AB737" s="221"/>
      <c r="AC737" s="221"/>
      <c r="AD737" s="221"/>
      <c r="AE737" s="221"/>
      <c r="AF737" s="221"/>
      <c r="AG737" s="221"/>
      <c r="AH737" s="221"/>
      <c r="AI737" s="221"/>
      <c r="AJ737" s="221"/>
      <c r="AK737" s="221"/>
      <c r="AL737" s="221"/>
      <c r="AM737" s="221"/>
      <c r="AN737" s="221"/>
      <c r="AO737" s="221"/>
      <c r="AP737" s="221"/>
      <c r="AQ737" s="221"/>
      <c r="AR737" s="221"/>
      <c r="AS737" s="221"/>
      <c r="AT737" s="221"/>
      <c r="AU737" s="221"/>
      <c r="AV737" s="221"/>
      <c r="AW737" s="221"/>
      <c r="AX737" s="221"/>
      <c r="AY737" s="221"/>
      <c r="AZ737" s="221"/>
      <c r="BA737" s="221"/>
      <c r="BB737" s="221"/>
      <c r="BC737" s="221"/>
      <c r="BD737" s="221"/>
      <c r="BE737" s="221"/>
      <c r="BF737" s="221"/>
      <c r="BG737" s="221"/>
      <c r="BH737" s="221"/>
      <c r="BI737" s="221"/>
      <c r="BJ737" s="221"/>
      <c r="BK737" s="221"/>
      <c r="BL737" s="221"/>
      <c r="BM737" s="222">
        <v>1</v>
      </c>
    </row>
    <row r="738" spans="1:65">
      <c r="A738" s="29"/>
      <c r="B738" s="19">
        <v>1</v>
      </c>
      <c r="C738" s="9">
        <v>2</v>
      </c>
      <c r="D738" s="23" t="s">
        <v>213</v>
      </c>
      <c r="E738" s="225" t="s">
        <v>214</v>
      </c>
      <c r="F738" s="225" t="s">
        <v>214</v>
      </c>
      <c r="G738" s="23" t="s">
        <v>213</v>
      </c>
      <c r="H738" s="225">
        <v>7.0000000000000001E-3</v>
      </c>
      <c r="I738" s="23" t="s">
        <v>213</v>
      </c>
      <c r="J738" s="23" t="s">
        <v>213</v>
      </c>
      <c r="K738" s="225">
        <v>2.3E-2</v>
      </c>
      <c r="L738" s="23" t="s">
        <v>213</v>
      </c>
      <c r="M738" s="23" t="s">
        <v>213</v>
      </c>
      <c r="N738" s="23" t="s">
        <v>213</v>
      </c>
      <c r="O738" s="225">
        <v>3.2000000000000001E-2</v>
      </c>
      <c r="P738" s="225" t="s">
        <v>307</v>
      </c>
      <c r="Q738" s="23" t="s">
        <v>308</v>
      </c>
      <c r="R738" s="23" t="s">
        <v>213</v>
      </c>
      <c r="S738" s="225" t="s">
        <v>307</v>
      </c>
      <c r="T738" s="225" t="s">
        <v>107</v>
      </c>
      <c r="U738" s="23" t="s">
        <v>213</v>
      </c>
      <c r="V738" s="220"/>
      <c r="W738" s="221"/>
      <c r="X738" s="221"/>
      <c r="Y738" s="221"/>
      <c r="Z738" s="221"/>
      <c r="AA738" s="221"/>
      <c r="AB738" s="221"/>
      <c r="AC738" s="221"/>
      <c r="AD738" s="221"/>
      <c r="AE738" s="221"/>
      <c r="AF738" s="221"/>
      <c r="AG738" s="221"/>
      <c r="AH738" s="221"/>
      <c r="AI738" s="221"/>
      <c r="AJ738" s="221"/>
      <c r="AK738" s="221"/>
      <c r="AL738" s="221"/>
      <c r="AM738" s="221"/>
      <c r="AN738" s="221"/>
      <c r="AO738" s="221"/>
      <c r="AP738" s="221"/>
      <c r="AQ738" s="221"/>
      <c r="AR738" s="221"/>
      <c r="AS738" s="221"/>
      <c r="AT738" s="221"/>
      <c r="AU738" s="221"/>
      <c r="AV738" s="221"/>
      <c r="AW738" s="221"/>
      <c r="AX738" s="221"/>
      <c r="AY738" s="221"/>
      <c r="AZ738" s="221"/>
      <c r="BA738" s="221"/>
      <c r="BB738" s="221"/>
      <c r="BC738" s="221"/>
      <c r="BD738" s="221"/>
      <c r="BE738" s="221"/>
      <c r="BF738" s="221"/>
      <c r="BG738" s="221"/>
      <c r="BH738" s="221"/>
      <c r="BI738" s="221"/>
      <c r="BJ738" s="221"/>
      <c r="BK738" s="221"/>
      <c r="BL738" s="221"/>
      <c r="BM738" s="222">
        <v>32</v>
      </c>
    </row>
    <row r="739" spans="1:65">
      <c r="A739" s="29"/>
      <c r="B739" s="19">
        <v>1</v>
      </c>
      <c r="C739" s="9">
        <v>3</v>
      </c>
      <c r="D739" s="23" t="s">
        <v>213</v>
      </c>
      <c r="E739" s="225" t="s">
        <v>214</v>
      </c>
      <c r="F739" s="225" t="s">
        <v>214</v>
      </c>
      <c r="G739" s="23" t="s">
        <v>213</v>
      </c>
      <c r="H739" s="225">
        <v>6.0000000000000001E-3</v>
      </c>
      <c r="I739" s="23" t="s">
        <v>213</v>
      </c>
      <c r="J739" s="23" t="s">
        <v>213</v>
      </c>
      <c r="K739" s="225">
        <v>1.6E-2</v>
      </c>
      <c r="L739" s="23" t="s">
        <v>213</v>
      </c>
      <c r="M739" s="23" t="s">
        <v>213</v>
      </c>
      <c r="N739" s="23" t="s">
        <v>213</v>
      </c>
      <c r="O739" s="225">
        <v>2.9000000000000001E-2</v>
      </c>
      <c r="P739" s="225" t="s">
        <v>307</v>
      </c>
      <c r="Q739" s="23" t="s">
        <v>308</v>
      </c>
      <c r="R739" s="23" t="s">
        <v>213</v>
      </c>
      <c r="S739" s="225" t="s">
        <v>307</v>
      </c>
      <c r="T739" s="225" t="s">
        <v>107</v>
      </c>
      <c r="U739" s="23" t="s">
        <v>213</v>
      </c>
      <c r="V739" s="220"/>
      <c r="W739" s="221"/>
      <c r="X739" s="221"/>
      <c r="Y739" s="221"/>
      <c r="Z739" s="221"/>
      <c r="AA739" s="221"/>
      <c r="AB739" s="221"/>
      <c r="AC739" s="221"/>
      <c r="AD739" s="221"/>
      <c r="AE739" s="221"/>
      <c r="AF739" s="221"/>
      <c r="AG739" s="221"/>
      <c r="AH739" s="221"/>
      <c r="AI739" s="221"/>
      <c r="AJ739" s="221"/>
      <c r="AK739" s="221"/>
      <c r="AL739" s="221"/>
      <c r="AM739" s="221"/>
      <c r="AN739" s="221"/>
      <c r="AO739" s="221"/>
      <c r="AP739" s="221"/>
      <c r="AQ739" s="221"/>
      <c r="AR739" s="221"/>
      <c r="AS739" s="221"/>
      <c r="AT739" s="221"/>
      <c r="AU739" s="221"/>
      <c r="AV739" s="221"/>
      <c r="AW739" s="221"/>
      <c r="AX739" s="221"/>
      <c r="AY739" s="221"/>
      <c r="AZ739" s="221"/>
      <c r="BA739" s="221"/>
      <c r="BB739" s="221"/>
      <c r="BC739" s="221"/>
      <c r="BD739" s="221"/>
      <c r="BE739" s="221"/>
      <c r="BF739" s="221"/>
      <c r="BG739" s="221"/>
      <c r="BH739" s="221"/>
      <c r="BI739" s="221"/>
      <c r="BJ739" s="221"/>
      <c r="BK739" s="221"/>
      <c r="BL739" s="221"/>
      <c r="BM739" s="222">
        <v>16</v>
      </c>
    </row>
    <row r="740" spans="1:65">
      <c r="A740" s="29"/>
      <c r="B740" s="19">
        <v>1</v>
      </c>
      <c r="C740" s="9">
        <v>4</v>
      </c>
      <c r="D740" s="23" t="s">
        <v>213</v>
      </c>
      <c r="E740" s="225" t="s">
        <v>214</v>
      </c>
      <c r="F740" s="225" t="s">
        <v>214</v>
      </c>
      <c r="G740" s="23" t="s">
        <v>213</v>
      </c>
      <c r="H740" s="225">
        <v>7.0000000000000001E-3</v>
      </c>
      <c r="I740" s="23" t="s">
        <v>213</v>
      </c>
      <c r="J740" s="23" t="s">
        <v>213</v>
      </c>
      <c r="K740" s="225">
        <v>1.2999999999999999E-2</v>
      </c>
      <c r="L740" s="23" t="s">
        <v>213</v>
      </c>
      <c r="M740" s="23" t="s">
        <v>213</v>
      </c>
      <c r="N740" s="23" t="s">
        <v>213</v>
      </c>
      <c r="O740" s="225">
        <v>3.1E-2</v>
      </c>
      <c r="P740" s="225" t="s">
        <v>307</v>
      </c>
      <c r="Q740" s="23" t="s">
        <v>308</v>
      </c>
      <c r="R740" s="23" t="s">
        <v>213</v>
      </c>
      <c r="S740" s="225" t="s">
        <v>307</v>
      </c>
      <c r="T740" s="225" t="s">
        <v>107</v>
      </c>
      <c r="U740" s="23" t="s">
        <v>213</v>
      </c>
      <c r="V740" s="220"/>
      <c r="W740" s="221"/>
      <c r="X740" s="221"/>
      <c r="Y740" s="221"/>
      <c r="Z740" s="221"/>
      <c r="AA740" s="221"/>
      <c r="AB740" s="221"/>
      <c r="AC740" s="221"/>
      <c r="AD740" s="221"/>
      <c r="AE740" s="221"/>
      <c r="AF740" s="221"/>
      <c r="AG740" s="221"/>
      <c r="AH740" s="221"/>
      <c r="AI740" s="221"/>
      <c r="AJ740" s="221"/>
      <c r="AK740" s="221"/>
      <c r="AL740" s="221"/>
      <c r="AM740" s="221"/>
      <c r="AN740" s="221"/>
      <c r="AO740" s="221"/>
      <c r="AP740" s="221"/>
      <c r="AQ740" s="221"/>
      <c r="AR740" s="221"/>
      <c r="AS740" s="221"/>
      <c r="AT740" s="221"/>
      <c r="AU740" s="221"/>
      <c r="AV740" s="221"/>
      <c r="AW740" s="221"/>
      <c r="AX740" s="221"/>
      <c r="AY740" s="221"/>
      <c r="AZ740" s="221"/>
      <c r="BA740" s="221"/>
      <c r="BB740" s="221"/>
      <c r="BC740" s="221"/>
      <c r="BD740" s="221"/>
      <c r="BE740" s="221"/>
      <c r="BF740" s="221"/>
      <c r="BG740" s="221"/>
      <c r="BH740" s="221"/>
      <c r="BI740" s="221"/>
      <c r="BJ740" s="221"/>
      <c r="BK740" s="221"/>
      <c r="BL740" s="221"/>
      <c r="BM740" s="222" t="s">
        <v>213</v>
      </c>
    </row>
    <row r="741" spans="1:65">
      <c r="A741" s="29"/>
      <c r="B741" s="19">
        <v>1</v>
      </c>
      <c r="C741" s="9">
        <v>5</v>
      </c>
      <c r="D741" s="23" t="s">
        <v>213</v>
      </c>
      <c r="E741" s="225" t="s">
        <v>214</v>
      </c>
      <c r="F741" s="225" t="s">
        <v>214</v>
      </c>
      <c r="G741" s="23" t="s">
        <v>213</v>
      </c>
      <c r="H741" s="225">
        <v>6.0000000000000001E-3</v>
      </c>
      <c r="I741" s="23" t="s">
        <v>213</v>
      </c>
      <c r="J741" s="23" t="s">
        <v>213</v>
      </c>
      <c r="K741" s="225">
        <v>1.2999999999999999E-2</v>
      </c>
      <c r="L741" s="23" t="s">
        <v>213</v>
      </c>
      <c r="M741" s="23" t="s">
        <v>213</v>
      </c>
      <c r="N741" s="23" t="s">
        <v>213</v>
      </c>
      <c r="O741" s="225">
        <v>2.7E-2</v>
      </c>
      <c r="P741" s="225" t="s">
        <v>307</v>
      </c>
      <c r="Q741" s="23" t="s">
        <v>308</v>
      </c>
      <c r="R741" s="23" t="s">
        <v>213</v>
      </c>
      <c r="S741" s="225" t="s">
        <v>307</v>
      </c>
      <c r="T741" s="225" t="s">
        <v>107</v>
      </c>
      <c r="U741" s="23" t="s">
        <v>213</v>
      </c>
      <c r="V741" s="220"/>
      <c r="W741" s="221"/>
      <c r="X741" s="221"/>
      <c r="Y741" s="221"/>
      <c r="Z741" s="221"/>
      <c r="AA741" s="221"/>
      <c r="AB741" s="221"/>
      <c r="AC741" s="221"/>
      <c r="AD741" s="221"/>
      <c r="AE741" s="221"/>
      <c r="AF741" s="221"/>
      <c r="AG741" s="221"/>
      <c r="AH741" s="221"/>
      <c r="AI741" s="221"/>
      <c r="AJ741" s="221"/>
      <c r="AK741" s="221"/>
      <c r="AL741" s="221"/>
      <c r="AM741" s="221"/>
      <c r="AN741" s="221"/>
      <c r="AO741" s="221"/>
      <c r="AP741" s="221"/>
      <c r="AQ741" s="221"/>
      <c r="AR741" s="221"/>
      <c r="AS741" s="221"/>
      <c r="AT741" s="221"/>
      <c r="AU741" s="221"/>
      <c r="AV741" s="221"/>
      <c r="AW741" s="221"/>
      <c r="AX741" s="221"/>
      <c r="AY741" s="221"/>
      <c r="AZ741" s="221"/>
      <c r="BA741" s="221"/>
      <c r="BB741" s="221"/>
      <c r="BC741" s="221"/>
      <c r="BD741" s="221"/>
      <c r="BE741" s="221"/>
      <c r="BF741" s="221"/>
      <c r="BG741" s="221"/>
      <c r="BH741" s="221"/>
      <c r="BI741" s="221"/>
      <c r="BJ741" s="221"/>
      <c r="BK741" s="221"/>
      <c r="BL741" s="221"/>
      <c r="BM741" s="222">
        <v>50</v>
      </c>
    </row>
    <row r="742" spans="1:65">
      <c r="A742" s="29"/>
      <c r="B742" s="19">
        <v>1</v>
      </c>
      <c r="C742" s="9">
        <v>6</v>
      </c>
      <c r="D742" s="23" t="s">
        <v>213</v>
      </c>
      <c r="E742" s="225" t="s">
        <v>214</v>
      </c>
      <c r="F742" s="225" t="s">
        <v>214</v>
      </c>
      <c r="G742" s="23" t="s">
        <v>213</v>
      </c>
      <c r="H742" s="238">
        <v>2E-3</v>
      </c>
      <c r="I742" s="23" t="s">
        <v>213</v>
      </c>
      <c r="J742" s="23" t="s">
        <v>213</v>
      </c>
      <c r="K742" s="225">
        <v>0.01</v>
      </c>
      <c r="L742" s="23" t="s">
        <v>213</v>
      </c>
      <c r="M742" s="23" t="s">
        <v>213</v>
      </c>
      <c r="N742" s="238">
        <v>4.0000000000000001E-3</v>
      </c>
      <c r="O742" s="225">
        <v>3.1E-2</v>
      </c>
      <c r="P742" s="225" t="s">
        <v>307</v>
      </c>
      <c r="Q742" s="23" t="s">
        <v>308</v>
      </c>
      <c r="R742" s="23" t="s">
        <v>213</v>
      </c>
      <c r="S742" s="225" t="s">
        <v>307</v>
      </c>
      <c r="T742" s="225" t="s">
        <v>107</v>
      </c>
      <c r="U742" s="23" t="s">
        <v>213</v>
      </c>
      <c r="V742" s="220"/>
      <c r="W742" s="221"/>
      <c r="X742" s="221"/>
      <c r="Y742" s="221"/>
      <c r="Z742" s="221"/>
      <c r="AA742" s="221"/>
      <c r="AB742" s="221"/>
      <c r="AC742" s="221"/>
      <c r="AD742" s="221"/>
      <c r="AE742" s="221"/>
      <c r="AF742" s="221"/>
      <c r="AG742" s="221"/>
      <c r="AH742" s="221"/>
      <c r="AI742" s="221"/>
      <c r="AJ742" s="221"/>
      <c r="AK742" s="221"/>
      <c r="AL742" s="221"/>
      <c r="AM742" s="221"/>
      <c r="AN742" s="221"/>
      <c r="AO742" s="221"/>
      <c r="AP742" s="221"/>
      <c r="AQ742" s="221"/>
      <c r="AR742" s="221"/>
      <c r="AS742" s="221"/>
      <c r="AT742" s="221"/>
      <c r="AU742" s="221"/>
      <c r="AV742" s="221"/>
      <c r="AW742" s="221"/>
      <c r="AX742" s="221"/>
      <c r="AY742" s="221"/>
      <c r="AZ742" s="221"/>
      <c r="BA742" s="221"/>
      <c r="BB742" s="221"/>
      <c r="BC742" s="221"/>
      <c r="BD742" s="221"/>
      <c r="BE742" s="221"/>
      <c r="BF742" s="221"/>
      <c r="BG742" s="221"/>
      <c r="BH742" s="221"/>
      <c r="BI742" s="221"/>
      <c r="BJ742" s="221"/>
      <c r="BK742" s="221"/>
      <c r="BL742" s="221"/>
      <c r="BM742" s="54"/>
    </row>
    <row r="743" spans="1:65">
      <c r="A743" s="29"/>
      <c r="B743" s="20" t="s">
        <v>270</v>
      </c>
      <c r="C743" s="12"/>
      <c r="D743" s="223" t="s">
        <v>669</v>
      </c>
      <c r="E743" s="223" t="s">
        <v>669</v>
      </c>
      <c r="F743" s="223" t="s">
        <v>669</v>
      </c>
      <c r="G743" s="223" t="s">
        <v>669</v>
      </c>
      <c r="H743" s="223">
        <v>5.9999999999999993E-3</v>
      </c>
      <c r="I743" s="223" t="s">
        <v>669</v>
      </c>
      <c r="J743" s="223" t="s">
        <v>669</v>
      </c>
      <c r="K743" s="223">
        <v>1.8166666666666668E-2</v>
      </c>
      <c r="L743" s="223" t="s">
        <v>669</v>
      </c>
      <c r="M743" s="223" t="s">
        <v>669</v>
      </c>
      <c r="N743" s="223">
        <v>4.0000000000000001E-3</v>
      </c>
      <c r="O743" s="223">
        <v>3.0333333333333334E-2</v>
      </c>
      <c r="P743" s="223" t="s">
        <v>669</v>
      </c>
      <c r="Q743" s="223" t="s">
        <v>669</v>
      </c>
      <c r="R743" s="223" t="s">
        <v>669</v>
      </c>
      <c r="S743" s="223" t="s">
        <v>669</v>
      </c>
      <c r="T743" s="223" t="s">
        <v>669</v>
      </c>
      <c r="U743" s="223" t="s">
        <v>669</v>
      </c>
      <c r="V743" s="220"/>
      <c r="W743" s="221"/>
      <c r="X743" s="221"/>
      <c r="Y743" s="221"/>
      <c r="Z743" s="221"/>
      <c r="AA743" s="221"/>
      <c r="AB743" s="221"/>
      <c r="AC743" s="221"/>
      <c r="AD743" s="221"/>
      <c r="AE743" s="221"/>
      <c r="AF743" s="221"/>
      <c r="AG743" s="221"/>
      <c r="AH743" s="221"/>
      <c r="AI743" s="221"/>
      <c r="AJ743" s="221"/>
      <c r="AK743" s="221"/>
      <c r="AL743" s="221"/>
      <c r="AM743" s="221"/>
      <c r="AN743" s="221"/>
      <c r="AO743" s="221"/>
      <c r="AP743" s="221"/>
      <c r="AQ743" s="221"/>
      <c r="AR743" s="221"/>
      <c r="AS743" s="221"/>
      <c r="AT743" s="221"/>
      <c r="AU743" s="221"/>
      <c r="AV743" s="221"/>
      <c r="AW743" s="221"/>
      <c r="AX743" s="221"/>
      <c r="AY743" s="221"/>
      <c r="AZ743" s="221"/>
      <c r="BA743" s="221"/>
      <c r="BB743" s="221"/>
      <c r="BC743" s="221"/>
      <c r="BD743" s="221"/>
      <c r="BE743" s="221"/>
      <c r="BF743" s="221"/>
      <c r="BG743" s="221"/>
      <c r="BH743" s="221"/>
      <c r="BI743" s="221"/>
      <c r="BJ743" s="221"/>
      <c r="BK743" s="221"/>
      <c r="BL743" s="221"/>
      <c r="BM743" s="54"/>
    </row>
    <row r="744" spans="1:65">
      <c r="A744" s="29"/>
      <c r="B744" s="3" t="s">
        <v>271</v>
      </c>
      <c r="C744" s="28"/>
      <c r="D744" s="23" t="s">
        <v>669</v>
      </c>
      <c r="E744" s="23" t="s">
        <v>669</v>
      </c>
      <c r="F744" s="23" t="s">
        <v>669</v>
      </c>
      <c r="G744" s="23" t="s">
        <v>669</v>
      </c>
      <c r="H744" s="23">
        <v>6.5000000000000006E-3</v>
      </c>
      <c r="I744" s="23" t="s">
        <v>669</v>
      </c>
      <c r="J744" s="23" t="s">
        <v>669</v>
      </c>
      <c r="K744" s="23">
        <v>1.4499999999999999E-2</v>
      </c>
      <c r="L744" s="23" t="s">
        <v>669</v>
      </c>
      <c r="M744" s="23" t="s">
        <v>669</v>
      </c>
      <c r="N744" s="23">
        <v>4.0000000000000001E-3</v>
      </c>
      <c r="O744" s="23">
        <v>3.1E-2</v>
      </c>
      <c r="P744" s="23" t="s">
        <v>669</v>
      </c>
      <c r="Q744" s="23" t="s">
        <v>669</v>
      </c>
      <c r="R744" s="23" t="s">
        <v>669</v>
      </c>
      <c r="S744" s="23" t="s">
        <v>669</v>
      </c>
      <c r="T744" s="23" t="s">
        <v>669</v>
      </c>
      <c r="U744" s="23" t="s">
        <v>669</v>
      </c>
      <c r="V744" s="220"/>
      <c r="W744" s="221"/>
      <c r="X744" s="221"/>
      <c r="Y744" s="221"/>
      <c r="Z744" s="221"/>
      <c r="AA744" s="221"/>
      <c r="AB744" s="221"/>
      <c r="AC744" s="221"/>
      <c r="AD744" s="221"/>
      <c r="AE744" s="221"/>
      <c r="AF744" s="221"/>
      <c r="AG744" s="221"/>
      <c r="AH744" s="221"/>
      <c r="AI744" s="221"/>
      <c r="AJ744" s="221"/>
      <c r="AK744" s="221"/>
      <c r="AL744" s="221"/>
      <c r="AM744" s="221"/>
      <c r="AN744" s="221"/>
      <c r="AO744" s="221"/>
      <c r="AP744" s="221"/>
      <c r="AQ744" s="221"/>
      <c r="AR744" s="221"/>
      <c r="AS744" s="221"/>
      <c r="AT744" s="221"/>
      <c r="AU744" s="221"/>
      <c r="AV744" s="221"/>
      <c r="AW744" s="221"/>
      <c r="AX744" s="221"/>
      <c r="AY744" s="221"/>
      <c r="AZ744" s="221"/>
      <c r="BA744" s="221"/>
      <c r="BB744" s="221"/>
      <c r="BC744" s="221"/>
      <c r="BD744" s="221"/>
      <c r="BE744" s="221"/>
      <c r="BF744" s="221"/>
      <c r="BG744" s="221"/>
      <c r="BH744" s="221"/>
      <c r="BI744" s="221"/>
      <c r="BJ744" s="221"/>
      <c r="BK744" s="221"/>
      <c r="BL744" s="221"/>
      <c r="BM744" s="54"/>
    </row>
    <row r="745" spans="1:65">
      <c r="A745" s="29"/>
      <c r="B745" s="3" t="s">
        <v>272</v>
      </c>
      <c r="C745" s="28"/>
      <c r="D745" s="23" t="s">
        <v>669</v>
      </c>
      <c r="E745" s="23" t="s">
        <v>669</v>
      </c>
      <c r="F745" s="23" t="s">
        <v>669</v>
      </c>
      <c r="G745" s="23" t="s">
        <v>669</v>
      </c>
      <c r="H745" s="23">
        <v>2.0976176963403031E-3</v>
      </c>
      <c r="I745" s="23" t="s">
        <v>669</v>
      </c>
      <c r="J745" s="23" t="s">
        <v>669</v>
      </c>
      <c r="K745" s="23">
        <v>8.9312186551817555E-3</v>
      </c>
      <c r="L745" s="23" t="s">
        <v>669</v>
      </c>
      <c r="M745" s="23" t="s">
        <v>669</v>
      </c>
      <c r="N745" s="23" t="s">
        <v>669</v>
      </c>
      <c r="O745" s="23">
        <v>1.9663841605003503E-3</v>
      </c>
      <c r="P745" s="23" t="s">
        <v>669</v>
      </c>
      <c r="Q745" s="23" t="s">
        <v>669</v>
      </c>
      <c r="R745" s="23" t="s">
        <v>669</v>
      </c>
      <c r="S745" s="23" t="s">
        <v>669</v>
      </c>
      <c r="T745" s="23" t="s">
        <v>669</v>
      </c>
      <c r="U745" s="23" t="s">
        <v>669</v>
      </c>
      <c r="V745" s="220"/>
      <c r="W745" s="221"/>
      <c r="X745" s="221"/>
      <c r="Y745" s="221"/>
      <c r="Z745" s="221"/>
      <c r="AA745" s="221"/>
      <c r="AB745" s="221"/>
      <c r="AC745" s="221"/>
      <c r="AD745" s="221"/>
      <c r="AE745" s="221"/>
      <c r="AF745" s="221"/>
      <c r="AG745" s="221"/>
      <c r="AH745" s="221"/>
      <c r="AI745" s="221"/>
      <c r="AJ745" s="221"/>
      <c r="AK745" s="221"/>
      <c r="AL745" s="221"/>
      <c r="AM745" s="221"/>
      <c r="AN745" s="221"/>
      <c r="AO745" s="221"/>
      <c r="AP745" s="221"/>
      <c r="AQ745" s="221"/>
      <c r="AR745" s="221"/>
      <c r="AS745" s="221"/>
      <c r="AT745" s="221"/>
      <c r="AU745" s="221"/>
      <c r="AV745" s="221"/>
      <c r="AW745" s="221"/>
      <c r="AX745" s="221"/>
      <c r="AY745" s="221"/>
      <c r="AZ745" s="221"/>
      <c r="BA745" s="221"/>
      <c r="BB745" s="221"/>
      <c r="BC745" s="221"/>
      <c r="BD745" s="221"/>
      <c r="BE745" s="221"/>
      <c r="BF745" s="221"/>
      <c r="BG745" s="221"/>
      <c r="BH745" s="221"/>
      <c r="BI745" s="221"/>
      <c r="BJ745" s="221"/>
      <c r="BK745" s="221"/>
      <c r="BL745" s="221"/>
      <c r="BM745" s="54"/>
    </row>
    <row r="746" spans="1:65">
      <c r="A746" s="29"/>
      <c r="B746" s="3" t="s">
        <v>86</v>
      </c>
      <c r="C746" s="28"/>
      <c r="D746" s="13" t="s">
        <v>669</v>
      </c>
      <c r="E746" s="13" t="s">
        <v>669</v>
      </c>
      <c r="F746" s="13" t="s">
        <v>669</v>
      </c>
      <c r="G746" s="13" t="s">
        <v>669</v>
      </c>
      <c r="H746" s="13">
        <v>0.34960294939005054</v>
      </c>
      <c r="I746" s="13" t="s">
        <v>669</v>
      </c>
      <c r="J746" s="13" t="s">
        <v>669</v>
      </c>
      <c r="K746" s="13">
        <v>0.49162671496413329</v>
      </c>
      <c r="L746" s="13" t="s">
        <v>669</v>
      </c>
      <c r="M746" s="13" t="s">
        <v>669</v>
      </c>
      <c r="N746" s="13" t="s">
        <v>669</v>
      </c>
      <c r="O746" s="13">
        <v>6.4825851445066487E-2</v>
      </c>
      <c r="P746" s="13" t="s">
        <v>669</v>
      </c>
      <c r="Q746" s="13" t="s">
        <v>669</v>
      </c>
      <c r="R746" s="13" t="s">
        <v>669</v>
      </c>
      <c r="S746" s="13" t="s">
        <v>669</v>
      </c>
      <c r="T746" s="13" t="s">
        <v>669</v>
      </c>
      <c r="U746" s="13" t="s">
        <v>669</v>
      </c>
      <c r="V746" s="151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273</v>
      </c>
      <c r="C747" s="28"/>
      <c r="D747" s="13" t="s">
        <v>669</v>
      </c>
      <c r="E747" s="13" t="s">
        <v>669</v>
      </c>
      <c r="F747" s="13" t="s">
        <v>669</v>
      </c>
      <c r="G747" s="13" t="s">
        <v>669</v>
      </c>
      <c r="H747" s="13" t="s">
        <v>669</v>
      </c>
      <c r="I747" s="13" t="s">
        <v>669</v>
      </c>
      <c r="J747" s="13" t="s">
        <v>669</v>
      </c>
      <c r="K747" s="13" t="s">
        <v>669</v>
      </c>
      <c r="L747" s="13" t="s">
        <v>669</v>
      </c>
      <c r="M747" s="13" t="s">
        <v>669</v>
      </c>
      <c r="N747" s="13" t="s">
        <v>669</v>
      </c>
      <c r="O747" s="13" t="s">
        <v>669</v>
      </c>
      <c r="P747" s="13" t="s">
        <v>669</v>
      </c>
      <c r="Q747" s="13" t="s">
        <v>669</v>
      </c>
      <c r="R747" s="13" t="s">
        <v>669</v>
      </c>
      <c r="S747" s="13" t="s">
        <v>669</v>
      </c>
      <c r="T747" s="13" t="s">
        <v>669</v>
      </c>
      <c r="U747" s="13" t="s">
        <v>669</v>
      </c>
      <c r="V747" s="151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45" t="s">
        <v>274</v>
      </c>
      <c r="C748" s="46"/>
      <c r="D748" s="44">
        <v>0.67</v>
      </c>
      <c r="E748" s="44">
        <v>31.69</v>
      </c>
      <c r="F748" s="44">
        <v>31.69</v>
      </c>
      <c r="G748" s="44">
        <v>0.67</v>
      </c>
      <c r="H748" s="44">
        <v>6.07</v>
      </c>
      <c r="I748" s="44">
        <v>0.67</v>
      </c>
      <c r="J748" s="44">
        <v>0.67</v>
      </c>
      <c r="K748" s="44">
        <v>22.48</v>
      </c>
      <c r="L748" s="44">
        <v>0.67</v>
      </c>
      <c r="M748" s="44">
        <v>0.67</v>
      </c>
      <c r="N748" s="44">
        <v>0</v>
      </c>
      <c r="O748" s="44">
        <v>38.89</v>
      </c>
      <c r="P748" s="44">
        <v>1.35</v>
      </c>
      <c r="Q748" s="44">
        <v>0</v>
      </c>
      <c r="R748" s="44">
        <v>0.67</v>
      </c>
      <c r="S748" s="44">
        <v>1.35</v>
      </c>
      <c r="T748" s="44">
        <v>4.72</v>
      </c>
      <c r="U748" s="44">
        <v>0.67</v>
      </c>
      <c r="V748" s="151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3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BM749" s="53"/>
    </row>
    <row r="750" spans="1:65" ht="15">
      <c r="B750" s="8" t="s">
        <v>509</v>
      </c>
      <c r="BM750" s="27" t="s">
        <v>66</v>
      </c>
    </row>
    <row r="751" spans="1:65" ht="15">
      <c r="A751" s="24" t="s">
        <v>60</v>
      </c>
      <c r="B751" s="18" t="s">
        <v>112</v>
      </c>
      <c r="C751" s="15" t="s">
        <v>113</v>
      </c>
      <c r="D751" s="16" t="s">
        <v>232</v>
      </c>
      <c r="E751" s="17" t="s">
        <v>232</v>
      </c>
      <c r="F751" s="17" t="s">
        <v>232</v>
      </c>
      <c r="G751" s="17" t="s">
        <v>232</v>
      </c>
      <c r="H751" s="17" t="s">
        <v>232</v>
      </c>
      <c r="I751" s="17" t="s">
        <v>232</v>
      </c>
      <c r="J751" s="17" t="s">
        <v>232</v>
      </c>
      <c r="K751" s="17" t="s">
        <v>232</v>
      </c>
      <c r="L751" s="17" t="s">
        <v>232</v>
      </c>
      <c r="M751" s="17" t="s">
        <v>232</v>
      </c>
      <c r="N751" s="17" t="s">
        <v>232</v>
      </c>
      <c r="O751" s="17" t="s">
        <v>232</v>
      </c>
      <c r="P751" s="17" t="s">
        <v>232</v>
      </c>
      <c r="Q751" s="17" t="s">
        <v>232</v>
      </c>
      <c r="R751" s="17" t="s">
        <v>232</v>
      </c>
      <c r="S751" s="17" t="s">
        <v>232</v>
      </c>
      <c r="T751" s="17" t="s">
        <v>232</v>
      </c>
      <c r="U751" s="17" t="s">
        <v>232</v>
      </c>
      <c r="V751" s="17" t="s">
        <v>232</v>
      </c>
      <c r="W751" s="17" t="s">
        <v>232</v>
      </c>
      <c r="X751" s="17" t="s">
        <v>232</v>
      </c>
      <c r="Y751" s="17" t="s">
        <v>232</v>
      </c>
      <c r="Z751" s="17" t="s">
        <v>232</v>
      </c>
      <c r="AA751" s="17" t="s">
        <v>232</v>
      </c>
      <c r="AB751" s="151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233</v>
      </c>
      <c r="C752" s="9" t="s">
        <v>233</v>
      </c>
      <c r="D752" s="149" t="s">
        <v>235</v>
      </c>
      <c r="E752" s="150" t="s">
        <v>236</v>
      </c>
      <c r="F752" s="150" t="s">
        <v>237</v>
      </c>
      <c r="G752" s="150" t="s">
        <v>238</v>
      </c>
      <c r="H752" s="150" t="s">
        <v>239</v>
      </c>
      <c r="I752" s="150" t="s">
        <v>240</v>
      </c>
      <c r="J752" s="150" t="s">
        <v>241</v>
      </c>
      <c r="K752" s="150" t="s">
        <v>242</v>
      </c>
      <c r="L752" s="150" t="s">
        <v>243</v>
      </c>
      <c r="M752" s="150" t="s">
        <v>244</v>
      </c>
      <c r="N752" s="150" t="s">
        <v>245</v>
      </c>
      <c r="O752" s="150" t="s">
        <v>246</v>
      </c>
      <c r="P752" s="150" t="s">
        <v>247</v>
      </c>
      <c r="Q752" s="150" t="s">
        <v>248</v>
      </c>
      <c r="R752" s="150" t="s">
        <v>249</v>
      </c>
      <c r="S752" s="150" t="s">
        <v>250</v>
      </c>
      <c r="T752" s="150" t="s">
        <v>251</v>
      </c>
      <c r="U752" s="150" t="s">
        <v>252</v>
      </c>
      <c r="V752" s="150" t="s">
        <v>253</v>
      </c>
      <c r="W752" s="150" t="s">
        <v>254</v>
      </c>
      <c r="X752" s="150" t="s">
        <v>255</v>
      </c>
      <c r="Y752" s="150" t="s">
        <v>256</v>
      </c>
      <c r="Z752" s="150" t="s">
        <v>257</v>
      </c>
      <c r="AA752" s="150" t="s">
        <v>262</v>
      </c>
      <c r="AB752" s="151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1</v>
      </c>
    </row>
    <row r="753" spans="1:65">
      <c r="A753" s="29"/>
      <c r="B753" s="19"/>
      <c r="C753" s="9"/>
      <c r="D753" s="10" t="s">
        <v>294</v>
      </c>
      <c r="E753" s="11" t="s">
        <v>294</v>
      </c>
      <c r="F753" s="11" t="s">
        <v>116</v>
      </c>
      <c r="G753" s="11" t="s">
        <v>116</v>
      </c>
      <c r="H753" s="11" t="s">
        <v>116</v>
      </c>
      <c r="I753" s="11" t="s">
        <v>294</v>
      </c>
      <c r="J753" s="11" t="s">
        <v>116</v>
      </c>
      <c r="K753" s="11" t="s">
        <v>294</v>
      </c>
      <c r="L753" s="11" t="s">
        <v>295</v>
      </c>
      <c r="M753" s="11" t="s">
        <v>294</v>
      </c>
      <c r="N753" s="11" t="s">
        <v>294</v>
      </c>
      <c r="O753" s="11" t="s">
        <v>295</v>
      </c>
      <c r="P753" s="11" t="s">
        <v>295</v>
      </c>
      <c r="Q753" s="11" t="s">
        <v>295</v>
      </c>
      <c r="R753" s="11" t="s">
        <v>294</v>
      </c>
      <c r="S753" s="11" t="s">
        <v>294</v>
      </c>
      <c r="T753" s="11" t="s">
        <v>116</v>
      </c>
      <c r="U753" s="11" t="s">
        <v>294</v>
      </c>
      <c r="V753" s="11" t="s">
        <v>294</v>
      </c>
      <c r="W753" s="11" t="s">
        <v>116</v>
      </c>
      <c r="X753" s="11" t="s">
        <v>294</v>
      </c>
      <c r="Y753" s="11" t="s">
        <v>295</v>
      </c>
      <c r="Z753" s="11" t="s">
        <v>116</v>
      </c>
      <c r="AA753" s="11" t="s">
        <v>294</v>
      </c>
      <c r="AB753" s="151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9"/>
      <c r="C754" s="9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151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3</v>
      </c>
    </row>
    <row r="755" spans="1:65">
      <c r="A755" s="29"/>
      <c r="B755" s="18">
        <v>1</v>
      </c>
      <c r="C755" s="14">
        <v>1</v>
      </c>
      <c r="D755" s="224">
        <v>0.06</v>
      </c>
      <c r="E755" s="219">
        <v>0.01</v>
      </c>
      <c r="F755" s="219">
        <v>1.6E-2</v>
      </c>
      <c r="G755" s="219">
        <v>1.4574978904643487E-2</v>
      </c>
      <c r="H755" s="219">
        <v>1.5200000000000002E-2</v>
      </c>
      <c r="I755" s="219">
        <v>1.7000000000000001E-2</v>
      </c>
      <c r="J755" s="219">
        <v>0.02</v>
      </c>
      <c r="K755" s="219">
        <v>0.02</v>
      </c>
      <c r="L755" s="224" t="s">
        <v>214</v>
      </c>
      <c r="M755" s="219">
        <v>0.02</v>
      </c>
      <c r="N755" s="219">
        <v>0.02</v>
      </c>
      <c r="O755" s="224" t="s">
        <v>309</v>
      </c>
      <c r="P755" s="224" t="s">
        <v>309</v>
      </c>
      <c r="Q755" s="219">
        <v>0.02</v>
      </c>
      <c r="R755" s="219">
        <v>0.02</v>
      </c>
      <c r="S755" s="219">
        <v>0.02</v>
      </c>
      <c r="T755" s="219">
        <v>1.69335404092559E-2</v>
      </c>
      <c r="U755" s="219">
        <v>1.8200000000000001E-2</v>
      </c>
      <c r="V755" s="219">
        <v>0.02</v>
      </c>
      <c r="W755" s="219">
        <v>1.4500000000000001E-2</v>
      </c>
      <c r="X755" s="224" t="s">
        <v>214</v>
      </c>
      <c r="Y755" s="219">
        <v>1.8476789879526816E-2</v>
      </c>
      <c r="Z755" s="224" t="s">
        <v>106</v>
      </c>
      <c r="AA755" s="219">
        <v>0.02</v>
      </c>
      <c r="AB755" s="220"/>
      <c r="AC755" s="221"/>
      <c r="AD755" s="221"/>
      <c r="AE755" s="221"/>
      <c r="AF755" s="221"/>
      <c r="AG755" s="221"/>
      <c r="AH755" s="221"/>
      <c r="AI755" s="221"/>
      <c r="AJ755" s="221"/>
      <c r="AK755" s="221"/>
      <c r="AL755" s="221"/>
      <c r="AM755" s="221"/>
      <c r="AN755" s="221"/>
      <c r="AO755" s="221"/>
      <c r="AP755" s="221"/>
      <c r="AQ755" s="221"/>
      <c r="AR755" s="221"/>
      <c r="AS755" s="221"/>
      <c r="AT755" s="221"/>
      <c r="AU755" s="221"/>
      <c r="AV755" s="221"/>
      <c r="AW755" s="221"/>
      <c r="AX755" s="221"/>
      <c r="AY755" s="221"/>
      <c r="AZ755" s="221"/>
      <c r="BA755" s="221"/>
      <c r="BB755" s="221"/>
      <c r="BC755" s="221"/>
      <c r="BD755" s="221"/>
      <c r="BE755" s="221"/>
      <c r="BF755" s="221"/>
      <c r="BG755" s="221"/>
      <c r="BH755" s="221"/>
      <c r="BI755" s="221"/>
      <c r="BJ755" s="221"/>
      <c r="BK755" s="221"/>
      <c r="BL755" s="221"/>
      <c r="BM755" s="222">
        <v>1</v>
      </c>
    </row>
    <row r="756" spans="1:65">
      <c r="A756" s="29"/>
      <c r="B756" s="19">
        <v>1</v>
      </c>
      <c r="C756" s="9">
        <v>2</v>
      </c>
      <c r="D756" s="225">
        <v>0.04</v>
      </c>
      <c r="E756" s="23">
        <v>0.01</v>
      </c>
      <c r="F756" s="23">
        <v>1.6E-2</v>
      </c>
      <c r="G756" s="23">
        <v>1.513693103328167E-2</v>
      </c>
      <c r="H756" s="23">
        <v>1.5300000000000001E-2</v>
      </c>
      <c r="I756" s="23">
        <v>1.6E-2</v>
      </c>
      <c r="J756" s="23">
        <v>0.02</v>
      </c>
      <c r="K756" s="23">
        <v>0.02</v>
      </c>
      <c r="L756" s="225" t="s">
        <v>214</v>
      </c>
      <c r="M756" s="23">
        <v>0.02</v>
      </c>
      <c r="N756" s="23">
        <v>0.02</v>
      </c>
      <c r="O756" s="225" t="s">
        <v>309</v>
      </c>
      <c r="P756" s="225" t="s">
        <v>309</v>
      </c>
      <c r="Q756" s="23">
        <v>0.02</v>
      </c>
      <c r="R756" s="23">
        <v>0.02</v>
      </c>
      <c r="S756" s="23">
        <v>0.02</v>
      </c>
      <c r="T756" s="23">
        <v>1.6999630237447001E-2</v>
      </c>
      <c r="U756" s="23">
        <v>1.78E-2</v>
      </c>
      <c r="V756" s="23">
        <v>0.02</v>
      </c>
      <c r="W756" s="23">
        <v>1.5799999999999998E-2</v>
      </c>
      <c r="X756" s="225" t="s">
        <v>214</v>
      </c>
      <c r="Y756" s="23">
        <v>1.7878965866789366E-2</v>
      </c>
      <c r="Z756" s="225" t="s">
        <v>106</v>
      </c>
      <c r="AA756" s="23">
        <v>0.02</v>
      </c>
      <c r="AB756" s="220"/>
      <c r="AC756" s="221"/>
      <c r="AD756" s="221"/>
      <c r="AE756" s="221"/>
      <c r="AF756" s="221"/>
      <c r="AG756" s="221"/>
      <c r="AH756" s="221"/>
      <c r="AI756" s="221"/>
      <c r="AJ756" s="221"/>
      <c r="AK756" s="221"/>
      <c r="AL756" s="221"/>
      <c r="AM756" s="221"/>
      <c r="AN756" s="221"/>
      <c r="AO756" s="221"/>
      <c r="AP756" s="221"/>
      <c r="AQ756" s="221"/>
      <c r="AR756" s="221"/>
      <c r="AS756" s="221"/>
      <c r="AT756" s="221"/>
      <c r="AU756" s="221"/>
      <c r="AV756" s="221"/>
      <c r="AW756" s="221"/>
      <c r="AX756" s="221"/>
      <c r="AY756" s="221"/>
      <c r="AZ756" s="221"/>
      <c r="BA756" s="221"/>
      <c r="BB756" s="221"/>
      <c r="BC756" s="221"/>
      <c r="BD756" s="221"/>
      <c r="BE756" s="221"/>
      <c r="BF756" s="221"/>
      <c r="BG756" s="221"/>
      <c r="BH756" s="221"/>
      <c r="BI756" s="221"/>
      <c r="BJ756" s="221"/>
      <c r="BK756" s="221"/>
      <c r="BL756" s="221"/>
      <c r="BM756" s="222">
        <v>1</v>
      </c>
    </row>
    <row r="757" spans="1:65">
      <c r="A757" s="29"/>
      <c r="B757" s="19">
        <v>1</v>
      </c>
      <c r="C757" s="9">
        <v>3</v>
      </c>
      <c r="D757" s="225">
        <v>0.05</v>
      </c>
      <c r="E757" s="23">
        <v>0.02</v>
      </c>
      <c r="F757" s="23">
        <v>1.6E-2</v>
      </c>
      <c r="G757" s="23">
        <v>1.4891564843729801E-2</v>
      </c>
      <c r="H757" s="23">
        <v>1.5699999999999999E-2</v>
      </c>
      <c r="I757" s="23">
        <v>1.6E-2</v>
      </c>
      <c r="J757" s="23">
        <v>0.02</v>
      </c>
      <c r="K757" s="23">
        <v>0.02</v>
      </c>
      <c r="L757" s="225" t="s">
        <v>214</v>
      </c>
      <c r="M757" s="23">
        <v>0.02</v>
      </c>
      <c r="N757" s="23">
        <v>0.02</v>
      </c>
      <c r="O757" s="225" t="s">
        <v>309</v>
      </c>
      <c r="P757" s="225" t="s">
        <v>309</v>
      </c>
      <c r="Q757" s="23">
        <v>0.02</v>
      </c>
      <c r="R757" s="23">
        <v>0.02</v>
      </c>
      <c r="S757" s="23">
        <v>0.02</v>
      </c>
      <c r="T757" s="23">
        <v>1.6775612119102001E-2</v>
      </c>
      <c r="U757" s="23">
        <v>1.7600000000000001E-2</v>
      </c>
      <c r="V757" s="23">
        <v>0.02</v>
      </c>
      <c r="W757" s="23">
        <v>1.5200000000000002E-2</v>
      </c>
      <c r="X757" s="225" t="s">
        <v>214</v>
      </c>
      <c r="Y757" s="23">
        <v>1.7731119567241473E-2</v>
      </c>
      <c r="Z757" s="225" t="s">
        <v>106</v>
      </c>
      <c r="AA757" s="23">
        <v>0.02</v>
      </c>
      <c r="AB757" s="220"/>
      <c r="AC757" s="221"/>
      <c r="AD757" s="221"/>
      <c r="AE757" s="221"/>
      <c r="AF757" s="221"/>
      <c r="AG757" s="221"/>
      <c r="AH757" s="221"/>
      <c r="AI757" s="221"/>
      <c r="AJ757" s="221"/>
      <c r="AK757" s="221"/>
      <c r="AL757" s="221"/>
      <c r="AM757" s="221"/>
      <c r="AN757" s="221"/>
      <c r="AO757" s="221"/>
      <c r="AP757" s="221"/>
      <c r="AQ757" s="221"/>
      <c r="AR757" s="221"/>
      <c r="AS757" s="221"/>
      <c r="AT757" s="221"/>
      <c r="AU757" s="221"/>
      <c r="AV757" s="221"/>
      <c r="AW757" s="221"/>
      <c r="AX757" s="221"/>
      <c r="AY757" s="221"/>
      <c r="AZ757" s="221"/>
      <c r="BA757" s="221"/>
      <c r="BB757" s="221"/>
      <c r="BC757" s="221"/>
      <c r="BD757" s="221"/>
      <c r="BE757" s="221"/>
      <c r="BF757" s="221"/>
      <c r="BG757" s="221"/>
      <c r="BH757" s="221"/>
      <c r="BI757" s="221"/>
      <c r="BJ757" s="221"/>
      <c r="BK757" s="221"/>
      <c r="BL757" s="221"/>
      <c r="BM757" s="222">
        <v>16</v>
      </c>
    </row>
    <row r="758" spans="1:65">
      <c r="A758" s="29"/>
      <c r="B758" s="19">
        <v>1</v>
      </c>
      <c r="C758" s="9">
        <v>4</v>
      </c>
      <c r="D758" s="225">
        <v>0.04</v>
      </c>
      <c r="E758" s="23">
        <v>0.01</v>
      </c>
      <c r="F758" s="23">
        <v>1.6E-2</v>
      </c>
      <c r="G758" s="23">
        <v>1.5112450810654248E-2</v>
      </c>
      <c r="H758" s="23">
        <v>1.4999999999999999E-2</v>
      </c>
      <c r="I758" s="23">
        <v>1.7000000000000001E-2</v>
      </c>
      <c r="J758" s="23">
        <v>0.02</v>
      </c>
      <c r="K758" s="23">
        <v>0.02</v>
      </c>
      <c r="L758" s="225" t="s">
        <v>214</v>
      </c>
      <c r="M758" s="23">
        <v>0.02</v>
      </c>
      <c r="N758" s="23">
        <v>0.02</v>
      </c>
      <c r="O758" s="225" t="s">
        <v>309</v>
      </c>
      <c r="P758" s="225" t="s">
        <v>309</v>
      </c>
      <c r="Q758" s="23">
        <v>0.02</v>
      </c>
      <c r="R758" s="23">
        <v>0.01</v>
      </c>
      <c r="S758" s="23">
        <v>0.02</v>
      </c>
      <c r="T758" s="23">
        <v>1.67714026510156E-2</v>
      </c>
      <c r="U758" s="23">
        <v>1.8200000000000001E-2</v>
      </c>
      <c r="V758" s="23">
        <v>0.02</v>
      </c>
      <c r="W758" s="23">
        <v>1.6899999999999998E-2</v>
      </c>
      <c r="X758" s="225" t="s">
        <v>214</v>
      </c>
      <c r="Y758" s="23">
        <v>1.7455038597636707E-2</v>
      </c>
      <c r="Z758" s="225" t="s">
        <v>106</v>
      </c>
      <c r="AA758" s="23">
        <v>0.02</v>
      </c>
      <c r="AB758" s="220"/>
      <c r="AC758" s="221"/>
      <c r="AD758" s="221"/>
      <c r="AE758" s="221"/>
      <c r="AF758" s="221"/>
      <c r="AG758" s="221"/>
      <c r="AH758" s="221"/>
      <c r="AI758" s="221"/>
      <c r="AJ758" s="221"/>
      <c r="AK758" s="221"/>
      <c r="AL758" s="221"/>
      <c r="AM758" s="221"/>
      <c r="AN758" s="221"/>
      <c r="AO758" s="221"/>
      <c r="AP758" s="221"/>
      <c r="AQ758" s="221"/>
      <c r="AR758" s="221"/>
      <c r="AS758" s="221"/>
      <c r="AT758" s="221"/>
      <c r="AU758" s="221"/>
      <c r="AV758" s="221"/>
      <c r="AW758" s="221"/>
      <c r="AX758" s="221"/>
      <c r="AY758" s="221"/>
      <c r="AZ758" s="221"/>
      <c r="BA758" s="221"/>
      <c r="BB758" s="221"/>
      <c r="BC758" s="221"/>
      <c r="BD758" s="221"/>
      <c r="BE758" s="221"/>
      <c r="BF758" s="221"/>
      <c r="BG758" s="221"/>
      <c r="BH758" s="221"/>
      <c r="BI758" s="221"/>
      <c r="BJ758" s="221"/>
      <c r="BK758" s="221"/>
      <c r="BL758" s="221"/>
      <c r="BM758" s="222">
        <v>1.7734813207175168E-2</v>
      </c>
    </row>
    <row r="759" spans="1:65">
      <c r="A759" s="29"/>
      <c r="B759" s="19">
        <v>1</v>
      </c>
      <c r="C759" s="9">
        <v>5</v>
      </c>
      <c r="D759" s="225">
        <v>0.04</v>
      </c>
      <c r="E759" s="23">
        <v>0.01</v>
      </c>
      <c r="F759" s="23">
        <v>1.6E-2</v>
      </c>
      <c r="G759" s="23">
        <v>1.4608899989370892E-2</v>
      </c>
      <c r="H759" s="23">
        <v>1.47E-2</v>
      </c>
      <c r="I759" s="23">
        <v>1.7000000000000001E-2</v>
      </c>
      <c r="J759" s="23">
        <v>0.02</v>
      </c>
      <c r="K759" s="23">
        <v>0.02</v>
      </c>
      <c r="L759" s="225" t="s">
        <v>214</v>
      </c>
      <c r="M759" s="23">
        <v>0.02</v>
      </c>
      <c r="N759" s="23">
        <v>0.02</v>
      </c>
      <c r="O759" s="225" t="s">
        <v>309</v>
      </c>
      <c r="P759" s="225" t="s">
        <v>309</v>
      </c>
      <c r="Q759" s="23">
        <v>0.02</v>
      </c>
      <c r="R759" s="23">
        <v>0.02</v>
      </c>
      <c r="S759" s="23">
        <v>0.02</v>
      </c>
      <c r="T759" s="23">
        <v>1.69193913733569E-2</v>
      </c>
      <c r="U759" s="23">
        <v>1.72E-2</v>
      </c>
      <c r="V759" s="23">
        <v>0.02</v>
      </c>
      <c r="W759" s="23">
        <v>1.5100000000000001E-2</v>
      </c>
      <c r="X759" s="225" t="s">
        <v>214</v>
      </c>
      <c r="Y759" s="23">
        <v>1.8272258832493234E-2</v>
      </c>
      <c r="Z759" s="225" t="s">
        <v>106</v>
      </c>
      <c r="AA759" s="23">
        <v>0.02</v>
      </c>
      <c r="AB759" s="220"/>
      <c r="AC759" s="221"/>
      <c r="AD759" s="221"/>
      <c r="AE759" s="221"/>
      <c r="AF759" s="221"/>
      <c r="AG759" s="221"/>
      <c r="AH759" s="221"/>
      <c r="AI759" s="221"/>
      <c r="AJ759" s="221"/>
      <c r="AK759" s="221"/>
      <c r="AL759" s="221"/>
      <c r="AM759" s="221"/>
      <c r="AN759" s="221"/>
      <c r="AO759" s="221"/>
      <c r="AP759" s="221"/>
      <c r="AQ759" s="221"/>
      <c r="AR759" s="221"/>
      <c r="AS759" s="221"/>
      <c r="AT759" s="221"/>
      <c r="AU759" s="221"/>
      <c r="AV759" s="221"/>
      <c r="AW759" s="221"/>
      <c r="AX759" s="221"/>
      <c r="AY759" s="221"/>
      <c r="AZ759" s="221"/>
      <c r="BA759" s="221"/>
      <c r="BB759" s="221"/>
      <c r="BC759" s="221"/>
      <c r="BD759" s="221"/>
      <c r="BE759" s="221"/>
      <c r="BF759" s="221"/>
      <c r="BG759" s="221"/>
      <c r="BH759" s="221"/>
      <c r="BI759" s="221"/>
      <c r="BJ759" s="221"/>
      <c r="BK759" s="221"/>
      <c r="BL759" s="221"/>
      <c r="BM759" s="222">
        <v>51</v>
      </c>
    </row>
    <row r="760" spans="1:65">
      <c r="A760" s="29"/>
      <c r="B760" s="19">
        <v>1</v>
      </c>
      <c r="C760" s="9">
        <v>6</v>
      </c>
      <c r="D760" s="225">
        <v>0.05</v>
      </c>
      <c r="E760" s="23">
        <v>0.01</v>
      </c>
      <c r="F760" s="23">
        <v>1.6E-2</v>
      </c>
      <c r="G760" s="23">
        <v>1.4624682377010692E-2</v>
      </c>
      <c r="H760" s="23">
        <v>1.5799999999999998E-2</v>
      </c>
      <c r="I760" s="23">
        <v>1.7000000000000001E-2</v>
      </c>
      <c r="J760" s="23">
        <v>0.02</v>
      </c>
      <c r="K760" s="23">
        <v>0.02</v>
      </c>
      <c r="L760" s="225" t="s">
        <v>214</v>
      </c>
      <c r="M760" s="23">
        <v>0.02</v>
      </c>
      <c r="N760" s="23">
        <v>0.02</v>
      </c>
      <c r="O760" s="225" t="s">
        <v>309</v>
      </c>
      <c r="P760" s="225" t="s">
        <v>309</v>
      </c>
      <c r="Q760" s="23">
        <v>0.02</v>
      </c>
      <c r="R760" s="23">
        <v>0.01</v>
      </c>
      <c r="S760" s="23">
        <v>0.02</v>
      </c>
      <c r="T760" s="23">
        <v>1.6876617954470399E-2</v>
      </c>
      <c r="U760" s="23">
        <v>1.7600000000000001E-2</v>
      </c>
      <c r="V760" s="23">
        <v>0.02</v>
      </c>
      <c r="W760" s="23">
        <v>1.5599999999999999E-2</v>
      </c>
      <c r="X760" s="225" t="s">
        <v>214</v>
      </c>
      <c r="Y760" s="23">
        <v>1.7919950927891441E-2</v>
      </c>
      <c r="Z760" s="225" t="s">
        <v>106</v>
      </c>
      <c r="AA760" s="23">
        <v>0.02</v>
      </c>
      <c r="AB760" s="220"/>
      <c r="AC760" s="221"/>
      <c r="AD760" s="221"/>
      <c r="AE760" s="221"/>
      <c r="AF760" s="221"/>
      <c r="AG760" s="221"/>
      <c r="AH760" s="221"/>
      <c r="AI760" s="221"/>
      <c r="AJ760" s="221"/>
      <c r="AK760" s="221"/>
      <c r="AL760" s="221"/>
      <c r="AM760" s="221"/>
      <c r="AN760" s="221"/>
      <c r="AO760" s="221"/>
      <c r="AP760" s="221"/>
      <c r="AQ760" s="221"/>
      <c r="AR760" s="221"/>
      <c r="AS760" s="221"/>
      <c r="AT760" s="221"/>
      <c r="AU760" s="221"/>
      <c r="AV760" s="221"/>
      <c r="AW760" s="221"/>
      <c r="AX760" s="221"/>
      <c r="AY760" s="221"/>
      <c r="AZ760" s="221"/>
      <c r="BA760" s="221"/>
      <c r="BB760" s="221"/>
      <c r="BC760" s="221"/>
      <c r="BD760" s="221"/>
      <c r="BE760" s="221"/>
      <c r="BF760" s="221"/>
      <c r="BG760" s="221"/>
      <c r="BH760" s="221"/>
      <c r="BI760" s="221"/>
      <c r="BJ760" s="221"/>
      <c r="BK760" s="221"/>
      <c r="BL760" s="221"/>
      <c r="BM760" s="54"/>
    </row>
    <row r="761" spans="1:65">
      <c r="A761" s="29"/>
      <c r="B761" s="20" t="s">
        <v>270</v>
      </c>
      <c r="C761" s="12"/>
      <c r="D761" s="223">
        <v>4.6666666666666669E-2</v>
      </c>
      <c r="E761" s="223">
        <v>1.1666666666666667E-2</v>
      </c>
      <c r="F761" s="223">
        <v>1.6E-2</v>
      </c>
      <c r="G761" s="223">
        <v>1.4824917993115132E-2</v>
      </c>
      <c r="H761" s="223">
        <v>1.5283333333333335E-2</v>
      </c>
      <c r="I761" s="223">
        <v>1.6666666666666666E-2</v>
      </c>
      <c r="J761" s="223">
        <v>0.02</v>
      </c>
      <c r="K761" s="223">
        <v>0.02</v>
      </c>
      <c r="L761" s="223" t="s">
        <v>669</v>
      </c>
      <c r="M761" s="223">
        <v>0.02</v>
      </c>
      <c r="N761" s="223">
        <v>0.02</v>
      </c>
      <c r="O761" s="223" t="s">
        <v>669</v>
      </c>
      <c r="P761" s="223" t="s">
        <v>669</v>
      </c>
      <c r="Q761" s="223">
        <v>0.02</v>
      </c>
      <c r="R761" s="223">
        <v>1.6666666666666666E-2</v>
      </c>
      <c r="S761" s="223">
        <v>0.02</v>
      </c>
      <c r="T761" s="223">
        <v>1.6879365790774634E-2</v>
      </c>
      <c r="U761" s="223">
        <v>1.7766666666666667E-2</v>
      </c>
      <c r="V761" s="223">
        <v>0.02</v>
      </c>
      <c r="W761" s="223">
        <v>1.5516666666666666E-2</v>
      </c>
      <c r="X761" s="223" t="s">
        <v>669</v>
      </c>
      <c r="Y761" s="223">
        <v>1.7955687278596505E-2</v>
      </c>
      <c r="Z761" s="223" t="s">
        <v>669</v>
      </c>
      <c r="AA761" s="223">
        <v>0.02</v>
      </c>
      <c r="AB761" s="220"/>
      <c r="AC761" s="221"/>
      <c r="AD761" s="221"/>
      <c r="AE761" s="221"/>
      <c r="AF761" s="221"/>
      <c r="AG761" s="221"/>
      <c r="AH761" s="221"/>
      <c r="AI761" s="221"/>
      <c r="AJ761" s="221"/>
      <c r="AK761" s="221"/>
      <c r="AL761" s="221"/>
      <c r="AM761" s="221"/>
      <c r="AN761" s="221"/>
      <c r="AO761" s="221"/>
      <c r="AP761" s="221"/>
      <c r="AQ761" s="221"/>
      <c r="AR761" s="221"/>
      <c r="AS761" s="221"/>
      <c r="AT761" s="221"/>
      <c r="AU761" s="221"/>
      <c r="AV761" s="221"/>
      <c r="AW761" s="221"/>
      <c r="AX761" s="221"/>
      <c r="AY761" s="221"/>
      <c r="AZ761" s="221"/>
      <c r="BA761" s="221"/>
      <c r="BB761" s="221"/>
      <c r="BC761" s="221"/>
      <c r="BD761" s="221"/>
      <c r="BE761" s="221"/>
      <c r="BF761" s="221"/>
      <c r="BG761" s="221"/>
      <c r="BH761" s="221"/>
      <c r="BI761" s="221"/>
      <c r="BJ761" s="221"/>
      <c r="BK761" s="221"/>
      <c r="BL761" s="221"/>
      <c r="BM761" s="54"/>
    </row>
    <row r="762" spans="1:65">
      <c r="A762" s="29"/>
      <c r="B762" s="3" t="s">
        <v>271</v>
      </c>
      <c r="C762" s="28"/>
      <c r="D762" s="23">
        <v>4.4999999999999998E-2</v>
      </c>
      <c r="E762" s="23">
        <v>0.01</v>
      </c>
      <c r="F762" s="23">
        <v>1.6E-2</v>
      </c>
      <c r="G762" s="23">
        <v>1.4758123610370245E-2</v>
      </c>
      <c r="H762" s="23">
        <v>1.5250000000000001E-2</v>
      </c>
      <c r="I762" s="23">
        <v>1.7000000000000001E-2</v>
      </c>
      <c r="J762" s="23">
        <v>0.02</v>
      </c>
      <c r="K762" s="23">
        <v>0.02</v>
      </c>
      <c r="L762" s="23" t="s">
        <v>669</v>
      </c>
      <c r="M762" s="23">
        <v>0.02</v>
      </c>
      <c r="N762" s="23">
        <v>0.02</v>
      </c>
      <c r="O762" s="23" t="s">
        <v>669</v>
      </c>
      <c r="P762" s="23" t="s">
        <v>669</v>
      </c>
      <c r="Q762" s="23">
        <v>0.02</v>
      </c>
      <c r="R762" s="23">
        <v>0.02</v>
      </c>
      <c r="S762" s="23">
        <v>0.02</v>
      </c>
      <c r="T762" s="23">
        <v>1.6898004663913647E-2</v>
      </c>
      <c r="U762" s="23">
        <v>1.77E-2</v>
      </c>
      <c r="V762" s="23">
        <v>0.02</v>
      </c>
      <c r="W762" s="23">
        <v>1.54E-2</v>
      </c>
      <c r="X762" s="23" t="s">
        <v>669</v>
      </c>
      <c r="Y762" s="23">
        <v>1.7899458397340404E-2</v>
      </c>
      <c r="Z762" s="23" t="s">
        <v>669</v>
      </c>
      <c r="AA762" s="23">
        <v>0.02</v>
      </c>
      <c r="AB762" s="220"/>
      <c r="AC762" s="221"/>
      <c r="AD762" s="221"/>
      <c r="AE762" s="221"/>
      <c r="AF762" s="221"/>
      <c r="AG762" s="221"/>
      <c r="AH762" s="221"/>
      <c r="AI762" s="221"/>
      <c r="AJ762" s="221"/>
      <c r="AK762" s="221"/>
      <c r="AL762" s="221"/>
      <c r="AM762" s="221"/>
      <c r="AN762" s="221"/>
      <c r="AO762" s="221"/>
      <c r="AP762" s="221"/>
      <c r="AQ762" s="221"/>
      <c r="AR762" s="221"/>
      <c r="AS762" s="221"/>
      <c r="AT762" s="221"/>
      <c r="AU762" s="221"/>
      <c r="AV762" s="221"/>
      <c r="AW762" s="221"/>
      <c r="AX762" s="221"/>
      <c r="AY762" s="221"/>
      <c r="AZ762" s="221"/>
      <c r="BA762" s="221"/>
      <c r="BB762" s="221"/>
      <c r="BC762" s="221"/>
      <c r="BD762" s="221"/>
      <c r="BE762" s="221"/>
      <c r="BF762" s="221"/>
      <c r="BG762" s="221"/>
      <c r="BH762" s="221"/>
      <c r="BI762" s="221"/>
      <c r="BJ762" s="221"/>
      <c r="BK762" s="221"/>
      <c r="BL762" s="221"/>
      <c r="BM762" s="54"/>
    </row>
    <row r="763" spans="1:65">
      <c r="A763" s="29"/>
      <c r="B763" s="3" t="s">
        <v>272</v>
      </c>
      <c r="C763" s="28"/>
      <c r="D763" s="23">
        <v>8.1649658092772578E-3</v>
      </c>
      <c r="E763" s="23">
        <v>4.0824829046386315E-3</v>
      </c>
      <c r="F763" s="23">
        <v>0</v>
      </c>
      <c r="G763" s="23">
        <v>2.5833957843784217E-4</v>
      </c>
      <c r="H763" s="23">
        <v>4.1673332800085258E-4</v>
      </c>
      <c r="I763" s="23">
        <v>5.1639777949432275E-4</v>
      </c>
      <c r="J763" s="23">
        <v>0</v>
      </c>
      <c r="K763" s="23">
        <v>0</v>
      </c>
      <c r="L763" s="23" t="s">
        <v>669</v>
      </c>
      <c r="M763" s="23">
        <v>0</v>
      </c>
      <c r="N763" s="23">
        <v>0</v>
      </c>
      <c r="O763" s="23" t="s">
        <v>669</v>
      </c>
      <c r="P763" s="23" t="s">
        <v>669</v>
      </c>
      <c r="Q763" s="23">
        <v>0</v>
      </c>
      <c r="R763" s="23">
        <v>5.1639777949432321E-3</v>
      </c>
      <c r="S763" s="23">
        <v>0</v>
      </c>
      <c r="T763" s="23">
        <v>9.1026247004462611E-5</v>
      </c>
      <c r="U763" s="23">
        <v>3.8815804341359053E-4</v>
      </c>
      <c r="V763" s="23">
        <v>0</v>
      </c>
      <c r="W763" s="23">
        <v>8.1342895612749417E-4</v>
      </c>
      <c r="X763" s="23" t="s">
        <v>669</v>
      </c>
      <c r="Y763" s="23">
        <v>3.6878408044663312E-4</v>
      </c>
      <c r="Z763" s="23" t="s">
        <v>669</v>
      </c>
      <c r="AA763" s="23">
        <v>0</v>
      </c>
      <c r="AB763" s="220"/>
      <c r="AC763" s="221"/>
      <c r="AD763" s="221"/>
      <c r="AE763" s="221"/>
      <c r="AF763" s="221"/>
      <c r="AG763" s="221"/>
      <c r="AH763" s="221"/>
      <c r="AI763" s="221"/>
      <c r="AJ763" s="221"/>
      <c r="AK763" s="221"/>
      <c r="AL763" s="221"/>
      <c r="AM763" s="221"/>
      <c r="AN763" s="221"/>
      <c r="AO763" s="221"/>
      <c r="AP763" s="221"/>
      <c r="AQ763" s="221"/>
      <c r="AR763" s="221"/>
      <c r="AS763" s="221"/>
      <c r="AT763" s="221"/>
      <c r="AU763" s="221"/>
      <c r="AV763" s="221"/>
      <c r="AW763" s="221"/>
      <c r="AX763" s="221"/>
      <c r="AY763" s="221"/>
      <c r="AZ763" s="221"/>
      <c r="BA763" s="221"/>
      <c r="BB763" s="221"/>
      <c r="BC763" s="221"/>
      <c r="BD763" s="221"/>
      <c r="BE763" s="221"/>
      <c r="BF763" s="221"/>
      <c r="BG763" s="221"/>
      <c r="BH763" s="221"/>
      <c r="BI763" s="221"/>
      <c r="BJ763" s="221"/>
      <c r="BK763" s="221"/>
      <c r="BL763" s="221"/>
      <c r="BM763" s="54"/>
    </row>
    <row r="764" spans="1:65">
      <c r="A764" s="29"/>
      <c r="B764" s="3" t="s">
        <v>86</v>
      </c>
      <c r="C764" s="28"/>
      <c r="D764" s="13">
        <v>0.17496355305594122</v>
      </c>
      <c r="E764" s="13">
        <v>0.34992710611188266</v>
      </c>
      <c r="F764" s="13">
        <v>0</v>
      </c>
      <c r="G764" s="13">
        <v>1.7426037604917486E-2</v>
      </c>
      <c r="H764" s="13">
        <v>2.7267175223610853E-2</v>
      </c>
      <c r="I764" s="13">
        <v>3.0983866769659366E-2</v>
      </c>
      <c r="J764" s="13">
        <v>0</v>
      </c>
      <c r="K764" s="13">
        <v>0</v>
      </c>
      <c r="L764" s="13" t="s">
        <v>669</v>
      </c>
      <c r="M764" s="13">
        <v>0</v>
      </c>
      <c r="N764" s="13">
        <v>0</v>
      </c>
      <c r="O764" s="13" t="s">
        <v>669</v>
      </c>
      <c r="P764" s="13" t="s">
        <v>669</v>
      </c>
      <c r="Q764" s="13">
        <v>0</v>
      </c>
      <c r="R764" s="13">
        <v>0.30983866769659391</v>
      </c>
      <c r="S764" s="13">
        <v>0</v>
      </c>
      <c r="T764" s="13">
        <v>5.3927527925375449E-3</v>
      </c>
      <c r="U764" s="13">
        <v>2.1847544657425357E-2</v>
      </c>
      <c r="V764" s="13">
        <v>0</v>
      </c>
      <c r="W764" s="13">
        <v>5.2422918762244523E-2</v>
      </c>
      <c r="X764" s="13" t="s">
        <v>669</v>
      </c>
      <c r="Y764" s="13">
        <v>2.0538566679440349E-2</v>
      </c>
      <c r="Z764" s="13" t="s">
        <v>669</v>
      </c>
      <c r="AA764" s="13">
        <v>0</v>
      </c>
      <c r="AB764" s="151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3" t="s">
        <v>273</v>
      </c>
      <c r="C765" s="28"/>
      <c r="D765" s="13">
        <v>1.6313593563977444</v>
      </c>
      <c r="E765" s="13">
        <v>-0.34216016090056389</v>
      </c>
      <c r="F765" s="13">
        <v>-9.7819649235059036E-2</v>
      </c>
      <c r="G765" s="13">
        <v>-0.16407814280686916</v>
      </c>
      <c r="H765" s="13">
        <v>-0.13822981077973862</v>
      </c>
      <c r="I765" s="13">
        <v>-6.0228801286519862E-2</v>
      </c>
      <c r="J765" s="13">
        <v>0.12772543845617612</v>
      </c>
      <c r="K765" s="13">
        <v>0.12772543845617612</v>
      </c>
      <c r="L765" s="13" t="s">
        <v>669</v>
      </c>
      <c r="M765" s="13">
        <v>0.12772543845617612</v>
      </c>
      <c r="N765" s="13">
        <v>0.12772543845617612</v>
      </c>
      <c r="O765" s="13" t="s">
        <v>669</v>
      </c>
      <c r="P765" s="13" t="s">
        <v>669</v>
      </c>
      <c r="Q765" s="13">
        <v>0.12772543845617612</v>
      </c>
      <c r="R765" s="13">
        <v>-6.0228801286519862E-2</v>
      </c>
      <c r="S765" s="13">
        <v>0.12772543845617612</v>
      </c>
      <c r="T765" s="13">
        <v>-4.8235490636824752E-2</v>
      </c>
      <c r="U765" s="13">
        <v>1.7960978285698204E-3</v>
      </c>
      <c r="V765" s="13">
        <v>0.12772543845617612</v>
      </c>
      <c r="W765" s="13">
        <v>-0.12507301399775006</v>
      </c>
      <c r="X765" s="13" t="s">
        <v>669</v>
      </c>
      <c r="Y765" s="13">
        <v>1.2454265451861346E-2</v>
      </c>
      <c r="Z765" s="13" t="s">
        <v>669</v>
      </c>
      <c r="AA765" s="13">
        <v>0.12772543845617612</v>
      </c>
      <c r="AB765" s="151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9"/>
      <c r="B766" s="45" t="s">
        <v>274</v>
      </c>
      <c r="C766" s="46"/>
      <c r="D766" s="44">
        <v>6.72</v>
      </c>
      <c r="E766" s="44">
        <v>2.1</v>
      </c>
      <c r="F766" s="44">
        <v>1.01</v>
      </c>
      <c r="G766" s="44">
        <v>1.3</v>
      </c>
      <c r="H766" s="44">
        <v>1.19</v>
      </c>
      <c r="I766" s="44">
        <v>0.84</v>
      </c>
      <c r="J766" s="44">
        <v>0</v>
      </c>
      <c r="K766" s="44">
        <v>0</v>
      </c>
      <c r="L766" s="44">
        <v>1.26</v>
      </c>
      <c r="M766" s="44">
        <v>0</v>
      </c>
      <c r="N766" s="44">
        <v>0</v>
      </c>
      <c r="O766" s="44">
        <v>0</v>
      </c>
      <c r="P766" s="44">
        <v>0</v>
      </c>
      <c r="Q766" s="44">
        <v>0</v>
      </c>
      <c r="R766" s="44">
        <v>0.84</v>
      </c>
      <c r="S766" s="44">
        <v>0</v>
      </c>
      <c r="T766" s="44">
        <v>0.79</v>
      </c>
      <c r="U766" s="44">
        <v>0.56000000000000005</v>
      </c>
      <c r="V766" s="44">
        <v>0</v>
      </c>
      <c r="W766" s="44">
        <v>1.1299999999999999</v>
      </c>
      <c r="X766" s="44">
        <v>1.26</v>
      </c>
      <c r="Y766" s="44">
        <v>0.51</v>
      </c>
      <c r="Z766" s="44">
        <v>7.56</v>
      </c>
      <c r="AA766" s="44">
        <v>0</v>
      </c>
      <c r="AB766" s="151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BM767" s="53"/>
    </row>
    <row r="768" spans="1:65" ht="15">
      <c r="B768" s="8" t="s">
        <v>510</v>
      </c>
      <c r="BM768" s="27" t="s">
        <v>66</v>
      </c>
    </row>
    <row r="769" spans="1:65" ht="15">
      <c r="A769" s="24" t="s">
        <v>6</v>
      </c>
      <c r="B769" s="18" t="s">
        <v>112</v>
      </c>
      <c r="C769" s="15" t="s">
        <v>113</v>
      </c>
      <c r="D769" s="16" t="s">
        <v>232</v>
      </c>
      <c r="E769" s="17" t="s">
        <v>232</v>
      </c>
      <c r="F769" s="17" t="s">
        <v>232</v>
      </c>
      <c r="G769" s="17" t="s">
        <v>232</v>
      </c>
      <c r="H769" s="17" t="s">
        <v>232</v>
      </c>
      <c r="I769" s="17" t="s">
        <v>232</v>
      </c>
      <c r="J769" s="17" t="s">
        <v>232</v>
      </c>
      <c r="K769" s="17" t="s">
        <v>232</v>
      </c>
      <c r="L769" s="17" t="s">
        <v>232</v>
      </c>
      <c r="M769" s="17" t="s">
        <v>232</v>
      </c>
      <c r="N769" s="17" t="s">
        <v>232</v>
      </c>
      <c r="O769" s="17" t="s">
        <v>232</v>
      </c>
      <c r="P769" s="17" t="s">
        <v>232</v>
      </c>
      <c r="Q769" s="17" t="s">
        <v>232</v>
      </c>
      <c r="R769" s="17" t="s">
        <v>232</v>
      </c>
      <c r="S769" s="17" t="s">
        <v>232</v>
      </c>
      <c r="T769" s="17" t="s">
        <v>232</v>
      </c>
      <c r="U769" s="17" t="s">
        <v>232</v>
      </c>
      <c r="V769" s="17" t="s">
        <v>232</v>
      </c>
      <c r="W769" s="17" t="s">
        <v>232</v>
      </c>
      <c r="X769" s="17" t="s">
        <v>232</v>
      </c>
      <c r="Y769" s="17" t="s">
        <v>232</v>
      </c>
      <c r="Z769" s="17" t="s">
        <v>232</v>
      </c>
      <c r="AA769" s="151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233</v>
      </c>
      <c r="C770" s="9" t="s">
        <v>233</v>
      </c>
      <c r="D770" s="149" t="s">
        <v>235</v>
      </c>
      <c r="E770" s="150" t="s">
        <v>236</v>
      </c>
      <c r="F770" s="150" t="s">
        <v>237</v>
      </c>
      <c r="G770" s="150" t="s">
        <v>238</v>
      </c>
      <c r="H770" s="150" t="s">
        <v>239</v>
      </c>
      <c r="I770" s="150" t="s">
        <v>240</v>
      </c>
      <c r="J770" s="150" t="s">
        <v>241</v>
      </c>
      <c r="K770" s="150" t="s">
        <v>242</v>
      </c>
      <c r="L770" s="150" t="s">
        <v>243</v>
      </c>
      <c r="M770" s="150" t="s">
        <v>244</v>
      </c>
      <c r="N770" s="150" t="s">
        <v>245</v>
      </c>
      <c r="O770" s="150" t="s">
        <v>246</v>
      </c>
      <c r="P770" s="150" t="s">
        <v>247</v>
      </c>
      <c r="Q770" s="150" t="s">
        <v>248</v>
      </c>
      <c r="R770" s="150" t="s">
        <v>249</v>
      </c>
      <c r="S770" s="150" t="s">
        <v>250</v>
      </c>
      <c r="T770" s="150" t="s">
        <v>251</v>
      </c>
      <c r="U770" s="150" t="s">
        <v>252</v>
      </c>
      <c r="V770" s="150" t="s">
        <v>253</v>
      </c>
      <c r="W770" s="150" t="s">
        <v>255</v>
      </c>
      <c r="X770" s="150" t="s">
        <v>256</v>
      </c>
      <c r="Y770" s="150" t="s">
        <v>257</v>
      </c>
      <c r="Z770" s="150" t="s">
        <v>262</v>
      </c>
      <c r="AA770" s="151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294</v>
      </c>
      <c r="E771" s="11" t="s">
        <v>294</v>
      </c>
      <c r="F771" s="11" t="s">
        <v>295</v>
      </c>
      <c r="G771" s="11" t="s">
        <v>116</v>
      </c>
      <c r="H771" s="11" t="s">
        <v>295</v>
      </c>
      <c r="I771" s="11" t="s">
        <v>295</v>
      </c>
      <c r="J771" s="11" t="s">
        <v>295</v>
      </c>
      <c r="K771" s="11" t="s">
        <v>294</v>
      </c>
      <c r="L771" s="11" t="s">
        <v>295</v>
      </c>
      <c r="M771" s="11" t="s">
        <v>294</v>
      </c>
      <c r="N771" s="11" t="s">
        <v>294</v>
      </c>
      <c r="O771" s="11" t="s">
        <v>295</v>
      </c>
      <c r="P771" s="11" t="s">
        <v>295</v>
      </c>
      <c r="Q771" s="11" t="s">
        <v>295</v>
      </c>
      <c r="R771" s="11" t="s">
        <v>294</v>
      </c>
      <c r="S771" s="11" t="s">
        <v>294</v>
      </c>
      <c r="T771" s="11" t="s">
        <v>295</v>
      </c>
      <c r="U771" s="11" t="s">
        <v>294</v>
      </c>
      <c r="V771" s="11" t="s">
        <v>294</v>
      </c>
      <c r="W771" s="11" t="s">
        <v>294</v>
      </c>
      <c r="X771" s="11" t="s">
        <v>295</v>
      </c>
      <c r="Y771" s="11" t="s">
        <v>116</v>
      </c>
      <c r="Z771" s="11" t="s">
        <v>294</v>
      </c>
      <c r="AA771" s="151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2</v>
      </c>
    </row>
    <row r="772" spans="1:65">
      <c r="A772" s="29"/>
      <c r="B772" s="19"/>
      <c r="C772" s="9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151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1">
        <v>3.27</v>
      </c>
      <c r="E773" s="21">
        <v>3.22</v>
      </c>
      <c r="F773" s="21">
        <v>2.8</v>
      </c>
      <c r="G773" s="21">
        <v>2.7798086639887307</v>
      </c>
      <c r="H773" s="21">
        <v>3.09</v>
      </c>
      <c r="I773" s="21">
        <v>3</v>
      </c>
      <c r="J773" s="21">
        <v>2.7</v>
      </c>
      <c r="K773" s="21">
        <v>2.84</v>
      </c>
      <c r="L773" s="21">
        <v>3.09</v>
      </c>
      <c r="M773" s="21">
        <v>2.73</v>
      </c>
      <c r="N773" s="21">
        <v>2.82</v>
      </c>
      <c r="O773" s="21">
        <v>3.15</v>
      </c>
      <c r="P773" s="21">
        <v>2.95</v>
      </c>
      <c r="Q773" s="21">
        <v>3.2</v>
      </c>
      <c r="R773" s="21">
        <v>3.22</v>
      </c>
      <c r="S773" s="21">
        <v>3.2</v>
      </c>
      <c r="T773" s="21">
        <v>2.6692399999999998</v>
      </c>
      <c r="U773" s="21">
        <v>3.08</v>
      </c>
      <c r="V773" s="21">
        <v>3.6</v>
      </c>
      <c r="W773" s="21">
        <v>3.1</v>
      </c>
      <c r="X773" s="21">
        <v>2.9706320118296405</v>
      </c>
      <c r="Y773" s="145" t="s">
        <v>105</v>
      </c>
      <c r="Z773" s="21">
        <v>2.9</v>
      </c>
      <c r="AA773" s="151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>
        <v>1</v>
      </c>
      <c r="C774" s="9">
        <v>2</v>
      </c>
      <c r="D774" s="11">
        <v>3.3</v>
      </c>
      <c r="E774" s="11">
        <v>3.18</v>
      </c>
      <c r="F774" s="11">
        <v>2.9</v>
      </c>
      <c r="G774" s="11">
        <v>3.0490759501887306</v>
      </c>
      <c r="H774" s="11">
        <v>3.22</v>
      </c>
      <c r="I774" s="11">
        <v>2.91</v>
      </c>
      <c r="J774" s="11">
        <v>2.83</v>
      </c>
      <c r="K774" s="11">
        <v>2.96</v>
      </c>
      <c r="L774" s="11">
        <v>3.08</v>
      </c>
      <c r="M774" s="11">
        <v>2.75</v>
      </c>
      <c r="N774" s="11">
        <v>2.9</v>
      </c>
      <c r="O774" s="11">
        <v>3.07</v>
      </c>
      <c r="P774" s="11">
        <v>2.95</v>
      </c>
      <c r="Q774" s="11">
        <v>3.16</v>
      </c>
      <c r="R774" s="11">
        <v>3.12</v>
      </c>
      <c r="S774" s="11">
        <v>3.2</v>
      </c>
      <c r="T774" s="11">
        <v>2.7110500000000002</v>
      </c>
      <c r="U774" s="11">
        <v>3.14</v>
      </c>
      <c r="V774" s="11">
        <v>3.45</v>
      </c>
      <c r="W774" s="11">
        <v>3.3</v>
      </c>
      <c r="X774" s="11">
        <v>3.013491298340135</v>
      </c>
      <c r="Y774" s="146" t="s">
        <v>105</v>
      </c>
      <c r="Z774" s="11">
        <v>2.9</v>
      </c>
      <c r="AA774" s="151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33</v>
      </c>
    </row>
    <row r="775" spans="1:65">
      <c r="A775" s="29"/>
      <c r="B775" s="19">
        <v>1</v>
      </c>
      <c r="C775" s="9">
        <v>3</v>
      </c>
      <c r="D775" s="11">
        <v>3.37</v>
      </c>
      <c r="E775" s="11">
        <v>3.14</v>
      </c>
      <c r="F775" s="11">
        <v>2.9</v>
      </c>
      <c r="G775" s="11">
        <v>3.0037052489887301</v>
      </c>
      <c r="H775" s="11">
        <v>3.24</v>
      </c>
      <c r="I775" s="11">
        <v>3</v>
      </c>
      <c r="J775" s="147">
        <v>2.35</v>
      </c>
      <c r="K775" s="11">
        <v>2.88</v>
      </c>
      <c r="L775" s="11">
        <v>3.09</v>
      </c>
      <c r="M775" s="11">
        <v>2.81</v>
      </c>
      <c r="N775" s="11">
        <v>2.85</v>
      </c>
      <c r="O775" s="11">
        <v>2.92</v>
      </c>
      <c r="P775" s="11">
        <v>2.76</v>
      </c>
      <c r="Q775" s="11">
        <v>3.22</v>
      </c>
      <c r="R775" s="11">
        <v>3.1</v>
      </c>
      <c r="S775" s="11">
        <v>3.1</v>
      </c>
      <c r="T775" s="11">
        <v>2.6527099999999999</v>
      </c>
      <c r="U775" s="11">
        <v>3.2</v>
      </c>
      <c r="V775" s="11">
        <v>3.43</v>
      </c>
      <c r="W775" s="11">
        <v>2.9</v>
      </c>
      <c r="X775" s="11">
        <v>3.1864771843566184</v>
      </c>
      <c r="Y775" s="146" t="s">
        <v>105</v>
      </c>
      <c r="Z775" s="11">
        <v>2.9</v>
      </c>
      <c r="AA775" s="151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16</v>
      </c>
    </row>
    <row r="776" spans="1:65">
      <c r="A776" s="29"/>
      <c r="B776" s="19">
        <v>1</v>
      </c>
      <c r="C776" s="9">
        <v>4</v>
      </c>
      <c r="D776" s="11">
        <v>3.12</v>
      </c>
      <c r="E776" s="11">
        <v>3.22</v>
      </c>
      <c r="F776" s="11">
        <v>3.1</v>
      </c>
      <c r="G776" s="11">
        <v>3.1422925835887305</v>
      </c>
      <c r="H776" s="11">
        <v>3.26</v>
      </c>
      <c r="I776" s="11">
        <v>3.06</v>
      </c>
      <c r="J776" s="147">
        <v>2.2000000000000002</v>
      </c>
      <c r="K776" s="11">
        <v>2.93</v>
      </c>
      <c r="L776" s="11">
        <v>2.97</v>
      </c>
      <c r="M776" s="11">
        <v>2.86</v>
      </c>
      <c r="N776" s="11">
        <v>2.92</v>
      </c>
      <c r="O776" s="11">
        <v>2.86</v>
      </c>
      <c r="P776" s="11">
        <v>2.85</v>
      </c>
      <c r="Q776" s="11">
        <v>3.14</v>
      </c>
      <c r="R776" s="11">
        <v>3.05</v>
      </c>
      <c r="S776" s="11">
        <v>3.1</v>
      </c>
      <c r="T776" s="11">
        <v>2.6692399999999998</v>
      </c>
      <c r="U776" s="11">
        <v>3.1</v>
      </c>
      <c r="V776" s="11">
        <v>3.35</v>
      </c>
      <c r="W776" s="11">
        <v>3.6</v>
      </c>
      <c r="X776" s="11">
        <v>2.9805864062335923</v>
      </c>
      <c r="Y776" s="146" t="s">
        <v>105</v>
      </c>
      <c r="Z776" s="11">
        <v>3</v>
      </c>
      <c r="AA776" s="151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3.0269328350333122</v>
      </c>
    </row>
    <row r="777" spans="1:65">
      <c r="A777" s="29"/>
      <c r="B777" s="19">
        <v>1</v>
      </c>
      <c r="C777" s="9">
        <v>5</v>
      </c>
      <c r="D777" s="11">
        <v>3.09</v>
      </c>
      <c r="E777" s="11">
        <v>3.25</v>
      </c>
      <c r="F777" s="11">
        <v>3</v>
      </c>
      <c r="G777" s="11">
        <v>2.906556738555397</v>
      </c>
      <c r="H777" s="11">
        <v>3.03</v>
      </c>
      <c r="I777" s="11">
        <v>2.91</v>
      </c>
      <c r="J777" s="147">
        <v>2.2200000000000002</v>
      </c>
      <c r="K777" s="11">
        <v>2.95</v>
      </c>
      <c r="L777" s="11">
        <v>3.08</v>
      </c>
      <c r="M777" s="11">
        <v>2.98</v>
      </c>
      <c r="N777" s="11">
        <v>2.89</v>
      </c>
      <c r="O777" s="11">
        <v>2.82</v>
      </c>
      <c r="P777" s="11">
        <v>2.81</v>
      </c>
      <c r="Q777" s="11">
        <v>3.16</v>
      </c>
      <c r="R777" s="11">
        <v>2.95</v>
      </c>
      <c r="S777" s="11">
        <v>3.2</v>
      </c>
      <c r="T777" s="11">
        <v>2.6559499999999998</v>
      </c>
      <c r="U777" s="11">
        <v>3.27</v>
      </c>
      <c r="V777" s="11">
        <v>3.31</v>
      </c>
      <c r="W777" s="11">
        <v>3.2</v>
      </c>
      <c r="X777" s="11">
        <v>3.1029188600196917</v>
      </c>
      <c r="Y777" s="146" t="s">
        <v>105</v>
      </c>
      <c r="Z777" s="11">
        <v>2.9</v>
      </c>
      <c r="AA777" s="151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52</v>
      </c>
    </row>
    <row r="778" spans="1:65">
      <c r="A778" s="29"/>
      <c r="B778" s="19">
        <v>1</v>
      </c>
      <c r="C778" s="9">
        <v>6</v>
      </c>
      <c r="D778" s="11">
        <v>3.18</v>
      </c>
      <c r="E778" s="11">
        <v>3.23</v>
      </c>
      <c r="F778" s="11">
        <v>3.1</v>
      </c>
      <c r="G778" s="11">
        <v>2.8829228663887303</v>
      </c>
      <c r="H778" s="11">
        <v>3.12</v>
      </c>
      <c r="I778" s="11">
        <v>2.98</v>
      </c>
      <c r="J778" s="11">
        <v>2.8</v>
      </c>
      <c r="K778" s="11">
        <v>2.87</v>
      </c>
      <c r="L778" s="11">
        <v>3.14</v>
      </c>
      <c r="M778" s="11">
        <v>2.87</v>
      </c>
      <c r="N778" s="11">
        <v>2.92</v>
      </c>
      <c r="O778" s="11">
        <v>2.78</v>
      </c>
      <c r="P778" s="11">
        <v>2.96</v>
      </c>
      <c r="Q778" s="11">
        <v>3.13</v>
      </c>
      <c r="R778" s="11">
        <v>2.98</v>
      </c>
      <c r="S778" s="11">
        <v>3.3</v>
      </c>
      <c r="T778" s="11">
        <v>2.7054849999999999</v>
      </c>
      <c r="U778" s="11">
        <v>3.09</v>
      </c>
      <c r="V778" s="11">
        <v>3.29</v>
      </c>
      <c r="W778" s="11">
        <v>3</v>
      </c>
      <c r="X778" s="11">
        <v>3.1229914119184787</v>
      </c>
      <c r="Y778" s="146" t="s">
        <v>105</v>
      </c>
      <c r="Z778" s="11">
        <v>2.9</v>
      </c>
      <c r="AA778" s="151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9"/>
      <c r="B779" s="20" t="s">
        <v>270</v>
      </c>
      <c r="C779" s="12"/>
      <c r="D779" s="22">
        <v>3.2216666666666671</v>
      </c>
      <c r="E779" s="22">
        <v>3.206666666666667</v>
      </c>
      <c r="F779" s="22">
        <v>2.9666666666666668</v>
      </c>
      <c r="G779" s="22">
        <v>2.9607270086165083</v>
      </c>
      <c r="H779" s="22">
        <v>3.16</v>
      </c>
      <c r="I779" s="22">
        <v>2.9766666666666666</v>
      </c>
      <c r="J779" s="22">
        <v>2.5166666666666671</v>
      </c>
      <c r="K779" s="22">
        <v>2.9049999999999998</v>
      </c>
      <c r="L779" s="22">
        <v>3.0749999999999997</v>
      </c>
      <c r="M779" s="22">
        <v>2.8333333333333335</v>
      </c>
      <c r="N779" s="22">
        <v>2.8833333333333333</v>
      </c>
      <c r="O779" s="22">
        <v>2.9333333333333336</v>
      </c>
      <c r="P779" s="22">
        <v>2.8800000000000003</v>
      </c>
      <c r="Q779" s="22">
        <v>3.1683333333333334</v>
      </c>
      <c r="R779" s="22">
        <v>3.07</v>
      </c>
      <c r="S779" s="22">
        <v>3.1833333333333336</v>
      </c>
      <c r="T779" s="22">
        <v>2.6772791666666667</v>
      </c>
      <c r="U779" s="22">
        <v>3.1466666666666669</v>
      </c>
      <c r="V779" s="22">
        <v>3.4049999999999998</v>
      </c>
      <c r="W779" s="22">
        <v>3.1833333333333336</v>
      </c>
      <c r="X779" s="22">
        <v>3.0628495287830262</v>
      </c>
      <c r="Y779" s="22" t="s">
        <v>669</v>
      </c>
      <c r="Z779" s="22">
        <v>2.9166666666666665</v>
      </c>
      <c r="AA779" s="151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9"/>
      <c r="B780" s="3" t="s">
        <v>271</v>
      </c>
      <c r="C780" s="28"/>
      <c r="D780" s="11">
        <v>3.2250000000000001</v>
      </c>
      <c r="E780" s="11">
        <v>3.22</v>
      </c>
      <c r="F780" s="11">
        <v>2.95</v>
      </c>
      <c r="G780" s="11">
        <v>2.9551309937720633</v>
      </c>
      <c r="H780" s="11">
        <v>3.17</v>
      </c>
      <c r="I780" s="11">
        <v>2.99</v>
      </c>
      <c r="J780" s="11">
        <v>2.5250000000000004</v>
      </c>
      <c r="K780" s="11">
        <v>2.9050000000000002</v>
      </c>
      <c r="L780" s="11">
        <v>3.085</v>
      </c>
      <c r="M780" s="11">
        <v>2.835</v>
      </c>
      <c r="N780" s="11">
        <v>2.895</v>
      </c>
      <c r="O780" s="11">
        <v>2.8899999999999997</v>
      </c>
      <c r="P780" s="11">
        <v>2.9000000000000004</v>
      </c>
      <c r="Q780" s="11">
        <v>3.16</v>
      </c>
      <c r="R780" s="11">
        <v>3.0750000000000002</v>
      </c>
      <c r="S780" s="11">
        <v>3.2</v>
      </c>
      <c r="T780" s="11">
        <v>2.6692399999999998</v>
      </c>
      <c r="U780" s="11">
        <v>3.12</v>
      </c>
      <c r="V780" s="11">
        <v>3.39</v>
      </c>
      <c r="W780" s="11">
        <v>3.1500000000000004</v>
      </c>
      <c r="X780" s="11">
        <v>3.0582050791799134</v>
      </c>
      <c r="Y780" s="11" t="s">
        <v>669</v>
      </c>
      <c r="Z780" s="11">
        <v>2.9</v>
      </c>
      <c r="AA780" s="151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3" t="s">
        <v>272</v>
      </c>
      <c r="C781" s="28"/>
      <c r="D781" s="23">
        <v>0.10943795807061947</v>
      </c>
      <c r="E781" s="23">
        <v>3.9832984656772381E-2</v>
      </c>
      <c r="F781" s="23">
        <v>0.12110601416389977</v>
      </c>
      <c r="G781" s="23">
        <v>0.12987538085916622</v>
      </c>
      <c r="H781" s="23">
        <v>9.3166517590817011E-2</v>
      </c>
      <c r="I781" s="23">
        <v>5.81950742474538E-2</v>
      </c>
      <c r="J781" s="23">
        <v>0.29262034561298977</v>
      </c>
      <c r="K781" s="23">
        <v>4.8476798574163364E-2</v>
      </c>
      <c r="L781" s="23">
        <v>5.6124860801609069E-2</v>
      </c>
      <c r="M781" s="23">
        <v>9.1360093403338116E-2</v>
      </c>
      <c r="N781" s="23">
        <v>4.033195589934447E-2</v>
      </c>
      <c r="O781" s="23">
        <v>0.14665151436881474</v>
      </c>
      <c r="P781" s="23">
        <v>8.5322916030806273E-2</v>
      </c>
      <c r="Q781" s="23">
        <v>3.488074922742733E-2</v>
      </c>
      <c r="R781" s="23">
        <v>9.8792712281827788E-2</v>
      </c>
      <c r="S781" s="23">
        <v>7.5277265270908028E-2</v>
      </c>
      <c r="T781" s="23">
        <v>2.4995487276039889E-2</v>
      </c>
      <c r="U781" s="23">
        <v>7.4744007563594492E-2</v>
      </c>
      <c r="V781" s="23">
        <v>0.11484772527133484</v>
      </c>
      <c r="W781" s="23">
        <v>0.24832774042918904</v>
      </c>
      <c r="X781" s="23">
        <v>8.7423019065392044E-2</v>
      </c>
      <c r="Y781" s="23" t="s">
        <v>669</v>
      </c>
      <c r="Z781" s="23">
        <v>4.0824829046386339E-2</v>
      </c>
      <c r="AA781" s="220"/>
      <c r="AB781" s="221"/>
      <c r="AC781" s="221"/>
      <c r="AD781" s="221"/>
      <c r="AE781" s="221"/>
      <c r="AF781" s="221"/>
      <c r="AG781" s="221"/>
      <c r="AH781" s="221"/>
      <c r="AI781" s="221"/>
      <c r="AJ781" s="221"/>
      <c r="AK781" s="221"/>
      <c r="AL781" s="221"/>
      <c r="AM781" s="221"/>
      <c r="AN781" s="221"/>
      <c r="AO781" s="221"/>
      <c r="AP781" s="221"/>
      <c r="AQ781" s="221"/>
      <c r="AR781" s="221"/>
      <c r="AS781" s="221"/>
      <c r="AT781" s="221"/>
      <c r="AU781" s="221"/>
      <c r="AV781" s="221"/>
      <c r="AW781" s="221"/>
      <c r="AX781" s="221"/>
      <c r="AY781" s="221"/>
      <c r="AZ781" s="221"/>
      <c r="BA781" s="221"/>
      <c r="BB781" s="221"/>
      <c r="BC781" s="221"/>
      <c r="BD781" s="221"/>
      <c r="BE781" s="221"/>
      <c r="BF781" s="221"/>
      <c r="BG781" s="221"/>
      <c r="BH781" s="221"/>
      <c r="BI781" s="221"/>
      <c r="BJ781" s="221"/>
      <c r="BK781" s="221"/>
      <c r="BL781" s="221"/>
      <c r="BM781" s="54"/>
    </row>
    <row r="782" spans="1:65">
      <c r="A782" s="29"/>
      <c r="B782" s="3" t="s">
        <v>86</v>
      </c>
      <c r="C782" s="28"/>
      <c r="D782" s="13">
        <v>3.3969361015194863E-2</v>
      </c>
      <c r="E782" s="13">
        <v>1.2421928687143154E-2</v>
      </c>
      <c r="F782" s="13">
        <v>4.082225196535947E-2</v>
      </c>
      <c r="G782" s="13">
        <v>4.3866043874087039E-2</v>
      </c>
      <c r="H782" s="13">
        <v>2.9483075186967408E-2</v>
      </c>
      <c r="I782" s="13">
        <v>1.9550416880443608E-2</v>
      </c>
      <c r="J782" s="13">
        <v>0.116272985011784</v>
      </c>
      <c r="K782" s="13">
        <v>1.6687366118472761E-2</v>
      </c>
      <c r="L782" s="13">
        <v>1.8251987252555796E-2</v>
      </c>
      <c r="M782" s="13">
        <v>3.2244738848236983E-2</v>
      </c>
      <c r="N782" s="13">
        <v>1.3987961583587678E-2</v>
      </c>
      <c r="O782" s="13">
        <v>4.9994834443914109E-2</v>
      </c>
      <c r="P782" s="13">
        <v>2.9626012510696621E-2</v>
      </c>
      <c r="Q782" s="13">
        <v>1.1009179135432087E-2</v>
      </c>
      <c r="R782" s="13">
        <v>3.2180036573885275E-2</v>
      </c>
      <c r="S782" s="13">
        <v>2.3647308462065347E-2</v>
      </c>
      <c r="T782" s="13">
        <v>9.3361527580855148E-3</v>
      </c>
      <c r="U782" s="13">
        <v>2.3753392234193163E-2</v>
      </c>
      <c r="V782" s="13">
        <v>3.3729141048850178E-2</v>
      </c>
      <c r="W782" s="13">
        <v>7.8008714270949436E-2</v>
      </c>
      <c r="X782" s="13">
        <v>2.8543034270484768E-2</v>
      </c>
      <c r="Y782" s="13" t="s">
        <v>669</v>
      </c>
      <c r="Z782" s="13">
        <v>1.3997084244475317E-2</v>
      </c>
      <c r="AA782" s="151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3" t="s">
        <v>273</v>
      </c>
      <c r="C783" s="28"/>
      <c r="D783" s="13">
        <v>6.4333714108067319E-2</v>
      </c>
      <c r="E783" s="13">
        <v>5.9378202764573951E-2</v>
      </c>
      <c r="F783" s="13">
        <v>-1.9909978731319389E-2</v>
      </c>
      <c r="G783" s="13">
        <v>-2.1872248254254822E-2</v>
      </c>
      <c r="H783" s="13">
        <v>4.396105636259473E-2</v>
      </c>
      <c r="I783" s="13">
        <v>-1.6606304502323921E-2</v>
      </c>
      <c r="J783" s="13">
        <v>-0.16857531903611911</v>
      </c>
      <c r="K783" s="13">
        <v>-4.0282636476792089E-2</v>
      </c>
      <c r="L783" s="13">
        <v>1.5879825416132309E-2</v>
      </c>
      <c r="M783" s="13">
        <v>-6.3958968451260034E-2</v>
      </c>
      <c r="N783" s="13">
        <v>-4.7440597306282362E-2</v>
      </c>
      <c r="O783" s="13">
        <v>-3.0922226161304467E-2</v>
      </c>
      <c r="P783" s="13">
        <v>-4.8541822049280703E-2</v>
      </c>
      <c r="Q783" s="13">
        <v>4.6714118220090972E-2</v>
      </c>
      <c r="R783" s="13">
        <v>1.422798830163452E-2</v>
      </c>
      <c r="S783" s="13">
        <v>5.1669629563584341E-2</v>
      </c>
      <c r="T783" s="13">
        <v>-0.11551418132566449</v>
      </c>
      <c r="U783" s="13">
        <v>3.9556157390600699E-2</v>
      </c>
      <c r="V783" s="13">
        <v>0.12490107497298553</v>
      </c>
      <c r="W783" s="13">
        <v>5.1669629563584341E-2</v>
      </c>
      <c r="X783" s="13">
        <v>1.1865705553165462E-2</v>
      </c>
      <c r="Y783" s="13" t="s">
        <v>669</v>
      </c>
      <c r="Z783" s="13">
        <v>-3.6428349876297172E-2</v>
      </c>
      <c r="AA783" s="151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9"/>
      <c r="B784" s="45" t="s">
        <v>274</v>
      </c>
      <c r="C784" s="46"/>
      <c r="D784" s="44">
        <v>1.1499999999999999</v>
      </c>
      <c r="E784" s="44">
        <v>1.08</v>
      </c>
      <c r="F784" s="44">
        <v>0.05</v>
      </c>
      <c r="G784" s="44">
        <v>7.0000000000000007E-2</v>
      </c>
      <c r="H784" s="44">
        <v>0.86</v>
      </c>
      <c r="I784" s="44">
        <v>0</v>
      </c>
      <c r="J784" s="44">
        <v>2.16</v>
      </c>
      <c r="K784" s="44">
        <v>0.34</v>
      </c>
      <c r="L784" s="44">
        <v>0.46</v>
      </c>
      <c r="M784" s="44">
        <v>0.67</v>
      </c>
      <c r="N784" s="44">
        <v>0.44</v>
      </c>
      <c r="O784" s="44">
        <v>0.2</v>
      </c>
      <c r="P784" s="44">
        <v>0.45</v>
      </c>
      <c r="Q784" s="44">
        <v>0.9</v>
      </c>
      <c r="R784" s="44">
        <v>0.44</v>
      </c>
      <c r="S784" s="44">
        <v>0.97</v>
      </c>
      <c r="T784" s="44">
        <v>1.41</v>
      </c>
      <c r="U784" s="44">
        <v>0.8</v>
      </c>
      <c r="V784" s="44">
        <v>2.02</v>
      </c>
      <c r="W784" s="44">
        <v>0.97</v>
      </c>
      <c r="X784" s="44">
        <v>0.41</v>
      </c>
      <c r="Y784" s="44">
        <v>2.2400000000000002</v>
      </c>
      <c r="Z784" s="44">
        <v>0.28000000000000003</v>
      </c>
      <c r="AA784" s="151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BM785" s="53"/>
    </row>
    <row r="786" spans="1:65" ht="15">
      <c r="B786" s="8" t="s">
        <v>511</v>
      </c>
      <c r="BM786" s="27" t="s">
        <v>66</v>
      </c>
    </row>
    <row r="787" spans="1:65" ht="15">
      <c r="A787" s="24" t="s">
        <v>9</v>
      </c>
      <c r="B787" s="18" t="s">
        <v>112</v>
      </c>
      <c r="C787" s="15" t="s">
        <v>113</v>
      </c>
      <c r="D787" s="16" t="s">
        <v>232</v>
      </c>
      <c r="E787" s="17" t="s">
        <v>232</v>
      </c>
      <c r="F787" s="17" t="s">
        <v>232</v>
      </c>
      <c r="G787" s="17" t="s">
        <v>232</v>
      </c>
      <c r="H787" s="17" t="s">
        <v>232</v>
      </c>
      <c r="I787" s="17" t="s">
        <v>232</v>
      </c>
      <c r="J787" s="17" t="s">
        <v>232</v>
      </c>
      <c r="K787" s="17" t="s">
        <v>232</v>
      </c>
      <c r="L787" s="17" t="s">
        <v>232</v>
      </c>
      <c r="M787" s="17" t="s">
        <v>232</v>
      </c>
      <c r="N787" s="17" t="s">
        <v>232</v>
      </c>
      <c r="O787" s="17" t="s">
        <v>232</v>
      </c>
      <c r="P787" s="17" t="s">
        <v>232</v>
      </c>
      <c r="Q787" s="17" t="s">
        <v>232</v>
      </c>
      <c r="R787" s="17" t="s">
        <v>232</v>
      </c>
      <c r="S787" s="17" t="s">
        <v>232</v>
      </c>
      <c r="T787" s="17" t="s">
        <v>232</v>
      </c>
      <c r="U787" s="17" t="s">
        <v>232</v>
      </c>
      <c r="V787" s="17" t="s">
        <v>232</v>
      </c>
      <c r="W787" s="17" t="s">
        <v>232</v>
      </c>
      <c r="X787" s="17" t="s">
        <v>232</v>
      </c>
      <c r="Y787" s="17" t="s">
        <v>232</v>
      </c>
      <c r="Z787" s="17" t="s">
        <v>232</v>
      </c>
      <c r="AA787" s="17" t="s">
        <v>232</v>
      </c>
      <c r="AB787" s="151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233</v>
      </c>
      <c r="C788" s="9" t="s">
        <v>233</v>
      </c>
      <c r="D788" s="149" t="s">
        <v>235</v>
      </c>
      <c r="E788" s="150" t="s">
        <v>236</v>
      </c>
      <c r="F788" s="150" t="s">
        <v>237</v>
      </c>
      <c r="G788" s="150" t="s">
        <v>238</v>
      </c>
      <c r="H788" s="150" t="s">
        <v>239</v>
      </c>
      <c r="I788" s="150" t="s">
        <v>240</v>
      </c>
      <c r="J788" s="150" t="s">
        <v>241</v>
      </c>
      <c r="K788" s="150" t="s">
        <v>242</v>
      </c>
      <c r="L788" s="150" t="s">
        <v>243</v>
      </c>
      <c r="M788" s="150" t="s">
        <v>244</v>
      </c>
      <c r="N788" s="150" t="s">
        <v>245</v>
      </c>
      <c r="O788" s="150" t="s">
        <v>246</v>
      </c>
      <c r="P788" s="150" t="s">
        <v>247</v>
      </c>
      <c r="Q788" s="150" t="s">
        <v>248</v>
      </c>
      <c r="R788" s="150" t="s">
        <v>249</v>
      </c>
      <c r="S788" s="150" t="s">
        <v>250</v>
      </c>
      <c r="T788" s="150" t="s">
        <v>251</v>
      </c>
      <c r="U788" s="150" t="s">
        <v>252</v>
      </c>
      <c r="V788" s="150" t="s">
        <v>253</v>
      </c>
      <c r="W788" s="150" t="s">
        <v>254</v>
      </c>
      <c r="X788" s="150" t="s">
        <v>255</v>
      </c>
      <c r="Y788" s="150" t="s">
        <v>256</v>
      </c>
      <c r="Z788" s="150" t="s">
        <v>257</v>
      </c>
      <c r="AA788" s="150" t="s">
        <v>262</v>
      </c>
      <c r="AB788" s="151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294</v>
      </c>
      <c r="E789" s="11" t="s">
        <v>294</v>
      </c>
      <c r="F789" s="11" t="s">
        <v>116</v>
      </c>
      <c r="G789" s="11" t="s">
        <v>116</v>
      </c>
      <c r="H789" s="11" t="s">
        <v>116</v>
      </c>
      <c r="I789" s="11" t="s">
        <v>295</v>
      </c>
      <c r="J789" s="11" t="s">
        <v>295</v>
      </c>
      <c r="K789" s="11" t="s">
        <v>294</v>
      </c>
      <c r="L789" s="11" t="s">
        <v>295</v>
      </c>
      <c r="M789" s="11" t="s">
        <v>294</v>
      </c>
      <c r="N789" s="11" t="s">
        <v>294</v>
      </c>
      <c r="O789" s="11" t="s">
        <v>295</v>
      </c>
      <c r="P789" s="11" t="s">
        <v>295</v>
      </c>
      <c r="Q789" s="11" t="s">
        <v>295</v>
      </c>
      <c r="R789" s="11" t="s">
        <v>294</v>
      </c>
      <c r="S789" s="11" t="s">
        <v>294</v>
      </c>
      <c r="T789" s="11" t="s">
        <v>116</v>
      </c>
      <c r="U789" s="11" t="s">
        <v>294</v>
      </c>
      <c r="V789" s="11" t="s">
        <v>294</v>
      </c>
      <c r="W789" s="11" t="s">
        <v>295</v>
      </c>
      <c r="X789" s="11" t="s">
        <v>294</v>
      </c>
      <c r="Y789" s="11" t="s">
        <v>295</v>
      </c>
      <c r="Z789" s="11" t="s">
        <v>116</v>
      </c>
      <c r="AA789" s="11" t="s">
        <v>294</v>
      </c>
      <c r="AB789" s="151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2</v>
      </c>
    </row>
    <row r="790" spans="1:65">
      <c r="A790" s="29"/>
      <c r="B790" s="19"/>
      <c r="C790" s="9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151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152">
        <v>3.5</v>
      </c>
      <c r="E791" s="21">
        <v>4.8</v>
      </c>
      <c r="F791" s="145">
        <v>4</v>
      </c>
      <c r="G791" s="21">
        <v>5.1690341438636223</v>
      </c>
      <c r="H791" s="21">
        <v>4.9000000000000004</v>
      </c>
      <c r="I791" s="21">
        <v>4.7</v>
      </c>
      <c r="J791" s="145">
        <v>3.9</v>
      </c>
      <c r="K791" s="21">
        <v>4.9000000000000004</v>
      </c>
      <c r="L791" s="21">
        <v>4.8</v>
      </c>
      <c r="M791" s="21">
        <v>4.7</v>
      </c>
      <c r="N791" s="21">
        <v>4.5999999999999996</v>
      </c>
      <c r="O791" s="21">
        <v>5</v>
      </c>
      <c r="P791" s="21">
        <v>5.5</v>
      </c>
      <c r="Q791" s="21">
        <v>4.8</v>
      </c>
      <c r="R791" s="21">
        <v>4.5</v>
      </c>
      <c r="S791" s="21">
        <v>5</v>
      </c>
      <c r="T791" s="21">
        <v>4.2434756480185367</v>
      </c>
      <c r="U791" s="21">
        <v>4.74</v>
      </c>
      <c r="V791" s="21">
        <v>4.8</v>
      </c>
      <c r="W791" s="21">
        <v>5.4</v>
      </c>
      <c r="X791" s="21">
        <v>5.2</v>
      </c>
      <c r="Y791" s="21">
        <v>4.8286978895422061</v>
      </c>
      <c r="Z791" s="145">
        <v>4</v>
      </c>
      <c r="AA791" s="21">
        <v>5.3</v>
      </c>
      <c r="AB791" s="151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>
        <v>1</v>
      </c>
      <c r="C792" s="9">
        <v>2</v>
      </c>
      <c r="D792" s="147">
        <v>3.7</v>
      </c>
      <c r="E792" s="11">
        <v>4.9000000000000004</v>
      </c>
      <c r="F792" s="146">
        <v>4</v>
      </c>
      <c r="G792" s="11">
        <v>5.0857926596136211</v>
      </c>
      <c r="H792" s="11">
        <v>4.9000000000000004</v>
      </c>
      <c r="I792" s="11">
        <v>4.5999999999999996</v>
      </c>
      <c r="J792" s="146">
        <v>4</v>
      </c>
      <c r="K792" s="11">
        <v>4.8</v>
      </c>
      <c r="L792" s="11">
        <v>4.8</v>
      </c>
      <c r="M792" s="11">
        <v>4.8</v>
      </c>
      <c r="N792" s="11">
        <v>4.7</v>
      </c>
      <c r="O792" s="11">
        <v>4.8</v>
      </c>
      <c r="P792" s="11">
        <v>5</v>
      </c>
      <c r="Q792" s="11">
        <v>4.7</v>
      </c>
      <c r="R792" s="11">
        <v>4.2</v>
      </c>
      <c r="S792" s="11">
        <v>5</v>
      </c>
      <c r="T792" s="11">
        <v>4.1568221750253418</v>
      </c>
      <c r="U792" s="11">
        <v>4.63</v>
      </c>
      <c r="V792" s="11">
        <v>4.8</v>
      </c>
      <c r="W792" s="11">
        <v>5.3</v>
      </c>
      <c r="X792" s="11">
        <v>5.2</v>
      </c>
      <c r="Y792" s="11">
        <v>4.7629165858575568</v>
      </c>
      <c r="Z792" s="146">
        <v>4</v>
      </c>
      <c r="AA792" s="11">
        <v>5</v>
      </c>
      <c r="AB792" s="151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34</v>
      </c>
    </row>
    <row r="793" spans="1:65">
      <c r="A793" s="29"/>
      <c r="B793" s="19">
        <v>1</v>
      </c>
      <c r="C793" s="9">
        <v>3</v>
      </c>
      <c r="D793" s="11">
        <v>4.8</v>
      </c>
      <c r="E793" s="11">
        <v>4.8</v>
      </c>
      <c r="F793" s="146">
        <v>4</v>
      </c>
      <c r="G793" s="11">
        <v>5.0324615348836215</v>
      </c>
      <c r="H793" s="11">
        <v>4.8</v>
      </c>
      <c r="I793" s="11">
        <v>4.8</v>
      </c>
      <c r="J793" s="146">
        <v>4.3</v>
      </c>
      <c r="K793" s="11">
        <v>4.9000000000000004</v>
      </c>
      <c r="L793" s="11">
        <v>4.9000000000000004</v>
      </c>
      <c r="M793" s="11">
        <v>4.9000000000000004</v>
      </c>
      <c r="N793" s="11">
        <v>4.7</v>
      </c>
      <c r="O793" s="11">
        <v>4.5</v>
      </c>
      <c r="P793" s="11">
        <v>5</v>
      </c>
      <c r="Q793" s="11">
        <v>4.7</v>
      </c>
      <c r="R793" s="11">
        <v>4.3</v>
      </c>
      <c r="S793" s="11">
        <v>4.9000000000000004</v>
      </c>
      <c r="T793" s="11">
        <v>4.2868023845151333</v>
      </c>
      <c r="U793" s="11">
        <v>4.6900000000000004</v>
      </c>
      <c r="V793" s="11">
        <v>4.7</v>
      </c>
      <c r="W793" s="11">
        <v>5.3</v>
      </c>
      <c r="X793" s="11">
        <v>4.9000000000000004</v>
      </c>
      <c r="Y793" s="11">
        <v>4.8833422366598231</v>
      </c>
      <c r="Z793" s="146">
        <v>4</v>
      </c>
      <c r="AA793" s="11">
        <v>4.9000000000000004</v>
      </c>
      <c r="AB793" s="151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16</v>
      </c>
    </row>
    <row r="794" spans="1:65">
      <c r="A794" s="29"/>
      <c r="B794" s="19">
        <v>1</v>
      </c>
      <c r="C794" s="9">
        <v>4</v>
      </c>
      <c r="D794" s="11">
        <v>4.5999999999999996</v>
      </c>
      <c r="E794" s="11">
        <v>4.9000000000000004</v>
      </c>
      <c r="F794" s="146">
        <v>4</v>
      </c>
      <c r="G794" s="11">
        <v>5.1931982621336212</v>
      </c>
      <c r="H794" s="11">
        <v>4.8</v>
      </c>
      <c r="I794" s="11">
        <v>4.9000000000000004</v>
      </c>
      <c r="J794" s="146">
        <v>4.4000000000000004</v>
      </c>
      <c r="K794" s="11">
        <v>5</v>
      </c>
      <c r="L794" s="11">
        <v>4.8</v>
      </c>
      <c r="M794" s="11">
        <v>5</v>
      </c>
      <c r="N794" s="11">
        <v>4.5999999999999996</v>
      </c>
      <c r="O794" s="11">
        <v>4.5</v>
      </c>
      <c r="P794" s="11">
        <v>4.7</v>
      </c>
      <c r="Q794" s="11">
        <v>4.7</v>
      </c>
      <c r="R794" s="11">
        <v>4.2</v>
      </c>
      <c r="S794" s="11">
        <v>4.7</v>
      </c>
      <c r="T794" s="11">
        <v>4.2651390162668346</v>
      </c>
      <c r="U794" s="11">
        <v>4.63</v>
      </c>
      <c r="V794" s="11">
        <v>4.8</v>
      </c>
      <c r="W794" s="11">
        <v>5.2</v>
      </c>
      <c r="X794" s="11">
        <v>5.0999999999999996</v>
      </c>
      <c r="Y794" s="11">
        <v>4.6181385648273015</v>
      </c>
      <c r="Z794" s="146">
        <v>4</v>
      </c>
      <c r="AA794" s="11">
        <v>5.0999999999999996</v>
      </c>
      <c r="AB794" s="151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4.7936466071587729</v>
      </c>
    </row>
    <row r="795" spans="1:65">
      <c r="A795" s="29"/>
      <c r="B795" s="19">
        <v>1</v>
      </c>
      <c r="C795" s="9">
        <v>5</v>
      </c>
      <c r="D795" s="11">
        <v>4.3</v>
      </c>
      <c r="E795" s="11">
        <v>5</v>
      </c>
      <c r="F795" s="146">
        <v>4</v>
      </c>
      <c r="G795" s="11">
        <v>5.0877255720336212</v>
      </c>
      <c r="H795" s="11">
        <v>4.7</v>
      </c>
      <c r="I795" s="11">
        <v>4.7</v>
      </c>
      <c r="J795" s="146">
        <v>4.4000000000000004</v>
      </c>
      <c r="K795" s="11">
        <v>5.0999999999999996</v>
      </c>
      <c r="L795" s="11">
        <v>4.9000000000000004</v>
      </c>
      <c r="M795" s="11">
        <v>5.0999999999999996</v>
      </c>
      <c r="N795" s="11">
        <v>4.5</v>
      </c>
      <c r="O795" s="11">
        <v>4.5999999999999996</v>
      </c>
      <c r="P795" s="11">
        <v>4.5999999999999996</v>
      </c>
      <c r="Q795" s="11">
        <v>4.7</v>
      </c>
      <c r="R795" s="11">
        <v>4.2</v>
      </c>
      <c r="S795" s="11">
        <v>4.5999999999999996</v>
      </c>
      <c r="T795" s="11">
        <v>4.2109805956460882</v>
      </c>
      <c r="U795" s="11">
        <v>4.7300000000000004</v>
      </c>
      <c r="V795" s="11">
        <v>4.7</v>
      </c>
      <c r="W795" s="11">
        <v>5.2</v>
      </c>
      <c r="X795" s="11">
        <v>5.0999999999999996</v>
      </c>
      <c r="Y795" s="11">
        <v>4.7365979648532868</v>
      </c>
      <c r="Z795" s="146">
        <v>4</v>
      </c>
      <c r="AA795" s="11">
        <v>4.9000000000000004</v>
      </c>
      <c r="AB795" s="151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53</v>
      </c>
    </row>
    <row r="796" spans="1:65">
      <c r="A796" s="29"/>
      <c r="B796" s="19">
        <v>1</v>
      </c>
      <c r="C796" s="9">
        <v>6</v>
      </c>
      <c r="D796" s="11">
        <v>4.5999999999999996</v>
      </c>
      <c r="E796" s="11">
        <v>4.8</v>
      </c>
      <c r="F796" s="146">
        <v>4</v>
      </c>
      <c r="G796" s="11">
        <v>5.0053140298536212</v>
      </c>
      <c r="H796" s="11">
        <v>4.8</v>
      </c>
      <c r="I796" s="11">
        <v>4.8</v>
      </c>
      <c r="J796" s="146">
        <v>4.0999999999999996</v>
      </c>
      <c r="K796" s="11">
        <v>4.9000000000000004</v>
      </c>
      <c r="L796" s="11">
        <v>5</v>
      </c>
      <c r="M796" s="11">
        <v>5</v>
      </c>
      <c r="N796" s="11">
        <v>4.5999999999999996</v>
      </c>
      <c r="O796" s="11">
        <v>4.5</v>
      </c>
      <c r="P796" s="11">
        <v>4.8</v>
      </c>
      <c r="Q796" s="11">
        <v>4.5999999999999996</v>
      </c>
      <c r="R796" s="11">
        <v>4.4000000000000004</v>
      </c>
      <c r="S796" s="11">
        <v>5.0999999999999996</v>
      </c>
      <c r="T796" s="11">
        <v>4.1893172273977894</v>
      </c>
      <c r="U796" s="11">
        <v>4.59</v>
      </c>
      <c r="V796" s="11">
        <v>4.7</v>
      </c>
      <c r="W796" s="11">
        <v>5.3</v>
      </c>
      <c r="X796" s="11">
        <v>4.8</v>
      </c>
      <c r="Y796" s="11">
        <v>4.7837160110136105</v>
      </c>
      <c r="Z796" s="146">
        <v>4</v>
      </c>
      <c r="AA796" s="11">
        <v>4.9000000000000004</v>
      </c>
      <c r="AB796" s="151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20" t="s">
        <v>270</v>
      </c>
      <c r="C797" s="12"/>
      <c r="D797" s="22">
        <v>4.25</v>
      </c>
      <c r="E797" s="22">
        <v>4.8666666666666663</v>
      </c>
      <c r="F797" s="22">
        <v>4</v>
      </c>
      <c r="G797" s="22">
        <v>5.0955877003969547</v>
      </c>
      <c r="H797" s="22">
        <v>4.8166666666666673</v>
      </c>
      <c r="I797" s="22">
        <v>4.75</v>
      </c>
      <c r="J797" s="22">
        <v>4.1833333333333336</v>
      </c>
      <c r="K797" s="22">
        <v>4.9333333333333336</v>
      </c>
      <c r="L797" s="22">
        <v>4.8666666666666671</v>
      </c>
      <c r="M797" s="22">
        <v>4.916666666666667</v>
      </c>
      <c r="N797" s="22">
        <v>4.6166666666666671</v>
      </c>
      <c r="O797" s="22">
        <v>4.6499999999999995</v>
      </c>
      <c r="P797" s="22">
        <v>4.9333333333333327</v>
      </c>
      <c r="Q797" s="22">
        <v>4.6999999999999993</v>
      </c>
      <c r="R797" s="22">
        <v>4.3</v>
      </c>
      <c r="S797" s="22">
        <v>4.8833333333333337</v>
      </c>
      <c r="T797" s="22">
        <v>4.2254228411449546</v>
      </c>
      <c r="U797" s="22">
        <v>4.6683333333333339</v>
      </c>
      <c r="V797" s="22">
        <v>4.75</v>
      </c>
      <c r="W797" s="22">
        <v>5.2833333333333332</v>
      </c>
      <c r="X797" s="22">
        <v>5.05</v>
      </c>
      <c r="Y797" s="22">
        <v>4.7689015421256302</v>
      </c>
      <c r="Z797" s="22">
        <v>4</v>
      </c>
      <c r="AA797" s="22">
        <v>5.0166666666666666</v>
      </c>
      <c r="AB797" s="151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9"/>
      <c r="B798" s="3" t="s">
        <v>271</v>
      </c>
      <c r="C798" s="28"/>
      <c r="D798" s="11">
        <v>4.4499999999999993</v>
      </c>
      <c r="E798" s="11">
        <v>4.8499999999999996</v>
      </c>
      <c r="F798" s="11">
        <v>4</v>
      </c>
      <c r="G798" s="11">
        <v>5.0867591158236216</v>
      </c>
      <c r="H798" s="11">
        <v>4.8</v>
      </c>
      <c r="I798" s="11">
        <v>4.75</v>
      </c>
      <c r="J798" s="11">
        <v>4.1999999999999993</v>
      </c>
      <c r="K798" s="11">
        <v>4.9000000000000004</v>
      </c>
      <c r="L798" s="11">
        <v>4.8499999999999996</v>
      </c>
      <c r="M798" s="11">
        <v>4.95</v>
      </c>
      <c r="N798" s="11">
        <v>4.5999999999999996</v>
      </c>
      <c r="O798" s="11">
        <v>4.55</v>
      </c>
      <c r="P798" s="11">
        <v>4.9000000000000004</v>
      </c>
      <c r="Q798" s="11">
        <v>4.7</v>
      </c>
      <c r="R798" s="11">
        <v>4.25</v>
      </c>
      <c r="S798" s="11">
        <v>4.95</v>
      </c>
      <c r="T798" s="11">
        <v>4.2272281218323124</v>
      </c>
      <c r="U798" s="11">
        <v>4.66</v>
      </c>
      <c r="V798" s="11">
        <v>4.75</v>
      </c>
      <c r="W798" s="11">
        <v>5.3</v>
      </c>
      <c r="X798" s="11">
        <v>5.0999999999999996</v>
      </c>
      <c r="Y798" s="11">
        <v>4.7733162984355832</v>
      </c>
      <c r="Z798" s="11">
        <v>4</v>
      </c>
      <c r="AA798" s="11">
        <v>4.95</v>
      </c>
      <c r="AB798" s="151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272</v>
      </c>
      <c r="C799" s="28"/>
      <c r="D799" s="23">
        <v>0.53197744313081397</v>
      </c>
      <c r="E799" s="23">
        <v>8.1649658092772748E-2</v>
      </c>
      <c r="F799" s="23">
        <v>0</v>
      </c>
      <c r="G799" s="23">
        <v>7.3775613955536487E-2</v>
      </c>
      <c r="H799" s="23">
        <v>7.5277265270908222E-2</v>
      </c>
      <c r="I799" s="23">
        <v>0.10488088481701528</v>
      </c>
      <c r="J799" s="23">
        <v>0.21369760566432827</v>
      </c>
      <c r="K799" s="23">
        <v>0.10327955589886433</v>
      </c>
      <c r="L799" s="23">
        <v>8.1649658092772748E-2</v>
      </c>
      <c r="M799" s="23">
        <v>0.14719601443879732</v>
      </c>
      <c r="N799" s="23">
        <v>7.5277265270908222E-2</v>
      </c>
      <c r="O799" s="23">
        <v>0.2073644135332772</v>
      </c>
      <c r="P799" s="23">
        <v>0.32041639575194447</v>
      </c>
      <c r="Q799" s="23">
        <v>6.3245553203367638E-2</v>
      </c>
      <c r="R799" s="23">
        <v>0.12649110640673514</v>
      </c>
      <c r="S799" s="23">
        <v>0.19407902170679517</v>
      </c>
      <c r="T799" s="23">
        <v>4.8762633107374213E-2</v>
      </c>
      <c r="U799" s="23">
        <v>6.0800219297850351E-2</v>
      </c>
      <c r="V799" s="23">
        <v>5.4772255750516412E-2</v>
      </c>
      <c r="W799" s="23">
        <v>7.5277265270908111E-2</v>
      </c>
      <c r="X799" s="23">
        <v>0.16431676725154987</v>
      </c>
      <c r="Y799" s="23">
        <v>9.0222569624504326E-2</v>
      </c>
      <c r="Z799" s="23">
        <v>0</v>
      </c>
      <c r="AA799" s="23">
        <v>0.16020819787597196</v>
      </c>
      <c r="AB799" s="220"/>
      <c r="AC799" s="221"/>
      <c r="AD799" s="221"/>
      <c r="AE799" s="221"/>
      <c r="AF799" s="221"/>
      <c r="AG799" s="221"/>
      <c r="AH799" s="221"/>
      <c r="AI799" s="221"/>
      <c r="AJ799" s="221"/>
      <c r="AK799" s="221"/>
      <c r="AL799" s="221"/>
      <c r="AM799" s="221"/>
      <c r="AN799" s="221"/>
      <c r="AO799" s="221"/>
      <c r="AP799" s="221"/>
      <c r="AQ799" s="221"/>
      <c r="AR799" s="221"/>
      <c r="AS799" s="221"/>
      <c r="AT799" s="221"/>
      <c r="AU799" s="221"/>
      <c r="AV799" s="221"/>
      <c r="AW799" s="221"/>
      <c r="AX799" s="221"/>
      <c r="AY799" s="221"/>
      <c r="AZ799" s="221"/>
      <c r="BA799" s="221"/>
      <c r="BB799" s="221"/>
      <c r="BC799" s="221"/>
      <c r="BD799" s="221"/>
      <c r="BE799" s="221"/>
      <c r="BF799" s="221"/>
      <c r="BG799" s="221"/>
      <c r="BH799" s="221"/>
      <c r="BI799" s="221"/>
      <c r="BJ799" s="221"/>
      <c r="BK799" s="221"/>
      <c r="BL799" s="221"/>
      <c r="BM799" s="54"/>
    </row>
    <row r="800" spans="1:65">
      <c r="A800" s="29"/>
      <c r="B800" s="3" t="s">
        <v>86</v>
      </c>
      <c r="C800" s="28"/>
      <c r="D800" s="13">
        <v>0.1251711630896033</v>
      </c>
      <c r="E800" s="13">
        <v>1.6777327005364266E-2</v>
      </c>
      <c r="F800" s="13">
        <v>0</v>
      </c>
      <c r="G800" s="13">
        <v>1.4478332685705565E-2</v>
      </c>
      <c r="H800" s="13">
        <v>1.5628497980119352E-2</v>
      </c>
      <c r="I800" s="13">
        <v>2.2080186277266375E-2</v>
      </c>
      <c r="J800" s="13">
        <v>5.108309298748883E-2</v>
      </c>
      <c r="K800" s="13">
        <v>2.0935045114634659E-2</v>
      </c>
      <c r="L800" s="13">
        <v>1.6777327005364263E-2</v>
      </c>
      <c r="M800" s="13">
        <v>2.9938172428229961E-2</v>
      </c>
      <c r="N800" s="13">
        <v>1.6305544824023441E-2</v>
      </c>
      <c r="O800" s="13">
        <v>4.4594497534038109E-2</v>
      </c>
      <c r="P800" s="13">
        <v>6.4949269409177945E-2</v>
      </c>
      <c r="Q800" s="13">
        <v>1.3456500681567585E-2</v>
      </c>
      <c r="R800" s="13">
        <v>2.9416536373659336E-2</v>
      </c>
      <c r="S800" s="13">
        <v>3.9743144376818119E-2</v>
      </c>
      <c r="T800" s="13">
        <v>1.1540296661567034E-2</v>
      </c>
      <c r="U800" s="13">
        <v>1.3023967004180723E-2</v>
      </c>
      <c r="V800" s="13">
        <v>1.1531001210635035E-2</v>
      </c>
      <c r="W800" s="13">
        <v>1.4248062827301219E-2</v>
      </c>
      <c r="X800" s="13">
        <v>3.2537973713178195E-2</v>
      </c>
      <c r="Y800" s="13">
        <v>1.8918941569150041E-2</v>
      </c>
      <c r="Z800" s="13">
        <v>0</v>
      </c>
      <c r="AA800" s="13">
        <v>3.1935188945376468E-2</v>
      </c>
      <c r="AB800" s="151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3" t="s">
        <v>273</v>
      </c>
      <c r="C801" s="28"/>
      <c r="D801" s="13">
        <v>-0.1134098217308922</v>
      </c>
      <c r="E801" s="13">
        <v>1.5232674723840933E-2</v>
      </c>
      <c r="F801" s="13">
        <v>-0.16556218515848686</v>
      </c>
      <c r="G801" s="13">
        <v>6.2987766513131538E-2</v>
      </c>
      <c r="H801" s="13">
        <v>4.8022020383222674E-3</v>
      </c>
      <c r="I801" s="13">
        <v>-9.1050948757031014E-3</v>
      </c>
      <c r="J801" s="13">
        <v>-0.12731711864491746</v>
      </c>
      <c r="K801" s="13">
        <v>2.9139971637866413E-2</v>
      </c>
      <c r="L801" s="13">
        <v>1.5232674723841155E-2</v>
      </c>
      <c r="M801" s="13">
        <v>2.5663147409360043E-2</v>
      </c>
      <c r="N801" s="13">
        <v>-3.6919688703753395E-2</v>
      </c>
      <c r="O801" s="13">
        <v>-2.9966040246740988E-2</v>
      </c>
      <c r="P801" s="13">
        <v>2.9139971637866191E-2</v>
      </c>
      <c r="Q801" s="13">
        <v>-1.9535567561222211E-2</v>
      </c>
      <c r="R801" s="13">
        <v>-0.10297934904537331</v>
      </c>
      <c r="S801" s="13">
        <v>1.8709498952347525E-2</v>
      </c>
      <c r="T801" s="13">
        <v>-0.11853684941339648</v>
      </c>
      <c r="U801" s="13">
        <v>-2.6141533595383848E-2</v>
      </c>
      <c r="V801" s="13">
        <v>-9.1050948757031014E-3</v>
      </c>
      <c r="W801" s="13">
        <v>0.10215328043649863</v>
      </c>
      <c r="X801" s="13">
        <v>5.3477741237410337E-2</v>
      </c>
      <c r="Y801" s="13">
        <v>-5.1620544985916395E-3</v>
      </c>
      <c r="Z801" s="13">
        <v>-0.16556218515848686</v>
      </c>
      <c r="AA801" s="13">
        <v>4.6524092780397819E-2</v>
      </c>
      <c r="AB801" s="151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45" t="s">
        <v>274</v>
      </c>
      <c r="C802" s="46"/>
      <c r="D802" s="44">
        <v>2.2999999999999998</v>
      </c>
      <c r="E802" s="44">
        <v>0.43</v>
      </c>
      <c r="F802" s="44" t="s">
        <v>275</v>
      </c>
      <c r="G802" s="44">
        <v>1.45</v>
      </c>
      <c r="H802" s="44">
        <v>0.21</v>
      </c>
      <c r="I802" s="44">
        <v>0.08</v>
      </c>
      <c r="J802" s="44">
        <v>2.59</v>
      </c>
      <c r="K802" s="44">
        <v>0.73</v>
      </c>
      <c r="L802" s="44">
        <v>0.43</v>
      </c>
      <c r="M802" s="44">
        <v>0.65</v>
      </c>
      <c r="N802" s="44">
        <v>0.67</v>
      </c>
      <c r="O802" s="44">
        <v>0.53</v>
      </c>
      <c r="P802" s="44">
        <v>0.73</v>
      </c>
      <c r="Q802" s="44">
        <v>0.31</v>
      </c>
      <c r="R802" s="44">
        <v>2.08</v>
      </c>
      <c r="S802" s="44">
        <v>0.51</v>
      </c>
      <c r="T802" s="44">
        <v>2.41</v>
      </c>
      <c r="U802" s="44">
        <v>0.45</v>
      </c>
      <c r="V802" s="44">
        <v>0.08</v>
      </c>
      <c r="W802" s="44">
        <v>2.2799999999999998</v>
      </c>
      <c r="X802" s="44">
        <v>1.25</v>
      </c>
      <c r="Y802" s="44">
        <v>0</v>
      </c>
      <c r="Z802" s="44">
        <v>3.41</v>
      </c>
      <c r="AA802" s="44">
        <v>1.1000000000000001</v>
      </c>
      <c r="AB802" s="151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30" t="s">
        <v>300</v>
      </c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BM803" s="53"/>
    </row>
    <row r="804" spans="1:65">
      <c r="BM804" s="53"/>
    </row>
    <row r="805" spans="1:65" ht="15">
      <c r="B805" s="8" t="s">
        <v>512</v>
      </c>
      <c r="BM805" s="27" t="s">
        <v>293</v>
      </c>
    </row>
    <row r="806" spans="1:65" ht="15">
      <c r="A806" s="24" t="s">
        <v>61</v>
      </c>
      <c r="B806" s="18" t="s">
        <v>112</v>
      </c>
      <c r="C806" s="15" t="s">
        <v>113</v>
      </c>
      <c r="D806" s="16" t="s">
        <v>232</v>
      </c>
      <c r="E806" s="17" t="s">
        <v>232</v>
      </c>
      <c r="F806" s="17" t="s">
        <v>232</v>
      </c>
      <c r="G806" s="17" t="s">
        <v>232</v>
      </c>
      <c r="H806" s="17" t="s">
        <v>232</v>
      </c>
      <c r="I806" s="17" t="s">
        <v>232</v>
      </c>
      <c r="J806" s="17" t="s">
        <v>232</v>
      </c>
      <c r="K806" s="17" t="s">
        <v>232</v>
      </c>
      <c r="L806" s="17" t="s">
        <v>232</v>
      </c>
      <c r="M806" s="17" t="s">
        <v>232</v>
      </c>
      <c r="N806" s="17" t="s">
        <v>232</v>
      </c>
      <c r="O806" s="17" t="s">
        <v>232</v>
      </c>
      <c r="P806" s="17" t="s">
        <v>232</v>
      </c>
      <c r="Q806" s="17" t="s">
        <v>232</v>
      </c>
      <c r="R806" s="17" t="s">
        <v>232</v>
      </c>
      <c r="S806" s="17" t="s">
        <v>232</v>
      </c>
      <c r="T806" s="17" t="s">
        <v>232</v>
      </c>
      <c r="U806" s="17" t="s">
        <v>232</v>
      </c>
      <c r="V806" s="17" t="s">
        <v>232</v>
      </c>
      <c r="W806" s="17" t="s">
        <v>232</v>
      </c>
      <c r="X806" s="151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233</v>
      </c>
      <c r="C807" s="9" t="s">
        <v>233</v>
      </c>
      <c r="D807" s="149" t="s">
        <v>235</v>
      </c>
      <c r="E807" s="150" t="s">
        <v>236</v>
      </c>
      <c r="F807" s="150" t="s">
        <v>237</v>
      </c>
      <c r="G807" s="150" t="s">
        <v>238</v>
      </c>
      <c r="H807" s="150" t="s">
        <v>239</v>
      </c>
      <c r="I807" s="150" t="s">
        <v>240</v>
      </c>
      <c r="J807" s="150" t="s">
        <v>241</v>
      </c>
      <c r="K807" s="150" t="s">
        <v>242</v>
      </c>
      <c r="L807" s="150" t="s">
        <v>243</v>
      </c>
      <c r="M807" s="150" t="s">
        <v>244</v>
      </c>
      <c r="N807" s="150" t="s">
        <v>245</v>
      </c>
      <c r="O807" s="150" t="s">
        <v>246</v>
      </c>
      <c r="P807" s="150" t="s">
        <v>247</v>
      </c>
      <c r="Q807" s="150" t="s">
        <v>248</v>
      </c>
      <c r="R807" s="150" t="s">
        <v>249</v>
      </c>
      <c r="S807" s="150" t="s">
        <v>250</v>
      </c>
      <c r="T807" s="150" t="s">
        <v>252</v>
      </c>
      <c r="U807" s="150" t="s">
        <v>253</v>
      </c>
      <c r="V807" s="150" t="s">
        <v>256</v>
      </c>
      <c r="W807" s="150" t="s">
        <v>262</v>
      </c>
      <c r="X807" s="151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294</v>
      </c>
      <c r="E808" s="11" t="s">
        <v>294</v>
      </c>
      <c r="F808" s="11" t="s">
        <v>295</v>
      </c>
      <c r="G808" s="11" t="s">
        <v>116</v>
      </c>
      <c r="H808" s="11" t="s">
        <v>295</v>
      </c>
      <c r="I808" s="11" t="s">
        <v>295</v>
      </c>
      <c r="J808" s="11" t="s">
        <v>295</v>
      </c>
      <c r="K808" s="11" t="s">
        <v>294</v>
      </c>
      <c r="L808" s="11" t="s">
        <v>295</v>
      </c>
      <c r="M808" s="11" t="s">
        <v>294</v>
      </c>
      <c r="N808" s="11" t="s">
        <v>294</v>
      </c>
      <c r="O808" s="11" t="s">
        <v>295</v>
      </c>
      <c r="P808" s="11" t="s">
        <v>295</v>
      </c>
      <c r="Q808" s="11" t="s">
        <v>295</v>
      </c>
      <c r="R808" s="11" t="s">
        <v>294</v>
      </c>
      <c r="S808" s="11" t="s">
        <v>294</v>
      </c>
      <c r="T808" s="11" t="s">
        <v>294</v>
      </c>
      <c r="U808" s="11" t="s">
        <v>294</v>
      </c>
      <c r="V808" s="11" t="s">
        <v>295</v>
      </c>
      <c r="W808" s="11" t="s">
        <v>294</v>
      </c>
      <c r="X808" s="151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151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145" t="s">
        <v>104</v>
      </c>
      <c r="E810" s="145" t="s">
        <v>103</v>
      </c>
      <c r="F810" s="21" t="s">
        <v>103</v>
      </c>
      <c r="G810" s="145" t="s">
        <v>104</v>
      </c>
      <c r="H810" s="145" t="s">
        <v>296</v>
      </c>
      <c r="I810" s="145" t="s">
        <v>103</v>
      </c>
      <c r="J810" s="145">
        <v>1.92</v>
      </c>
      <c r="K810" s="145" t="s">
        <v>103</v>
      </c>
      <c r="L810" s="145" t="s">
        <v>296</v>
      </c>
      <c r="M810" s="21" t="s">
        <v>103</v>
      </c>
      <c r="N810" s="21">
        <v>1</v>
      </c>
      <c r="O810" s="21" t="s">
        <v>310</v>
      </c>
      <c r="P810" s="21">
        <v>0.7</v>
      </c>
      <c r="Q810" s="145" t="s">
        <v>103</v>
      </c>
      <c r="R810" s="145" t="s">
        <v>104</v>
      </c>
      <c r="S810" s="145" t="s">
        <v>310</v>
      </c>
      <c r="T810" s="21">
        <v>0.39</v>
      </c>
      <c r="U810" s="21">
        <v>1</v>
      </c>
      <c r="V810" s="145" t="s">
        <v>311</v>
      </c>
      <c r="W810" s="145" t="s">
        <v>103</v>
      </c>
      <c r="X810" s="151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46" t="s">
        <v>104</v>
      </c>
      <c r="E811" s="146" t="s">
        <v>103</v>
      </c>
      <c r="F811" s="11" t="s">
        <v>103</v>
      </c>
      <c r="G811" s="146" t="s">
        <v>104</v>
      </c>
      <c r="H811" s="146" t="s">
        <v>296</v>
      </c>
      <c r="I811" s="146" t="s">
        <v>103</v>
      </c>
      <c r="J811" s="146">
        <v>1.95</v>
      </c>
      <c r="K811" s="146" t="s">
        <v>103</v>
      </c>
      <c r="L811" s="146" t="s">
        <v>296</v>
      </c>
      <c r="M811" s="11" t="s">
        <v>103</v>
      </c>
      <c r="N811" s="11" t="s">
        <v>103</v>
      </c>
      <c r="O811" s="11">
        <v>0.4</v>
      </c>
      <c r="P811" s="11">
        <v>0.6</v>
      </c>
      <c r="Q811" s="146" t="s">
        <v>103</v>
      </c>
      <c r="R811" s="146" t="s">
        <v>104</v>
      </c>
      <c r="S811" s="146" t="s">
        <v>310</v>
      </c>
      <c r="T811" s="147">
        <v>0.68</v>
      </c>
      <c r="U811" s="11" t="s">
        <v>103</v>
      </c>
      <c r="V811" s="146" t="s">
        <v>311</v>
      </c>
      <c r="W811" s="146" t="s">
        <v>103</v>
      </c>
      <c r="X811" s="151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4</v>
      </c>
    </row>
    <row r="812" spans="1:65">
      <c r="A812" s="29"/>
      <c r="B812" s="19">
        <v>1</v>
      </c>
      <c r="C812" s="9">
        <v>3</v>
      </c>
      <c r="D812" s="146" t="s">
        <v>104</v>
      </c>
      <c r="E812" s="146" t="s">
        <v>103</v>
      </c>
      <c r="F812" s="11">
        <v>1</v>
      </c>
      <c r="G812" s="146" t="s">
        <v>104</v>
      </c>
      <c r="H812" s="146" t="s">
        <v>296</v>
      </c>
      <c r="I812" s="146" t="s">
        <v>103</v>
      </c>
      <c r="J812" s="146">
        <v>1.8</v>
      </c>
      <c r="K812" s="146" t="s">
        <v>103</v>
      </c>
      <c r="L812" s="146" t="s">
        <v>296</v>
      </c>
      <c r="M812" s="11" t="s">
        <v>103</v>
      </c>
      <c r="N812" s="11" t="s">
        <v>103</v>
      </c>
      <c r="O812" s="11">
        <v>0.3</v>
      </c>
      <c r="P812" s="11">
        <v>0.7</v>
      </c>
      <c r="Q812" s="146" t="s">
        <v>103</v>
      </c>
      <c r="R812" s="146" t="s">
        <v>104</v>
      </c>
      <c r="S812" s="146" t="s">
        <v>310</v>
      </c>
      <c r="T812" s="11">
        <v>0.34</v>
      </c>
      <c r="U812" s="11" t="s">
        <v>103</v>
      </c>
      <c r="V812" s="146" t="s">
        <v>311</v>
      </c>
      <c r="W812" s="146" t="s">
        <v>103</v>
      </c>
      <c r="X812" s="151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46" t="s">
        <v>104</v>
      </c>
      <c r="E813" s="146" t="s">
        <v>103</v>
      </c>
      <c r="F813" s="11" t="s">
        <v>103</v>
      </c>
      <c r="G813" s="146" t="s">
        <v>104</v>
      </c>
      <c r="H813" s="146" t="s">
        <v>296</v>
      </c>
      <c r="I813" s="146" t="s">
        <v>103</v>
      </c>
      <c r="J813" s="146">
        <v>1.73</v>
      </c>
      <c r="K813" s="146" t="s">
        <v>103</v>
      </c>
      <c r="L813" s="146" t="s">
        <v>296</v>
      </c>
      <c r="M813" s="11" t="s">
        <v>103</v>
      </c>
      <c r="N813" s="11">
        <v>1</v>
      </c>
      <c r="O813" s="11" t="s">
        <v>310</v>
      </c>
      <c r="P813" s="11" t="s">
        <v>310</v>
      </c>
      <c r="Q813" s="146" t="s">
        <v>103</v>
      </c>
      <c r="R813" s="146" t="s">
        <v>104</v>
      </c>
      <c r="S813" s="146" t="s">
        <v>310</v>
      </c>
      <c r="T813" s="11">
        <v>0.42</v>
      </c>
      <c r="U813" s="11" t="s">
        <v>103</v>
      </c>
      <c r="V813" s="146" t="s">
        <v>311</v>
      </c>
      <c r="W813" s="146" t="s">
        <v>103</v>
      </c>
      <c r="X813" s="151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103</v>
      </c>
    </row>
    <row r="814" spans="1:65">
      <c r="A814" s="29"/>
      <c r="B814" s="19">
        <v>1</v>
      </c>
      <c r="C814" s="9">
        <v>5</v>
      </c>
      <c r="D814" s="146" t="s">
        <v>104</v>
      </c>
      <c r="E814" s="146" t="s">
        <v>103</v>
      </c>
      <c r="F814" s="11" t="s">
        <v>103</v>
      </c>
      <c r="G814" s="146" t="s">
        <v>104</v>
      </c>
      <c r="H814" s="146" t="s">
        <v>296</v>
      </c>
      <c r="I814" s="146" t="s">
        <v>103</v>
      </c>
      <c r="J814" s="146">
        <v>1.91</v>
      </c>
      <c r="K814" s="146" t="s">
        <v>103</v>
      </c>
      <c r="L814" s="146" t="s">
        <v>296</v>
      </c>
      <c r="M814" s="11" t="s">
        <v>103</v>
      </c>
      <c r="N814" s="11" t="s">
        <v>103</v>
      </c>
      <c r="O814" s="11" t="s">
        <v>310</v>
      </c>
      <c r="P814" s="11" t="s">
        <v>310</v>
      </c>
      <c r="Q814" s="146" t="s">
        <v>103</v>
      </c>
      <c r="R814" s="146" t="s">
        <v>104</v>
      </c>
      <c r="S814" s="146">
        <v>0.3</v>
      </c>
      <c r="T814" s="11">
        <v>0.4</v>
      </c>
      <c r="U814" s="11" t="s">
        <v>103</v>
      </c>
      <c r="V814" s="146" t="s">
        <v>311</v>
      </c>
      <c r="W814" s="146" t="s">
        <v>103</v>
      </c>
      <c r="X814" s="151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10</v>
      </c>
    </row>
    <row r="815" spans="1:65">
      <c r="A815" s="29"/>
      <c r="B815" s="19">
        <v>1</v>
      </c>
      <c r="C815" s="9">
        <v>6</v>
      </c>
      <c r="D815" s="146" t="s">
        <v>104</v>
      </c>
      <c r="E815" s="146" t="s">
        <v>103</v>
      </c>
      <c r="F815" s="11">
        <v>1</v>
      </c>
      <c r="G815" s="146" t="s">
        <v>104</v>
      </c>
      <c r="H815" s="146" t="s">
        <v>296</v>
      </c>
      <c r="I815" s="146" t="s">
        <v>103</v>
      </c>
      <c r="J815" s="147">
        <v>1.1000000000000001</v>
      </c>
      <c r="K815" s="146" t="s">
        <v>103</v>
      </c>
      <c r="L815" s="146" t="s">
        <v>296</v>
      </c>
      <c r="M815" s="11">
        <v>1</v>
      </c>
      <c r="N815" s="11" t="s">
        <v>103</v>
      </c>
      <c r="O815" s="11">
        <v>0.3</v>
      </c>
      <c r="P815" s="11">
        <v>0.6</v>
      </c>
      <c r="Q815" s="146" t="s">
        <v>103</v>
      </c>
      <c r="R815" s="146" t="s">
        <v>104</v>
      </c>
      <c r="S815" s="146" t="s">
        <v>310</v>
      </c>
      <c r="T815" s="11">
        <v>0.47</v>
      </c>
      <c r="U815" s="11" t="s">
        <v>103</v>
      </c>
      <c r="V815" s="146" t="s">
        <v>311</v>
      </c>
      <c r="W815" s="146" t="s">
        <v>103</v>
      </c>
      <c r="X815" s="151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20" t="s">
        <v>270</v>
      </c>
      <c r="C816" s="12"/>
      <c r="D816" s="22" t="s">
        <v>669</v>
      </c>
      <c r="E816" s="22" t="s">
        <v>669</v>
      </c>
      <c r="F816" s="22">
        <v>1</v>
      </c>
      <c r="G816" s="22" t="s">
        <v>669</v>
      </c>
      <c r="H816" s="22" t="s">
        <v>669</v>
      </c>
      <c r="I816" s="22" t="s">
        <v>669</v>
      </c>
      <c r="J816" s="22">
        <v>1.7350000000000001</v>
      </c>
      <c r="K816" s="22" t="s">
        <v>669</v>
      </c>
      <c r="L816" s="22" t="s">
        <v>669</v>
      </c>
      <c r="M816" s="22">
        <v>1</v>
      </c>
      <c r="N816" s="22">
        <v>1</v>
      </c>
      <c r="O816" s="22">
        <v>0.33333333333333331</v>
      </c>
      <c r="P816" s="22">
        <v>0.64999999999999991</v>
      </c>
      <c r="Q816" s="22" t="s">
        <v>669</v>
      </c>
      <c r="R816" s="22" t="s">
        <v>669</v>
      </c>
      <c r="S816" s="22">
        <v>0.3</v>
      </c>
      <c r="T816" s="22">
        <v>0.45</v>
      </c>
      <c r="U816" s="22">
        <v>1</v>
      </c>
      <c r="V816" s="22" t="s">
        <v>669</v>
      </c>
      <c r="W816" s="22" t="s">
        <v>669</v>
      </c>
      <c r="X816" s="151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271</v>
      </c>
      <c r="C817" s="28"/>
      <c r="D817" s="11" t="s">
        <v>669</v>
      </c>
      <c r="E817" s="11" t="s">
        <v>669</v>
      </c>
      <c r="F817" s="11">
        <v>1</v>
      </c>
      <c r="G817" s="11" t="s">
        <v>669</v>
      </c>
      <c r="H817" s="11" t="s">
        <v>669</v>
      </c>
      <c r="I817" s="11" t="s">
        <v>669</v>
      </c>
      <c r="J817" s="11">
        <v>1.855</v>
      </c>
      <c r="K817" s="11" t="s">
        <v>669</v>
      </c>
      <c r="L817" s="11" t="s">
        <v>669</v>
      </c>
      <c r="M817" s="11">
        <v>1</v>
      </c>
      <c r="N817" s="11">
        <v>1</v>
      </c>
      <c r="O817" s="11">
        <v>0.3</v>
      </c>
      <c r="P817" s="11">
        <v>0.64999999999999991</v>
      </c>
      <c r="Q817" s="11" t="s">
        <v>669</v>
      </c>
      <c r="R817" s="11" t="s">
        <v>669</v>
      </c>
      <c r="S817" s="11">
        <v>0.3</v>
      </c>
      <c r="T817" s="11">
        <v>0.41000000000000003</v>
      </c>
      <c r="U817" s="11">
        <v>1</v>
      </c>
      <c r="V817" s="11" t="s">
        <v>669</v>
      </c>
      <c r="W817" s="11" t="s">
        <v>669</v>
      </c>
      <c r="X817" s="151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272</v>
      </c>
      <c r="C818" s="28"/>
      <c r="D818" s="23" t="s">
        <v>669</v>
      </c>
      <c r="E818" s="23" t="s">
        <v>669</v>
      </c>
      <c r="F818" s="23">
        <v>0</v>
      </c>
      <c r="G818" s="23" t="s">
        <v>669</v>
      </c>
      <c r="H818" s="23" t="s">
        <v>669</v>
      </c>
      <c r="I818" s="23" t="s">
        <v>669</v>
      </c>
      <c r="J818" s="23">
        <v>0.32204037014014286</v>
      </c>
      <c r="K818" s="23" t="s">
        <v>669</v>
      </c>
      <c r="L818" s="23" t="s">
        <v>669</v>
      </c>
      <c r="M818" s="23" t="s">
        <v>669</v>
      </c>
      <c r="N818" s="23">
        <v>0</v>
      </c>
      <c r="O818" s="23">
        <v>5.7735026918962519E-2</v>
      </c>
      <c r="P818" s="23">
        <v>5.7735026918962561E-2</v>
      </c>
      <c r="Q818" s="23" t="s">
        <v>669</v>
      </c>
      <c r="R818" s="23" t="s">
        <v>669</v>
      </c>
      <c r="S818" s="23" t="s">
        <v>669</v>
      </c>
      <c r="T818" s="23">
        <v>0.12033287165193042</v>
      </c>
      <c r="U818" s="23" t="s">
        <v>669</v>
      </c>
      <c r="V818" s="23" t="s">
        <v>669</v>
      </c>
      <c r="W818" s="23" t="s">
        <v>669</v>
      </c>
      <c r="X818" s="151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86</v>
      </c>
      <c r="C819" s="28"/>
      <c r="D819" s="13" t="s">
        <v>669</v>
      </c>
      <c r="E819" s="13" t="s">
        <v>669</v>
      </c>
      <c r="F819" s="13">
        <v>0</v>
      </c>
      <c r="G819" s="13" t="s">
        <v>669</v>
      </c>
      <c r="H819" s="13" t="s">
        <v>669</v>
      </c>
      <c r="I819" s="13" t="s">
        <v>669</v>
      </c>
      <c r="J819" s="13">
        <v>0.18561404619028407</v>
      </c>
      <c r="K819" s="13" t="s">
        <v>669</v>
      </c>
      <c r="L819" s="13" t="s">
        <v>669</v>
      </c>
      <c r="M819" s="13" t="s">
        <v>669</v>
      </c>
      <c r="N819" s="13">
        <v>0</v>
      </c>
      <c r="O819" s="13">
        <v>0.17320508075688756</v>
      </c>
      <c r="P819" s="13">
        <v>8.8823118336865486E-2</v>
      </c>
      <c r="Q819" s="13" t="s">
        <v>669</v>
      </c>
      <c r="R819" s="13" t="s">
        <v>669</v>
      </c>
      <c r="S819" s="13" t="s">
        <v>669</v>
      </c>
      <c r="T819" s="13">
        <v>0.26740638144873424</v>
      </c>
      <c r="U819" s="13" t="s">
        <v>669</v>
      </c>
      <c r="V819" s="13" t="s">
        <v>669</v>
      </c>
      <c r="W819" s="13" t="s">
        <v>669</v>
      </c>
      <c r="X819" s="151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3" t="s">
        <v>273</v>
      </c>
      <c r="C820" s="28"/>
      <c r="D820" s="13" t="s">
        <v>669</v>
      </c>
      <c r="E820" s="13" t="s">
        <v>669</v>
      </c>
      <c r="F820" s="13" t="s">
        <v>669</v>
      </c>
      <c r="G820" s="13" t="s">
        <v>669</v>
      </c>
      <c r="H820" s="13" t="s">
        <v>669</v>
      </c>
      <c r="I820" s="13" t="s">
        <v>669</v>
      </c>
      <c r="J820" s="13" t="s">
        <v>669</v>
      </c>
      <c r="K820" s="13" t="s">
        <v>669</v>
      </c>
      <c r="L820" s="13" t="s">
        <v>669</v>
      </c>
      <c r="M820" s="13" t="s">
        <v>669</v>
      </c>
      <c r="N820" s="13" t="s">
        <v>669</v>
      </c>
      <c r="O820" s="13" t="s">
        <v>669</v>
      </c>
      <c r="P820" s="13" t="s">
        <v>669</v>
      </c>
      <c r="Q820" s="13" t="s">
        <v>669</v>
      </c>
      <c r="R820" s="13" t="s">
        <v>669</v>
      </c>
      <c r="S820" s="13" t="s">
        <v>669</v>
      </c>
      <c r="T820" s="13" t="s">
        <v>669</v>
      </c>
      <c r="U820" s="13" t="s">
        <v>669</v>
      </c>
      <c r="V820" s="13" t="s">
        <v>669</v>
      </c>
      <c r="W820" s="13" t="s">
        <v>669</v>
      </c>
      <c r="X820" s="151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45" t="s">
        <v>274</v>
      </c>
      <c r="C821" s="46"/>
      <c r="D821" s="44">
        <v>2.02</v>
      </c>
      <c r="E821" s="44">
        <v>0</v>
      </c>
      <c r="F821" s="44">
        <v>0.67</v>
      </c>
      <c r="G821" s="44">
        <v>2.02</v>
      </c>
      <c r="H821" s="44">
        <v>1.01</v>
      </c>
      <c r="I821" s="44">
        <v>0</v>
      </c>
      <c r="J821" s="44">
        <v>5</v>
      </c>
      <c r="K821" s="44">
        <v>0</v>
      </c>
      <c r="L821" s="44">
        <v>1.01</v>
      </c>
      <c r="M821" s="44">
        <v>0.34</v>
      </c>
      <c r="N821" s="44">
        <v>0.67</v>
      </c>
      <c r="O821" s="44">
        <v>1.05</v>
      </c>
      <c r="P821" s="44">
        <v>7.0000000000000007E-2</v>
      </c>
      <c r="Q821" s="44">
        <v>0</v>
      </c>
      <c r="R821" s="44">
        <v>2.02</v>
      </c>
      <c r="S821" s="44">
        <v>1.31</v>
      </c>
      <c r="T821" s="44">
        <v>0.2</v>
      </c>
      <c r="U821" s="44">
        <v>0.34</v>
      </c>
      <c r="V821" s="44">
        <v>1.01</v>
      </c>
      <c r="W821" s="44">
        <v>0</v>
      </c>
      <c r="X821" s="151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B822" s="3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BM822" s="53"/>
    </row>
    <row r="823" spans="1:65" ht="15">
      <c r="B823" s="8" t="s">
        <v>513</v>
      </c>
      <c r="BM823" s="27" t="s">
        <v>66</v>
      </c>
    </row>
    <row r="824" spans="1:65" ht="15">
      <c r="A824" s="24" t="s">
        <v>12</v>
      </c>
      <c r="B824" s="18" t="s">
        <v>112</v>
      </c>
      <c r="C824" s="15" t="s">
        <v>113</v>
      </c>
      <c r="D824" s="16" t="s">
        <v>232</v>
      </c>
      <c r="E824" s="17" t="s">
        <v>232</v>
      </c>
      <c r="F824" s="17" t="s">
        <v>232</v>
      </c>
      <c r="G824" s="17" t="s">
        <v>232</v>
      </c>
      <c r="H824" s="17" t="s">
        <v>232</v>
      </c>
      <c r="I824" s="17" t="s">
        <v>232</v>
      </c>
      <c r="J824" s="17" t="s">
        <v>232</v>
      </c>
      <c r="K824" s="17" t="s">
        <v>232</v>
      </c>
      <c r="L824" s="17" t="s">
        <v>232</v>
      </c>
      <c r="M824" s="17" t="s">
        <v>232</v>
      </c>
      <c r="N824" s="15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233</v>
      </c>
      <c r="C825" s="9" t="s">
        <v>233</v>
      </c>
      <c r="D825" s="149" t="s">
        <v>239</v>
      </c>
      <c r="E825" s="150" t="s">
        <v>241</v>
      </c>
      <c r="F825" s="150" t="s">
        <v>246</v>
      </c>
      <c r="G825" s="150" t="s">
        <v>247</v>
      </c>
      <c r="H825" s="150" t="s">
        <v>248</v>
      </c>
      <c r="I825" s="150" t="s">
        <v>250</v>
      </c>
      <c r="J825" s="150" t="s">
        <v>251</v>
      </c>
      <c r="K825" s="150" t="s">
        <v>252</v>
      </c>
      <c r="L825" s="150" t="s">
        <v>254</v>
      </c>
      <c r="M825" s="150" t="s">
        <v>256</v>
      </c>
      <c r="N825" s="15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295</v>
      </c>
      <c r="E826" s="11" t="s">
        <v>295</v>
      </c>
      <c r="F826" s="11" t="s">
        <v>295</v>
      </c>
      <c r="G826" s="11" t="s">
        <v>295</v>
      </c>
      <c r="H826" s="11" t="s">
        <v>295</v>
      </c>
      <c r="I826" s="11" t="s">
        <v>294</v>
      </c>
      <c r="J826" s="11" t="s">
        <v>295</v>
      </c>
      <c r="K826" s="11" t="s">
        <v>294</v>
      </c>
      <c r="L826" s="11" t="s">
        <v>295</v>
      </c>
      <c r="M826" s="11" t="s">
        <v>295</v>
      </c>
      <c r="N826" s="15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15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</v>
      </c>
    </row>
    <row r="828" spans="1:65">
      <c r="A828" s="29"/>
      <c r="B828" s="18">
        <v>1</v>
      </c>
      <c r="C828" s="14">
        <v>1</v>
      </c>
      <c r="D828" s="21">
        <v>4.04</v>
      </c>
      <c r="E828" s="145">
        <v>4.1100000000000003</v>
      </c>
      <c r="F828" s="21">
        <v>3.9</v>
      </c>
      <c r="G828" s="21">
        <v>3.7</v>
      </c>
      <c r="H828" s="21">
        <v>3.62</v>
      </c>
      <c r="I828" s="21">
        <v>3.65</v>
      </c>
      <c r="J828" s="21">
        <v>3.7112400000000001</v>
      </c>
      <c r="K828" s="21">
        <v>3.58</v>
      </c>
      <c r="L828" s="21">
        <v>4</v>
      </c>
      <c r="M828" s="21">
        <v>3.7780450068289548</v>
      </c>
      <c r="N828" s="15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1">
        <v>4.2300000000000004</v>
      </c>
      <c r="E829" s="146">
        <v>3.9</v>
      </c>
      <c r="F829" s="11">
        <v>3.9</v>
      </c>
      <c r="G829" s="11">
        <v>3.5</v>
      </c>
      <c r="H829" s="11">
        <v>3.69</v>
      </c>
      <c r="I829" s="11">
        <v>3.92</v>
      </c>
      <c r="J829" s="11">
        <v>3.6894800000000001</v>
      </c>
      <c r="K829" s="11">
        <v>3.56</v>
      </c>
      <c r="L829" s="11">
        <v>3.7</v>
      </c>
      <c r="M829" s="11">
        <v>3.7461462627828617</v>
      </c>
      <c r="N829" s="15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35</v>
      </c>
    </row>
    <row r="830" spans="1:65">
      <c r="A830" s="29"/>
      <c r="B830" s="19">
        <v>1</v>
      </c>
      <c r="C830" s="9">
        <v>3</v>
      </c>
      <c r="D830" s="11">
        <v>3.9300000000000006</v>
      </c>
      <c r="E830" s="146">
        <v>4.38</v>
      </c>
      <c r="F830" s="11">
        <v>3.6</v>
      </c>
      <c r="G830" s="11">
        <v>3.7</v>
      </c>
      <c r="H830" s="11">
        <v>3.8299999999999996</v>
      </c>
      <c r="I830" s="11">
        <v>3.76</v>
      </c>
      <c r="J830" s="11">
        <v>3.8286000000000002</v>
      </c>
      <c r="K830" s="11">
        <v>3.56</v>
      </c>
      <c r="L830" s="11">
        <v>3.9</v>
      </c>
      <c r="M830" s="11">
        <v>3.960539250323639</v>
      </c>
      <c r="N830" s="15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1">
        <v>3.8500000000000005</v>
      </c>
      <c r="E831" s="146">
        <v>4.0999999999999996</v>
      </c>
      <c r="F831" s="11">
        <v>3.7</v>
      </c>
      <c r="G831" s="11">
        <v>3.5</v>
      </c>
      <c r="H831" s="11">
        <v>3.77</v>
      </c>
      <c r="I831" s="11">
        <v>3.67</v>
      </c>
      <c r="J831" s="11">
        <v>3.8096399999999999</v>
      </c>
      <c r="K831" s="11">
        <v>3.49</v>
      </c>
      <c r="L831" s="11">
        <v>3.8</v>
      </c>
      <c r="M831" s="11">
        <v>3.7065762244900737</v>
      </c>
      <c r="N831" s="15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3.7775198478064178</v>
      </c>
    </row>
    <row r="832" spans="1:65">
      <c r="A832" s="29"/>
      <c r="B832" s="19">
        <v>1</v>
      </c>
      <c r="C832" s="9">
        <v>5</v>
      </c>
      <c r="D832" s="11">
        <v>3.9300000000000006</v>
      </c>
      <c r="E832" s="146">
        <v>4.26</v>
      </c>
      <c r="F832" s="11">
        <v>3.7</v>
      </c>
      <c r="G832" s="11">
        <v>4</v>
      </c>
      <c r="H832" s="11">
        <v>3.78</v>
      </c>
      <c r="I832" s="11">
        <v>3.9300000000000006</v>
      </c>
      <c r="J832" s="11">
        <v>3.78668</v>
      </c>
      <c r="K832" s="11">
        <v>3.59</v>
      </c>
      <c r="L832" s="11">
        <v>4</v>
      </c>
      <c r="M832" s="11">
        <v>3.8846980726689511</v>
      </c>
      <c r="N832" s="15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54</v>
      </c>
    </row>
    <row r="833" spans="1:65">
      <c r="A833" s="29"/>
      <c r="B833" s="19">
        <v>1</v>
      </c>
      <c r="C833" s="9">
        <v>6</v>
      </c>
      <c r="D833" s="11">
        <v>4.22</v>
      </c>
      <c r="E833" s="146">
        <v>4.28</v>
      </c>
      <c r="F833" s="11">
        <v>3.6</v>
      </c>
      <c r="G833" s="11">
        <v>3.7</v>
      </c>
      <c r="H833" s="11">
        <v>3.6</v>
      </c>
      <c r="I833" s="11">
        <v>4.16</v>
      </c>
      <c r="J833" s="11">
        <v>3.7344400000000002</v>
      </c>
      <c r="K833" s="11">
        <v>3.56</v>
      </c>
      <c r="L833" s="11">
        <v>3.7</v>
      </c>
      <c r="M833" s="11">
        <v>3.8299869644520959</v>
      </c>
      <c r="N833" s="15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20" t="s">
        <v>270</v>
      </c>
      <c r="C834" s="12"/>
      <c r="D834" s="22">
        <v>4.0333333333333332</v>
      </c>
      <c r="E834" s="22">
        <v>4.1716666666666669</v>
      </c>
      <c r="F834" s="22">
        <v>3.7333333333333338</v>
      </c>
      <c r="G834" s="22">
        <v>3.6833333333333331</v>
      </c>
      <c r="H834" s="22">
        <v>3.7150000000000003</v>
      </c>
      <c r="I834" s="22">
        <v>3.8483333333333332</v>
      </c>
      <c r="J834" s="22">
        <v>3.7600133333333332</v>
      </c>
      <c r="K834" s="22">
        <v>3.5566666666666666</v>
      </c>
      <c r="L834" s="22">
        <v>3.8499999999999996</v>
      </c>
      <c r="M834" s="22">
        <v>3.8176652969244294</v>
      </c>
      <c r="N834" s="15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271</v>
      </c>
      <c r="C835" s="28"/>
      <c r="D835" s="11">
        <v>3.9850000000000003</v>
      </c>
      <c r="E835" s="11">
        <v>4.1850000000000005</v>
      </c>
      <c r="F835" s="11">
        <v>3.7</v>
      </c>
      <c r="G835" s="11">
        <v>3.7</v>
      </c>
      <c r="H835" s="11">
        <v>3.73</v>
      </c>
      <c r="I835" s="11">
        <v>3.84</v>
      </c>
      <c r="J835" s="11">
        <v>3.7605599999999999</v>
      </c>
      <c r="K835" s="11">
        <v>3.56</v>
      </c>
      <c r="L835" s="11">
        <v>3.8499999999999996</v>
      </c>
      <c r="M835" s="11">
        <v>3.8040159856405253</v>
      </c>
      <c r="N835" s="15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272</v>
      </c>
      <c r="C836" s="28"/>
      <c r="D836" s="23">
        <v>0.16033298683261218</v>
      </c>
      <c r="E836" s="23">
        <v>0.17069465916268931</v>
      </c>
      <c r="F836" s="23">
        <v>0.13662601021279455</v>
      </c>
      <c r="G836" s="23">
        <v>0.18348478592697182</v>
      </c>
      <c r="H836" s="23">
        <v>9.3112834775878089E-2</v>
      </c>
      <c r="I836" s="23">
        <v>0.1938470187200895</v>
      </c>
      <c r="J836" s="23">
        <v>5.636635970742359E-2</v>
      </c>
      <c r="K836" s="23">
        <v>3.5023801430836436E-2</v>
      </c>
      <c r="L836" s="23">
        <v>0.13784048752090217</v>
      </c>
      <c r="M836" s="23">
        <v>9.3897502331760668E-2</v>
      </c>
      <c r="N836" s="220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  <c r="AA836" s="221"/>
      <c r="AB836" s="221"/>
      <c r="AC836" s="221"/>
      <c r="AD836" s="221"/>
      <c r="AE836" s="221"/>
      <c r="AF836" s="221"/>
      <c r="AG836" s="221"/>
      <c r="AH836" s="221"/>
      <c r="AI836" s="221"/>
      <c r="AJ836" s="221"/>
      <c r="AK836" s="221"/>
      <c r="AL836" s="221"/>
      <c r="AM836" s="221"/>
      <c r="AN836" s="221"/>
      <c r="AO836" s="221"/>
      <c r="AP836" s="221"/>
      <c r="AQ836" s="221"/>
      <c r="AR836" s="221"/>
      <c r="AS836" s="221"/>
      <c r="AT836" s="221"/>
      <c r="AU836" s="221"/>
      <c r="AV836" s="221"/>
      <c r="AW836" s="221"/>
      <c r="AX836" s="221"/>
      <c r="AY836" s="221"/>
      <c r="AZ836" s="221"/>
      <c r="BA836" s="221"/>
      <c r="BB836" s="221"/>
      <c r="BC836" s="221"/>
      <c r="BD836" s="221"/>
      <c r="BE836" s="221"/>
      <c r="BF836" s="221"/>
      <c r="BG836" s="221"/>
      <c r="BH836" s="221"/>
      <c r="BI836" s="221"/>
      <c r="BJ836" s="221"/>
      <c r="BK836" s="221"/>
      <c r="BL836" s="221"/>
      <c r="BM836" s="54"/>
    </row>
    <row r="837" spans="1:65">
      <c r="A837" s="29"/>
      <c r="B837" s="3" t="s">
        <v>86</v>
      </c>
      <c r="C837" s="28"/>
      <c r="D837" s="13">
        <v>3.9751980206432773E-2</v>
      </c>
      <c r="E837" s="13">
        <v>4.0917617058575141E-2</v>
      </c>
      <c r="F837" s="13">
        <v>3.6596252735569962E-2</v>
      </c>
      <c r="G837" s="13">
        <v>4.9814874007322665E-2</v>
      </c>
      <c r="H837" s="13">
        <v>2.5064020128096387E-2</v>
      </c>
      <c r="I837" s="13">
        <v>5.0371680914704939E-2</v>
      </c>
      <c r="J837" s="13">
        <v>1.4990999954102182E-2</v>
      </c>
      <c r="K837" s="13">
        <v>9.8473668502820338E-3</v>
      </c>
      <c r="L837" s="13">
        <v>3.5802724031403166E-2</v>
      </c>
      <c r="M837" s="13">
        <v>2.459553025966052E-2</v>
      </c>
      <c r="N837" s="15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273</v>
      </c>
      <c r="C838" s="28"/>
      <c r="D838" s="13">
        <v>6.7719958023639393E-2</v>
      </c>
      <c r="E838" s="13">
        <v>0.10434010534428495</v>
      </c>
      <c r="F838" s="13">
        <v>-1.1697228936796367E-2</v>
      </c>
      <c r="G838" s="13">
        <v>-2.4933426763535937E-2</v>
      </c>
      <c r="H838" s="13">
        <v>-1.6550501473267532E-2</v>
      </c>
      <c r="I838" s="13">
        <v>1.874602606470388E-2</v>
      </c>
      <c r="J838" s="13">
        <v>-4.6343937764484755E-3</v>
      </c>
      <c r="K838" s="13">
        <v>-5.8465127924608895E-2</v>
      </c>
      <c r="L838" s="13">
        <v>1.918723265892841E-2</v>
      </c>
      <c r="M838" s="13">
        <v>1.0627462127386078E-2</v>
      </c>
      <c r="N838" s="151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45" t="s">
        <v>274</v>
      </c>
      <c r="C839" s="46"/>
      <c r="D839" s="44">
        <v>2.44</v>
      </c>
      <c r="E839" s="44">
        <v>3.82</v>
      </c>
      <c r="F839" s="44">
        <v>0.55000000000000004</v>
      </c>
      <c r="G839" s="44">
        <v>1.05</v>
      </c>
      <c r="H839" s="44">
        <v>0.74</v>
      </c>
      <c r="I839" s="44">
        <v>0.59</v>
      </c>
      <c r="J839" s="44">
        <v>0.28999999999999998</v>
      </c>
      <c r="K839" s="44">
        <v>2.3199999999999998</v>
      </c>
      <c r="L839" s="44">
        <v>0.61</v>
      </c>
      <c r="M839" s="44">
        <v>0.28999999999999998</v>
      </c>
      <c r="N839" s="15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B840" s="3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BM840" s="53"/>
    </row>
    <row r="841" spans="1:65" ht="15">
      <c r="B841" s="8" t="s">
        <v>514</v>
      </c>
      <c r="BM841" s="27" t="s">
        <v>66</v>
      </c>
    </row>
    <row r="842" spans="1:65" ht="15">
      <c r="A842" s="24" t="s">
        <v>15</v>
      </c>
      <c r="B842" s="18" t="s">
        <v>112</v>
      </c>
      <c r="C842" s="15" t="s">
        <v>113</v>
      </c>
      <c r="D842" s="16" t="s">
        <v>232</v>
      </c>
      <c r="E842" s="17" t="s">
        <v>232</v>
      </c>
      <c r="F842" s="17" t="s">
        <v>232</v>
      </c>
      <c r="G842" s="17" t="s">
        <v>232</v>
      </c>
      <c r="H842" s="17" t="s">
        <v>232</v>
      </c>
      <c r="I842" s="17" t="s">
        <v>232</v>
      </c>
      <c r="J842" s="17" t="s">
        <v>232</v>
      </c>
      <c r="K842" s="17" t="s">
        <v>232</v>
      </c>
      <c r="L842" s="17" t="s">
        <v>232</v>
      </c>
      <c r="M842" s="17" t="s">
        <v>232</v>
      </c>
      <c r="N842" s="17" t="s">
        <v>232</v>
      </c>
      <c r="O842" s="17" t="s">
        <v>232</v>
      </c>
      <c r="P842" s="17" t="s">
        <v>232</v>
      </c>
      <c r="Q842" s="17" t="s">
        <v>232</v>
      </c>
      <c r="R842" s="17" t="s">
        <v>232</v>
      </c>
      <c r="S842" s="17" t="s">
        <v>232</v>
      </c>
      <c r="T842" s="17" t="s">
        <v>232</v>
      </c>
      <c r="U842" s="17" t="s">
        <v>232</v>
      </c>
      <c r="V842" s="17" t="s">
        <v>232</v>
      </c>
      <c r="W842" s="17" t="s">
        <v>232</v>
      </c>
      <c r="X842" s="17" t="s">
        <v>232</v>
      </c>
      <c r="Y842" s="17" t="s">
        <v>232</v>
      </c>
      <c r="Z842" s="17" t="s">
        <v>232</v>
      </c>
      <c r="AA842" s="151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233</v>
      </c>
      <c r="C843" s="9" t="s">
        <v>233</v>
      </c>
      <c r="D843" s="149" t="s">
        <v>235</v>
      </c>
      <c r="E843" s="150" t="s">
        <v>236</v>
      </c>
      <c r="F843" s="150" t="s">
        <v>237</v>
      </c>
      <c r="G843" s="150" t="s">
        <v>238</v>
      </c>
      <c r="H843" s="150" t="s">
        <v>239</v>
      </c>
      <c r="I843" s="150" t="s">
        <v>240</v>
      </c>
      <c r="J843" s="150" t="s">
        <v>241</v>
      </c>
      <c r="K843" s="150" t="s">
        <v>242</v>
      </c>
      <c r="L843" s="150" t="s">
        <v>243</v>
      </c>
      <c r="M843" s="150" t="s">
        <v>244</v>
      </c>
      <c r="N843" s="150" t="s">
        <v>245</v>
      </c>
      <c r="O843" s="150" t="s">
        <v>246</v>
      </c>
      <c r="P843" s="150" t="s">
        <v>247</v>
      </c>
      <c r="Q843" s="150" t="s">
        <v>248</v>
      </c>
      <c r="R843" s="150" t="s">
        <v>249</v>
      </c>
      <c r="S843" s="150" t="s">
        <v>250</v>
      </c>
      <c r="T843" s="150" t="s">
        <v>252</v>
      </c>
      <c r="U843" s="150" t="s">
        <v>253</v>
      </c>
      <c r="V843" s="150" t="s">
        <v>254</v>
      </c>
      <c r="W843" s="150" t="s">
        <v>255</v>
      </c>
      <c r="X843" s="150" t="s">
        <v>256</v>
      </c>
      <c r="Y843" s="150" t="s">
        <v>257</v>
      </c>
      <c r="Z843" s="150" t="s">
        <v>262</v>
      </c>
      <c r="AA843" s="151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294</v>
      </c>
      <c r="E844" s="11" t="s">
        <v>294</v>
      </c>
      <c r="F844" s="11" t="s">
        <v>295</v>
      </c>
      <c r="G844" s="11" t="s">
        <v>116</v>
      </c>
      <c r="H844" s="11" t="s">
        <v>295</v>
      </c>
      <c r="I844" s="11" t="s">
        <v>295</v>
      </c>
      <c r="J844" s="11" t="s">
        <v>116</v>
      </c>
      <c r="K844" s="11" t="s">
        <v>294</v>
      </c>
      <c r="L844" s="11" t="s">
        <v>295</v>
      </c>
      <c r="M844" s="11" t="s">
        <v>294</v>
      </c>
      <c r="N844" s="11" t="s">
        <v>294</v>
      </c>
      <c r="O844" s="11" t="s">
        <v>295</v>
      </c>
      <c r="P844" s="11" t="s">
        <v>295</v>
      </c>
      <c r="Q844" s="11" t="s">
        <v>295</v>
      </c>
      <c r="R844" s="11" t="s">
        <v>294</v>
      </c>
      <c r="S844" s="11" t="s">
        <v>294</v>
      </c>
      <c r="T844" s="11" t="s">
        <v>294</v>
      </c>
      <c r="U844" s="11" t="s">
        <v>294</v>
      </c>
      <c r="V844" s="11" t="s">
        <v>295</v>
      </c>
      <c r="W844" s="11" t="s">
        <v>294</v>
      </c>
      <c r="X844" s="11" t="s">
        <v>295</v>
      </c>
      <c r="Y844" s="11" t="s">
        <v>116</v>
      </c>
      <c r="Z844" s="11" t="s">
        <v>294</v>
      </c>
      <c r="AA844" s="151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2</v>
      </c>
    </row>
    <row r="845" spans="1:65">
      <c r="A845" s="29"/>
      <c r="B845" s="19"/>
      <c r="C845" s="9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151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3</v>
      </c>
    </row>
    <row r="846" spans="1:65">
      <c r="A846" s="29"/>
      <c r="B846" s="18">
        <v>1</v>
      </c>
      <c r="C846" s="14">
        <v>1</v>
      </c>
      <c r="D846" s="21">
        <v>6.6</v>
      </c>
      <c r="E846" s="21">
        <v>5.8</v>
      </c>
      <c r="F846" s="21">
        <v>5.9</v>
      </c>
      <c r="G846" s="21">
        <v>6.2342133887318498</v>
      </c>
      <c r="H846" s="21">
        <v>6.2</v>
      </c>
      <c r="I846" s="21">
        <v>6.1</v>
      </c>
      <c r="J846" s="145" t="s">
        <v>95</v>
      </c>
      <c r="K846" s="21">
        <v>5.3</v>
      </c>
      <c r="L846" s="21">
        <v>6.4</v>
      </c>
      <c r="M846" s="21">
        <v>5.2</v>
      </c>
      <c r="N846" s="21">
        <v>5.6</v>
      </c>
      <c r="O846" s="21">
        <v>5.7</v>
      </c>
      <c r="P846" s="21">
        <v>6</v>
      </c>
      <c r="Q846" s="21">
        <v>6</v>
      </c>
      <c r="R846" s="21">
        <v>5.6</v>
      </c>
      <c r="S846" s="21">
        <v>5.8</v>
      </c>
      <c r="T846" s="21">
        <v>5.65</v>
      </c>
      <c r="U846" s="21">
        <v>6.1</v>
      </c>
      <c r="V846" s="21">
        <v>6.03</v>
      </c>
      <c r="W846" s="21">
        <v>6.2</v>
      </c>
      <c r="X846" s="21">
        <v>5.4356885783893354</v>
      </c>
      <c r="Y846" s="145">
        <v>6</v>
      </c>
      <c r="Z846" s="21">
        <v>5.6</v>
      </c>
      <c r="AA846" s="151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</v>
      </c>
    </row>
    <row r="847" spans="1:65">
      <c r="A847" s="29"/>
      <c r="B847" s="19">
        <v>1</v>
      </c>
      <c r="C847" s="9">
        <v>2</v>
      </c>
      <c r="D847" s="11">
        <v>6.7</v>
      </c>
      <c r="E847" s="11">
        <v>6.2</v>
      </c>
      <c r="F847" s="11">
        <v>5.9</v>
      </c>
      <c r="G847" s="11">
        <v>6.2830356557918545</v>
      </c>
      <c r="H847" s="11">
        <v>6</v>
      </c>
      <c r="I847" s="11">
        <v>5.9</v>
      </c>
      <c r="J847" s="146" t="s">
        <v>95</v>
      </c>
      <c r="K847" s="11">
        <v>5.2</v>
      </c>
      <c r="L847" s="11">
        <v>6.4</v>
      </c>
      <c r="M847" s="11">
        <v>5.3</v>
      </c>
      <c r="N847" s="11">
        <v>5.8</v>
      </c>
      <c r="O847" s="11">
        <v>5.4</v>
      </c>
      <c r="P847" s="11">
        <v>5.8</v>
      </c>
      <c r="Q847" s="11">
        <v>5.9</v>
      </c>
      <c r="R847" s="11">
        <v>5.5</v>
      </c>
      <c r="S847" s="11">
        <v>5.9</v>
      </c>
      <c r="T847" s="11">
        <v>5.9</v>
      </c>
      <c r="U847" s="11">
        <v>6.4</v>
      </c>
      <c r="V847" s="11">
        <v>5.81</v>
      </c>
      <c r="W847" s="11">
        <v>5.9</v>
      </c>
      <c r="X847" s="11">
        <v>5.3610898587004554</v>
      </c>
      <c r="Y847" s="146">
        <v>5</v>
      </c>
      <c r="Z847" s="11">
        <v>5.5</v>
      </c>
      <c r="AA847" s="151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10</v>
      </c>
    </row>
    <row r="848" spans="1:65">
      <c r="A848" s="29"/>
      <c r="B848" s="19">
        <v>1</v>
      </c>
      <c r="C848" s="9">
        <v>3</v>
      </c>
      <c r="D848" s="11">
        <v>6.6</v>
      </c>
      <c r="E848" s="11">
        <v>5.7</v>
      </c>
      <c r="F848" s="11">
        <v>5.9</v>
      </c>
      <c r="G848" s="11">
        <v>5.9938738688218534</v>
      </c>
      <c r="H848" s="11">
        <v>6.1</v>
      </c>
      <c r="I848" s="11">
        <v>6.1</v>
      </c>
      <c r="J848" s="146" t="s">
        <v>95</v>
      </c>
      <c r="K848" s="11">
        <v>5.3</v>
      </c>
      <c r="L848" s="11">
        <v>6.2</v>
      </c>
      <c r="M848" s="11">
        <v>5.4</v>
      </c>
      <c r="N848" s="11">
        <v>5.7</v>
      </c>
      <c r="O848" s="11">
        <v>5.5</v>
      </c>
      <c r="P848" s="11">
        <v>5.5</v>
      </c>
      <c r="Q848" s="11">
        <v>5.8</v>
      </c>
      <c r="R848" s="11">
        <v>5.5</v>
      </c>
      <c r="S848" s="11">
        <v>5.8</v>
      </c>
      <c r="T848" s="11">
        <v>5.91</v>
      </c>
      <c r="U848" s="11">
        <v>6</v>
      </c>
      <c r="V848" s="11">
        <v>6</v>
      </c>
      <c r="W848" s="11">
        <v>5.9</v>
      </c>
      <c r="X848" s="11">
        <v>5.6063508984540675</v>
      </c>
      <c r="Y848" s="146">
        <v>5</v>
      </c>
      <c r="Z848" s="11">
        <v>5.6</v>
      </c>
      <c r="AA848" s="151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16</v>
      </c>
    </row>
    <row r="849" spans="1:65">
      <c r="A849" s="29"/>
      <c r="B849" s="19">
        <v>1</v>
      </c>
      <c r="C849" s="9">
        <v>4</v>
      </c>
      <c r="D849" s="11">
        <v>6.5</v>
      </c>
      <c r="E849" s="11">
        <v>6.1</v>
      </c>
      <c r="F849" s="11">
        <v>5.7</v>
      </c>
      <c r="G849" s="11">
        <v>6.2163221922018543</v>
      </c>
      <c r="H849" s="11">
        <v>5.9</v>
      </c>
      <c r="I849" s="11">
        <v>6.2</v>
      </c>
      <c r="J849" s="146" t="s">
        <v>95</v>
      </c>
      <c r="K849" s="11">
        <v>5.4</v>
      </c>
      <c r="L849" s="11">
        <v>6.1</v>
      </c>
      <c r="M849" s="11">
        <v>5.5</v>
      </c>
      <c r="N849" s="11">
        <v>5.9</v>
      </c>
      <c r="O849" s="11">
        <v>5.4</v>
      </c>
      <c r="P849" s="11">
        <v>5.5</v>
      </c>
      <c r="Q849" s="11">
        <v>5.8</v>
      </c>
      <c r="R849" s="11">
        <v>5.7</v>
      </c>
      <c r="S849" s="11">
        <v>5.9</v>
      </c>
      <c r="T849" s="11">
        <v>5.63</v>
      </c>
      <c r="U849" s="11">
        <v>6.2</v>
      </c>
      <c r="V849" s="11">
        <v>5.92</v>
      </c>
      <c r="W849" s="11">
        <v>6</v>
      </c>
      <c r="X849" s="11">
        <v>5.3232811862051381</v>
      </c>
      <c r="Y849" s="146">
        <v>5</v>
      </c>
      <c r="Z849" s="11">
        <v>5.6</v>
      </c>
      <c r="AA849" s="151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5.8437129540129922</v>
      </c>
    </row>
    <row r="850" spans="1:65">
      <c r="A850" s="29"/>
      <c r="B850" s="19">
        <v>1</v>
      </c>
      <c r="C850" s="9">
        <v>5</v>
      </c>
      <c r="D850" s="11">
        <v>6.3</v>
      </c>
      <c r="E850" s="11">
        <v>6.2</v>
      </c>
      <c r="F850" s="11">
        <v>5.7</v>
      </c>
      <c r="G850" s="11">
        <v>6.0574672862818533</v>
      </c>
      <c r="H850" s="11">
        <v>6.1</v>
      </c>
      <c r="I850" s="11">
        <v>6</v>
      </c>
      <c r="J850" s="146" t="s">
        <v>95</v>
      </c>
      <c r="K850" s="11">
        <v>5.5</v>
      </c>
      <c r="L850" s="11">
        <v>6.3</v>
      </c>
      <c r="M850" s="11">
        <v>5.7</v>
      </c>
      <c r="N850" s="11">
        <v>5.8</v>
      </c>
      <c r="O850" s="11">
        <v>5.2</v>
      </c>
      <c r="P850" s="11">
        <v>5.8</v>
      </c>
      <c r="Q850" s="11">
        <v>5.8</v>
      </c>
      <c r="R850" s="11">
        <v>5.4</v>
      </c>
      <c r="S850" s="11">
        <v>5.7</v>
      </c>
      <c r="T850" s="11">
        <v>5.81</v>
      </c>
      <c r="U850" s="11">
        <v>6.1</v>
      </c>
      <c r="V850" s="147">
        <v>8.17</v>
      </c>
      <c r="W850" s="11">
        <v>6.1</v>
      </c>
      <c r="X850" s="11">
        <v>5.6007736391630845</v>
      </c>
      <c r="Y850" s="146">
        <v>5</v>
      </c>
      <c r="Z850" s="11">
        <v>5.5</v>
      </c>
      <c r="AA850" s="151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55</v>
      </c>
    </row>
    <row r="851" spans="1:65">
      <c r="A851" s="29"/>
      <c r="B851" s="19">
        <v>1</v>
      </c>
      <c r="C851" s="9">
        <v>6</v>
      </c>
      <c r="D851" s="11">
        <v>6.4</v>
      </c>
      <c r="E851" s="11">
        <v>5.7</v>
      </c>
      <c r="F851" s="11">
        <v>5.7</v>
      </c>
      <c r="G851" s="11">
        <v>5.9376117596118538</v>
      </c>
      <c r="H851" s="11">
        <v>5.9</v>
      </c>
      <c r="I851" s="11">
        <v>6.1</v>
      </c>
      <c r="J851" s="146" t="s">
        <v>95</v>
      </c>
      <c r="K851" s="11">
        <v>5.4</v>
      </c>
      <c r="L851" s="11">
        <v>6.3</v>
      </c>
      <c r="M851" s="11">
        <v>5.6</v>
      </c>
      <c r="N851" s="11">
        <v>5.8</v>
      </c>
      <c r="O851" s="11">
        <v>5.5</v>
      </c>
      <c r="P851" s="11">
        <v>5.8</v>
      </c>
      <c r="Q851" s="11">
        <v>6.1</v>
      </c>
      <c r="R851" s="11">
        <v>5.5</v>
      </c>
      <c r="S851" s="11">
        <v>6</v>
      </c>
      <c r="T851" s="11">
        <v>5.73</v>
      </c>
      <c r="U851" s="11">
        <v>6.2</v>
      </c>
      <c r="V851" s="11">
        <v>5.81</v>
      </c>
      <c r="W851" s="11">
        <v>6</v>
      </c>
      <c r="X851" s="11">
        <v>5.4441238932839093</v>
      </c>
      <c r="Y851" s="146">
        <v>5</v>
      </c>
      <c r="Z851" s="11">
        <v>5.7</v>
      </c>
      <c r="AA851" s="151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20" t="s">
        <v>270</v>
      </c>
      <c r="C852" s="12"/>
      <c r="D852" s="22">
        <v>6.5166666666666657</v>
      </c>
      <c r="E852" s="22">
        <v>5.9499999999999993</v>
      </c>
      <c r="F852" s="22">
        <v>5.8000000000000007</v>
      </c>
      <c r="G852" s="22">
        <v>6.1204206919068538</v>
      </c>
      <c r="H852" s="22">
        <v>6.0333333333333323</v>
      </c>
      <c r="I852" s="22">
        <v>6.0666666666666664</v>
      </c>
      <c r="J852" s="22" t="s">
        <v>669</v>
      </c>
      <c r="K852" s="22">
        <v>5.3500000000000005</v>
      </c>
      <c r="L852" s="22">
        <v>6.2833333333333341</v>
      </c>
      <c r="M852" s="22">
        <v>5.4499999999999993</v>
      </c>
      <c r="N852" s="22">
        <v>5.7666666666666666</v>
      </c>
      <c r="O852" s="22">
        <v>5.45</v>
      </c>
      <c r="P852" s="22">
        <v>5.7333333333333334</v>
      </c>
      <c r="Q852" s="22">
        <v>5.8999999999999995</v>
      </c>
      <c r="R852" s="22">
        <v>5.5333333333333341</v>
      </c>
      <c r="S852" s="22">
        <v>5.8499999999999988</v>
      </c>
      <c r="T852" s="22">
        <v>5.7716666666666656</v>
      </c>
      <c r="U852" s="22">
        <v>6.166666666666667</v>
      </c>
      <c r="V852" s="22">
        <v>6.29</v>
      </c>
      <c r="W852" s="22">
        <v>6.0166666666666666</v>
      </c>
      <c r="X852" s="22">
        <v>5.4618846756993316</v>
      </c>
      <c r="Y852" s="22">
        <v>5.166666666666667</v>
      </c>
      <c r="Z852" s="22">
        <v>5.583333333333333</v>
      </c>
      <c r="AA852" s="151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271</v>
      </c>
      <c r="C853" s="28"/>
      <c r="D853" s="11">
        <v>6.55</v>
      </c>
      <c r="E853" s="11">
        <v>5.9499999999999993</v>
      </c>
      <c r="F853" s="11">
        <v>5.8000000000000007</v>
      </c>
      <c r="G853" s="11">
        <v>6.1368947392418534</v>
      </c>
      <c r="H853" s="11">
        <v>6.05</v>
      </c>
      <c r="I853" s="11">
        <v>6.1</v>
      </c>
      <c r="J853" s="11" t="s">
        <v>669</v>
      </c>
      <c r="K853" s="11">
        <v>5.35</v>
      </c>
      <c r="L853" s="11">
        <v>6.3</v>
      </c>
      <c r="M853" s="11">
        <v>5.45</v>
      </c>
      <c r="N853" s="11">
        <v>5.8</v>
      </c>
      <c r="O853" s="11">
        <v>5.45</v>
      </c>
      <c r="P853" s="11">
        <v>5.8</v>
      </c>
      <c r="Q853" s="11">
        <v>5.85</v>
      </c>
      <c r="R853" s="11">
        <v>5.5</v>
      </c>
      <c r="S853" s="11">
        <v>5.85</v>
      </c>
      <c r="T853" s="11">
        <v>5.77</v>
      </c>
      <c r="U853" s="11">
        <v>6.15</v>
      </c>
      <c r="V853" s="11">
        <v>5.96</v>
      </c>
      <c r="W853" s="11">
        <v>6</v>
      </c>
      <c r="X853" s="11">
        <v>5.4399062358366219</v>
      </c>
      <c r="Y853" s="11">
        <v>5</v>
      </c>
      <c r="Z853" s="11">
        <v>5.6</v>
      </c>
      <c r="AA853" s="151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272</v>
      </c>
      <c r="C854" s="28"/>
      <c r="D854" s="23">
        <v>0.1471960144387974</v>
      </c>
      <c r="E854" s="23">
        <v>0.24289915602982234</v>
      </c>
      <c r="F854" s="23">
        <v>0.10954451150103332</v>
      </c>
      <c r="G854" s="23">
        <v>0.14281865251316977</v>
      </c>
      <c r="H854" s="23">
        <v>0.12110601416389949</v>
      </c>
      <c r="I854" s="23">
        <v>0.10327955589886433</v>
      </c>
      <c r="J854" s="23" t="s">
        <v>669</v>
      </c>
      <c r="K854" s="23">
        <v>0.10488088481701521</v>
      </c>
      <c r="L854" s="23">
        <v>0.11690451944500145</v>
      </c>
      <c r="M854" s="23">
        <v>0.18708286933869703</v>
      </c>
      <c r="N854" s="23">
        <v>0.1032795558988646</v>
      </c>
      <c r="O854" s="23">
        <v>0.16431676725154978</v>
      </c>
      <c r="P854" s="23">
        <v>0.19663841605003499</v>
      </c>
      <c r="Q854" s="23">
        <v>0.12649110640673514</v>
      </c>
      <c r="R854" s="23">
        <v>0.10327955589886437</v>
      </c>
      <c r="S854" s="23">
        <v>0.10488088481701521</v>
      </c>
      <c r="T854" s="23">
        <v>0.12139467313958496</v>
      </c>
      <c r="U854" s="23">
        <v>0.13662601021279486</v>
      </c>
      <c r="V854" s="23">
        <v>0.92561331018951809</v>
      </c>
      <c r="W854" s="23">
        <v>0.11690451944500108</v>
      </c>
      <c r="X854" s="23">
        <v>0.11877107141820634</v>
      </c>
      <c r="Y854" s="23">
        <v>0.40824829046386302</v>
      </c>
      <c r="Z854" s="23">
        <v>7.5277265270908111E-2</v>
      </c>
      <c r="AA854" s="220"/>
      <c r="AB854" s="221"/>
      <c r="AC854" s="221"/>
      <c r="AD854" s="221"/>
      <c r="AE854" s="221"/>
      <c r="AF854" s="221"/>
      <c r="AG854" s="221"/>
      <c r="AH854" s="221"/>
      <c r="AI854" s="221"/>
      <c r="AJ854" s="221"/>
      <c r="AK854" s="221"/>
      <c r="AL854" s="221"/>
      <c r="AM854" s="221"/>
      <c r="AN854" s="221"/>
      <c r="AO854" s="221"/>
      <c r="AP854" s="221"/>
      <c r="AQ854" s="221"/>
      <c r="AR854" s="221"/>
      <c r="AS854" s="221"/>
      <c r="AT854" s="221"/>
      <c r="AU854" s="221"/>
      <c r="AV854" s="221"/>
      <c r="AW854" s="221"/>
      <c r="AX854" s="221"/>
      <c r="AY854" s="221"/>
      <c r="AZ854" s="221"/>
      <c r="BA854" s="221"/>
      <c r="BB854" s="221"/>
      <c r="BC854" s="221"/>
      <c r="BD854" s="221"/>
      <c r="BE854" s="221"/>
      <c r="BF854" s="221"/>
      <c r="BG854" s="221"/>
      <c r="BH854" s="221"/>
      <c r="BI854" s="221"/>
      <c r="BJ854" s="221"/>
      <c r="BK854" s="221"/>
      <c r="BL854" s="221"/>
      <c r="BM854" s="54"/>
    </row>
    <row r="855" spans="1:65">
      <c r="A855" s="29"/>
      <c r="B855" s="3" t="s">
        <v>86</v>
      </c>
      <c r="C855" s="28"/>
      <c r="D855" s="13">
        <v>2.2587623699048199E-2</v>
      </c>
      <c r="E855" s="13">
        <v>4.0823387568037377E-2</v>
      </c>
      <c r="F855" s="13">
        <v>1.8886984741557467E-2</v>
      </c>
      <c r="G855" s="13">
        <v>2.3334777085180034E-2</v>
      </c>
      <c r="H855" s="13">
        <v>2.0072820027165664E-2</v>
      </c>
      <c r="I855" s="13">
        <v>1.7024102620691921E-2</v>
      </c>
      <c r="J855" s="13" t="s">
        <v>669</v>
      </c>
      <c r="K855" s="13">
        <v>1.9603903704114991E-2</v>
      </c>
      <c r="L855" s="13">
        <v>1.8605493810875562E-2</v>
      </c>
      <c r="M855" s="13">
        <v>3.4327131988751751E-2</v>
      </c>
      <c r="N855" s="13">
        <v>1.7909749577837794E-2</v>
      </c>
      <c r="O855" s="13">
        <v>3.0149865550743078E-2</v>
      </c>
      <c r="P855" s="13">
        <v>3.4297398148261916E-2</v>
      </c>
      <c r="Q855" s="13">
        <v>2.1439170577412736E-2</v>
      </c>
      <c r="R855" s="13">
        <v>1.8664979981722472E-2</v>
      </c>
      <c r="S855" s="13">
        <v>1.7928356378976964E-2</v>
      </c>
      <c r="T855" s="13">
        <v>2.1032862802122722E-2</v>
      </c>
      <c r="U855" s="13">
        <v>2.2155569223696461E-2</v>
      </c>
      <c r="V855" s="13">
        <v>0.14715632912392973</v>
      </c>
      <c r="W855" s="13">
        <v>1.9430114035180236E-2</v>
      </c>
      <c r="X855" s="13">
        <v>2.174543742137856E-2</v>
      </c>
      <c r="Y855" s="13">
        <v>7.901579815429606E-2</v>
      </c>
      <c r="Z855" s="13">
        <v>1.3482495272401453E-2</v>
      </c>
      <c r="AA855" s="151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273</v>
      </c>
      <c r="C856" s="28"/>
      <c r="D856" s="13">
        <v>0.11515858461041328</v>
      </c>
      <c r="E856" s="13">
        <v>1.8188272905160119E-2</v>
      </c>
      <c r="F856" s="13">
        <v>-7.4803390168185491E-3</v>
      </c>
      <c r="G856" s="13">
        <v>4.7351356932041178E-2</v>
      </c>
      <c r="H856" s="13">
        <v>3.2448612861814885E-2</v>
      </c>
      <c r="I856" s="13">
        <v>3.8152748844477058E-2</v>
      </c>
      <c r="J856" s="13" t="s">
        <v>669</v>
      </c>
      <c r="K856" s="13">
        <v>-8.4486174782755108E-2</v>
      </c>
      <c r="L856" s="13">
        <v>7.522963273177985E-2</v>
      </c>
      <c r="M856" s="13">
        <v>-6.7373766834769366E-2</v>
      </c>
      <c r="N856" s="13">
        <v>-1.3184474999480611E-2</v>
      </c>
      <c r="O856" s="13">
        <v>-6.7373766834769255E-2</v>
      </c>
      <c r="P856" s="13">
        <v>-1.8888610982142562E-2</v>
      </c>
      <c r="Q856" s="13">
        <v>9.6320689311670815E-3</v>
      </c>
      <c r="R856" s="13">
        <v>-5.3113426878114267E-2</v>
      </c>
      <c r="S856" s="13">
        <v>1.0758649571740442E-3</v>
      </c>
      <c r="T856" s="13">
        <v>-1.2328854602081551E-2</v>
      </c>
      <c r="U856" s="13">
        <v>5.5265156792462911E-2</v>
      </c>
      <c r="V856" s="13">
        <v>7.6370459928312151E-2</v>
      </c>
      <c r="W856" s="13">
        <v>2.9596544870484021E-2</v>
      </c>
      <c r="X856" s="13">
        <v>-6.5340012645804468E-2</v>
      </c>
      <c r="Y856" s="13">
        <v>-0.11585892268739595</v>
      </c>
      <c r="Z856" s="13">
        <v>-4.4557222904121452E-2</v>
      </c>
      <c r="AA856" s="151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45" t="s">
        <v>274</v>
      </c>
      <c r="C857" s="46"/>
      <c r="D857" s="44">
        <v>1.75</v>
      </c>
      <c r="E857" s="44">
        <v>0.32</v>
      </c>
      <c r="F857" s="44">
        <v>0.06</v>
      </c>
      <c r="G857" s="44">
        <v>0.75</v>
      </c>
      <c r="H857" s="44">
        <v>0.53</v>
      </c>
      <c r="I857" s="44">
        <v>0.61</v>
      </c>
      <c r="J857" s="44">
        <v>2.09</v>
      </c>
      <c r="K857" s="44">
        <v>1.2</v>
      </c>
      <c r="L857" s="44">
        <v>1.1599999999999999</v>
      </c>
      <c r="M857" s="44">
        <v>0.95</v>
      </c>
      <c r="N857" s="44">
        <v>0.15</v>
      </c>
      <c r="O857" s="44">
        <v>0.95</v>
      </c>
      <c r="P857" s="44">
        <v>0.23</v>
      </c>
      <c r="Q857" s="44">
        <v>0.19</v>
      </c>
      <c r="R857" s="44">
        <v>0.74</v>
      </c>
      <c r="S857" s="44">
        <v>0.06</v>
      </c>
      <c r="T857" s="44">
        <v>0.13</v>
      </c>
      <c r="U857" s="44">
        <v>0.86</v>
      </c>
      <c r="V857" s="44">
        <v>1.18</v>
      </c>
      <c r="W857" s="44">
        <v>0.48</v>
      </c>
      <c r="X857" s="44">
        <v>0.92</v>
      </c>
      <c r="Y857" s="44" t="s">
        <v>275</v>
      </c>
      <c r="Z857" s="44">
        <v>0.61</v>
      </c>
      <c r="AA857" s="151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B858" s="30" t="s">
        <v>312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BM858" s="53"/>
    </row>
    <row r="859" spans="1:65">
      <c r="BM859" s="53"/>
    </row>
    <row r="860" spans="1:65" ht="15">
      <c r="B860" s="8" t="s">
        <v>515</v>
      </c>
      <c r="BM860" s="27" t="s">
        <v>66</v>
      </c>
    </row>
    <row r="861" spans="1:65" ht="15">
      <c r="A861" s="24" t="s">
        <v>18</v>
      </c>
      <c r="B861" s="18" t="s">
        <v>112</v>
      </c>
      <c r="C861" s="15" t="s">
        <v>113</v>
      </c>
      <c r="D861" s="16" t="s">
        <v>232</v>
      </c>
      <c r="E861" s="17" t="s">
        <v>232</v>
      </c>
      <c r="F861" s="17" t="s">
        <v>232</v>
      </c>
      <c r="G861" s="17" t="s">
        <v>232</v>
      </c>
      <c r="H861" s="17" t="s">
        <v>232</v>
      </c>
      <c r="I861" s="17" t="s">
        <v>232</v>
      </c>
      <c r="J861" s="17" t="s">
        <v>232</v>
      </c>
      <c r="K861" s="17" t="s">
        <v>232</v>
      </c>
      <c r="L861" s="17" t="s">
        <v>232</v>
      </c>
      <c r="M861" s="17" t="s">
        <v>232</v>
      </c>
      <c r="N861" s="17" t="s">
        <v>232</v>
      </c>
      <c r="O861" s="17" t="s">
        <v>232</v>
      </c>
      <c r="P861" s="17" t="s">
        <v>232</v>
      </c>
      <c r="Q861" s="17" t="s">
        <v>232</v>
      </c>
      <c r="R861" s="17" t="s">
        <v>232</v>
      </c>
      <c r="S861" s="17" t="s">
        <v>232</v>
      </c>
      <c r="T861" s="17" t="s">
        <v>232</v>
      </c>
      <c r="U861" s="17" t="s">
        <v>232</v>
      </c>
      <c r="V861" s="17" t="s">
        <v>232</v>
      </c>
      <c r="W861" s="17" t="s">
        <v>232</v>
      </c>
      <c r="X861" s="17" t="s">
        <v>232</v>
      </c>
      <c r="Y861" s="17" t="s">
        <v>232</v>
      </c>
      <c r="Z861" s="17" t="s">
        <v>232</v>
      </c>
      <c r="AA861" s="17" t="s">
        <v>232</v>
      </c>
      <c r="AB861" s="151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233</v>
      </c>
      <c r="C862" s="9" t="s">
        <v>233</v>
      </c>
      <c r="D862" s="149" t="s">
        <v>235</v>
      </c>
      <c r="E862" s="150" t="s">
        <v>236</v>
      </c>
      <c r="F862" s="150" t="s">
        <v>237</v>
      </c>
      <c r="G862" s="150" t="s">
        <v>238</v>
      </c>
      <c r="H862" s="150" t="s">
        <v>239</v>
      </c>
      <c r="I862" s="150" t="s">
        <v>240</v>
      </c>
      <c r="J862" s="150" t="s">
        <v>241</v>
      </c>
      <c r="K862" s="150" t="s">
        <v>242</v>
      </c>
      <c r="L862" s="150" t="s">
        <v>243</v>
      </c>
      <c r="M862" s="150" t="s">
        <v>244</v>
      </c>
      <c r="N862" s="150" t="s">
        <v>245</v>
      </c>
      <c r="O862" s="150" t="s">
        <v>246</v>
      </c>
      <c r="P862" s="150" t="s">
        <v>247</v>
      </c>
      <c r="Q862" s="150" t="s">
        <v>248</v>
      </c>
      <c r="R862" s="150" t="s">
        <v>249</v>
      </c>
      <c r="S862" s="150" t="s">
        <v>250</v>
      </c>
      <c r="T862" s="150" t="s">
        <v>251</v>
      </c>
      <c r="U862" s="150" t="s">
        <v>252</v>
      </c>
      <c r="V862" s="150" t="s">
        <v>253</v>
      </c>
      <c r="W862" s="150" t="s">
        <v>254</v>
      </c>
      <c r="X862" s="150" t="s">
        <v>255</v>
      </c>
      <c r="Y862" s="150" t="s">
        <v>256</v>
      </c>
      <c r="Z862" s="150" t="s">
        <v>257</v>
      </c>
      <c r="AA862" s="150" t="s">
        <v>262</v>
      </c>
      <c r="AB862" s="151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294</v>
      </c>
      <c r="E863" s="11" t="s">
        <v>294</v>
      </c>
      <c r="F863" s="11" t="s">
        <v>295</v>
      </c>
      <c r="G863" s="11" t="s">
        <v>116</v>
      </c>
      <c r="H863" s="11" t="s">
        <v>295</v>
      </c>
      <c r="I863" s="11" t="s">
        <v>294</v>
      </c>
      <c r="J863" s="11" t="s">
        <v>295</v>
      </c>
      <c r="K863" s="11" t="s">
        <v>294</v>
      </c>
      <c r="L863" s="11" t="s">
        <v>295</v>
      </c>
      <c r="M863" s="11" t="s">
        <v>294</v>
      </c>
      <c r="N863" s="11" t="s">
        <v>294</v>
      </c>
      <c r="O863" s="11" t="s">
        <v>295</v>
      </c>
      <c r="P863" s="11" t="s">
        <v>295</v>
      </c>
      <c r="Q863" s="11" t="s">
        <v>295</v>
      </c>
      <c r="R863" s="11" t="s">
        <v>294</v>
      </c>
      <c r="S863" s="11" t="s">
        <v>294</v>
      </c>
      <c r="T863" s="11" t="s">
        <v>116</v>
      </c>
      <c r="U863" s="11" t="s">
        <v>294</v>
      </c>
      <c r="V863" s="11" t="s">
        <v>294</v>
      </c>
      <c r="W863" s="11" t="s">
        <v>116</v>
      </c>
      <c r="X863" s="11" t="s">
        <v>294</v>
      </c>
      <c r="Y863" s="11" t="s">
        <v>295</v>
      </c>
      <c r="Z863" s="11" t="s">
        <v>116</v>
      </c>
      <c r="AA863" s="11" t="s">
        <v>294</v>
      </c>
      <c r="AB863" s="151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0</v>
      </c>
    </row>
    <row r="864" spans="1:65">
      <c r="A864" s="29"/>
      <c r="B864" s="19"/>
      <c r="C864" s="9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151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8">
        <v>1</v>
      </c>
      <c r="C865" s="14">
        <v>1</v>
      </c>
      <c r="D865" s="228">
        <v>55.9</v>
      </c>
      <c r="E865" s="227">
        <v>72.099999999999994</v>
      </c>
      <c r="F865" s="227">
        <v>70.099999999999994</v>
      </c>
      <c r="G865" s="227">
        <v>71.864989908755263</v>
      </c>
      <c r="H865" s="227">
        <v>72.14</v>
      </c>
      <c r="I865" s="227">
        <v>72.2</v>
      </c>
      <c r="J865" s="227">
        <v>69</v>
      </c>
      <c r="K865" s="227">
        <v>72.900000000000006</v>
      </c>
      <c r="L865" s="227">
        <v>72.41</v>
      </c>
      <c r="M865" s="227">
        <v>70.2</v>
      </c>
      <c r="N865" s="227">
        <v>68.8</v>
      </c>
      <c r="O865" s="227">
        <v>74</v>
      </c>
      <c r="P865" s="227">
        <v>79</v>
      </c>
      <c r="Q865" s="227">
        <v>78.599999999999994</v>
      </c>
      <c r="R865" s="227">
        <v>66.099999999999994</v>
      </c>
      <c r="S865" s="227">
        <v>73.3</v>
      </c>
      <c r="T865" s="227">
        <v>70.400000000000006</v>
      </c>
      <c r="U865" s="227">
        <v>83</v>
      </c>
      <c r="V865" s="227">
        <v>74.900000000000006</v>
      </c>
      <c r="W865" s="227">
        <v>80</v>
      </c>
      <c r="X865" s="227">
        <v>79</v>
      </c>
      <c r="Y865" s="227">
        <v>71.693626427470733</v>
      </c>
      <c r="Z865" s="227">
        <v>68</v>
      </c>
      <c r="AA865" s="227">
        <v>72.2</v>
      </c>
      <c r="AB865" s="230"/>
      <c r="AC865" s="231"/>
      <c r="AD865" s="231"/>
      <c r="AE865" s="231"/>
      <c r="AF865" s="231"/>
      <c r="AG865" s="231"/>
      <c r="AH865" s="231"/>
      <c r="AI865" s="231"/>
      <c r="AJ865" s="231"/>
      <c r="AK865" s="231"/>
      <c r="AL865" s="231"/>
      <c r="AM865" s="231"/>
      <c r="AN865" s="231"/>
      <c r="AO865" s="231"/>
      <c r="AP865" s="231"/>
      <c r="AQ865" s="231"/>
      <c r="AR865" s="231"/>
      <c r="AS865" s="231"/>
      <c r="AT865" s="231"/>
      <c r="AU865" s="231"/>
      <c r="AV865" s="231"/>
      <c r="AW865" s="231"/>
      <c r="AX865" s="231"/>
      <c r="AY865" s="231"/>
      <c r="AZ865" s="231"/>
      <c r="BA865" s="231"/>
      <c r="BB865" s="231"/>
      <c r="BC865" s="231"/>
      <c r="BD865" s="231"/>
      <c r="BE865" s="231"/>
      <c r="BF865" s="231"/>
      <c r="BG865" s="231"/>
      <c r="BH865" s="231"/>
      <c r="BI865" s="231"/>
      <c r="BJ865" s="231"/>
      <c r="BK865" s="231"/>
      <c r="BL865" s="231"/>
      <c r="BM865" s="232">
        <v>1</v>
      </c>
    </row>
    <row r="866" spans="1:65">
      <c r="A866" s="29"/>
      <c r="B866" s="19">
        <v>1</v>
      </c>
      <c r="C866" s="9">
        <v>2</v>
      </c>
      <c r="D866" s="234">
        <v>58.7</v>
      </c>
      <c r="E866" s="233">
        <v>74.099999999999994</v>
      </c>
      <c r="F866" s="233">
        <v>70.099999999999994</v>
      </c>
      <c r="G866" s="233">
        <v>71.033328618555274</v>
      </c>
      <c r="H866" s="233">
        <v>72.48</v>
      </c>
      <c r="I866" s="233">
        <v>69.099999999999994</v>
      </c>
      <c r="J866" s="233">
        <v>69</v>
      </c>
      <c r="K866" s="233">
        <v>71.8</v>
      </c>
      <c r="L866" s="233">
        <v>74</v>
      </c>
      <c r="M866" s="233">
        <v>70.900000000000006</v>
      </c>
      <c r="N866" s="233">
        <v>70.2</v>
      </c>
      <c r="O866" s="233">
        <v>74</v>
      </c>
      <c r="P866" s="233">
        <v>80</v>
      </c>
      <c r="Q866" s="233">
        <v>78.900000000000006</v>
      </c>
      <c r="R866" s="233">
        <v>68</v>
      </c>
      <c r="S866" s="233">
        <v>74.900000000000006</v>
      </c>
      <c r="T866" s="233">
        <v>70.739999999999995</v>
      </c>
      <c r="U866" s="233">
        <v>79</v>
      </c>
      <c r="V866" s="233">
        <v>77.3</v>
      </c>
      <c r="W866" s="233">
        <v>78</v>
      </c>
      <c r="X866" s="233">
        <v>76</v>
      </c>
      <c r="Y866" s="233">
        <v>71.2125794629643</v>
      </c>
      <c r="Z866" s="233">
        <v>68</v>
      </c>
      <c r="AA866" s="233">
        <v>69.5</v>
      </c>
      <c r="AB866" s="230"/>
      <c r="AC866" s="231"/>
      <c r="AD866" s="231"/>
      <c r="AE866" s="231"/>
      <c r="AF866" s="231"/>
      <c r="AG866" s="231"/>
      <c r="AH866" s="231"/>
      <c r="AI866" s="231"/>
      <c r="AJ866" s="231"/>
      <c r="AK866" s="231"/>
      <c r="AL866" s="231"/>
      <c r="AM866" s="231"/>
      <c r="AN866" s="231"/>
      <c r="AO866" s="231"/>
      <c r="AP866" s="231"/>
      <c r="AQ866" s="231"/>
      <c r="AR866" s="231"/>
      <c r="AS866" s="231"/>
      <c r="AT866" s="231"/>
      <c r="AU866" s="231"/>
      <c r="AV866" s="231"/>
      <c r="AW866" s="231"/>
      <c r="AX866" s="231"/>
      <c r="AY866" s="231"/>
      <c r="AZ866" s="231"/>
      <c r="BA866" s="231"/>
      <c r="BB866" s="231"/>
      <c r="BC866" s="231"/>
      <c r="BD866" s="231"/>
      <c r="BE866" s="231"/>
      <c r="BF866" s="231"/>
      <c r="BG866" s="231"/>
      <c r="BH866" s="231"/>
      <c r="BI866" s="231"/>
      <c r="BJ866" s="231"/>
      <c r="BK866" s="231"/>
      <c r="BL866" s="231"/>
      <c r="BM866" s="232">
        <v>11</v>
      </c>
    </row>
    <row r="867" spans="1:65">
      <c r="A867" s="29"/>
      <c r="B867" s="19">
        <v>1</v>
      </c>
      <c r="C867" s="9">
        <v>3</v>
      </c>
      <c r="D867" s="234">
        <v>68.900000000000006</v>
      </c>
      <c r="E867" s="233">
        <v>70.900000000000006</v>
      </c>
      <c r="F867" s="233">
        <v>70.2</v>
      </c>
      <c r="G867" s="233">
        <v>71.370481344355269</v>
      </c>
      <c r="H867" s="233">
        <v>71.58</v>
      </c>
      <c r="I867" s="233">
        <v>71.8</v>
      </c>
      <c r="J867" s="233">
        <v>66</v>
      </c>
      <c r="K867" s="233">
        <v>72.8</v>
      </c>
      <c r="L867" s="233">
        <v>73.64</v>
      </c>
      <c r="M867" s="233">
        <v>72.8</v>
      </c>
      <c r="N867" s="233">
        <v>70.099999999999994</v>
      </c>
      <c r="O867" s="233">
        <v>69</v>
      </c>
      <c r="P867" s="233">
        <v>79</v>
      </c>
      <c r="Q867" s="233">
        <v>78.400000000000006</v>
      </c>
      <c r="R867" s="233">
        <v>64.099999999999994</v>
      </c>
      <c r="S867" s="233">
        <v>71.7</v>
      </c>
      <c r="T867" s="233">
        <v>70.19</v>
      </c>
      <c r="U867" s="233">
        <v>79</v>
      </c>
      <c r="V867" s="233">
        <v>74.099999999999994</v>
      </c>
      <c r="W867" s="233">
        <v>77</v>
      </c>
      <c r="X867" s="233">
        <v>76</v>
      </c>
      <c r="Y867" s="233">
        <v>72.195737125681205</v>
      </c>
      <c r="Z867" s="233">
        <v>70</v>
      </c>
      <c r="AA867" s="233">
        <v>71</v>
      </c>
      <c r="AB867" s="230"/>
      <c r="AC867" s="231"/>
      <c r="AD867" s="231"/>
      <c r="AE867" s="231"/>
      <c r="AF867" s="231"/>
      <c r="AG867" s="231"/>
      <c r="AH867" s="231"/>
      <c r="AI867" s="231"/>
      <c r="AJ867" s="231"/>
      <c r="AK867" s="231"/>
      <c r="AL867" s="231"/>
      <c r="AM867" s="231"/>
      <c r="AN867" s="231"/>
      <c r="AO867" s="231"/>
      <c r="AP867" s="231"/>
      <c r="AQ867" s="231"/>
      <c r="AR867" s="231"/>
      <c r="AS867" s="231"/>
      <c r="AT867" s="231"/>
      <c r="AU867" s="231"/>
      <c r="AV867" s="231"/>
      <c r="AW867" s="231"/>
      <c r="AX867" s="231"/>
      <c r="AY867" s="231"/>
      <c r="AZ867" s="231"/>
      <c r="BA867" s="231"/>
      <c r="BB867" s="231"/>
      <c r="BC867" s="231"/>
      <c r="BD867" s="231"/>
      <c r="BE867" s="231"/>
      <c r="BF867" s="231"/>
      <c r="BG867" s="231"/>
      <c r="BH867" s="231"/>
      <c r="BI867" s="231"/>
      <c r="BJ867" s="231"/>
      <c r="BK867" s="231"/>
      <c r="BL867" s="231"/>
      <c r="BM867" s="232">
        <v>16</v>
      </c>
    </row>
    <row r="868" spans="1:65">
      <c r="A868" s="29"/>
      <c r="B868" s="19">
        <v>1</v>
      </c>
      <c r="C868" s="9">
        <v>4</v>
      </c>
      <c r="D868" s="234">
        <v>66.2</v>
      </c>
      <c r="E868" s="233">
        <v>73.099999999999994</v>
      </c>
      <c r="F868" s="233">
        <v>71.8</v>
      </c>
      <c r="G868" s="233">
        <v>69.634913433655271</v>
      </c>
      <c r="H868" s="233">
        <v>71.84</v>
      </c>
      <c r="I868" s="233">
        <v>70.400000000000006</v>
      </c>
      <c r="J868" s="233">
        <v>69</v>
      </c>
      <c r="K868" s="233">
        <v>74.900000000000006</v>
      </c>
      <c r="L868" s="233">
        <v>72.86</v>
      </c>
      <c r="M868" s="233">
        <v>73.7</v>
      </c>
      <c r="N868" s="233">
        <v>70.8</v>
      </c>
      <c r="O868" s="233">
        <v>67</v>
      </c>
      <c r="P868" s="233">
        <v>77</v>
      </c>
      <c r="Q868" s="233">
        <v>78</v>
      </c>
      <c r="R868" s="233">
        <v>66.2</v>
      </c>
      <c r="S868" s="233">
        <v>72.2</v>
      </c>
      <c r="T868" s="233">
        <v>70.319999999999993</v>
      </c>
      <c r="U868" s="233">
        <v>76</v>
      </c>
      <c r="V868" s="233">
        <v>77</v>
      </c>
      <c r="W868" s="233">
        <v>77</v>
      </c>
      <c r="X868" s="233">
        <v>75</v>
      </c>
      <c r="Y868" s="233">
        <v>69.813771543779751</v>
      </c>
      <c r="Z868" s="233">
        <v>67</v>
      </c>
      <c r="AA868" s="233">
        <v>70.3</v>
      </c>
      <c r="AB868" s="230"/>
      <c r="AC868" s="231"/>
      <c r="AD868" s="231"/>
      <c r="AE868" s="231"/>
      <c r="AF868" s="231"/>
      <c r="AG868" s="231"/>
      <c r="AH868" s="231"/>
      <c r="AI868" s="231"/>
      <c r="AJ868" s="231"/>
      <c r="AK868" s="231"/>
      <c r="AL868" s="231"/>
      <c r="AM868" s="231"/>
      <c r="AN868" s="231"/>
      <c r="AO868" s="231"/>
      <c r="AP868" s="231"/>
      <c r="AQ868" s="231"/>
      <c r="AR868" s="231"/>
      <c r="AS868" s="231"/>
      <c r="AT868" s="231"/>
      <c r="AU868" s="231"/>
      <c r="AV868" s="231"/>
      <c r="AW868" s="231"/>
      <c r="AX868" s="231"/>
      <c r="AY868" s="231"/>
      <c r="AZ868" s="231"/>
      <c r="BA868" s="231"/>
      <c r="BB868" s="231"/>
      <c r="BC868" s="231"/>
      <c r="BD868" s="231"/>
      <c r="BE868" s="231"/>
      <c r="BF868" s="231"/>
      <c r="BG868" s="231"/>
      <c r="BH868" s="231"/>
      <c r="BI868" s="231"/>
      <c r="BJ868" s="231"/>
      <c r="BK868" s="231"/>
      <c r="BL868" s="231"/>
      <c r="BM868" s="232">
        <v>72.572748510311754</v>
      </c>
    </row>
    <row r="869" spans="1:65">
      <c r="A869" s="29"/>
      <c r="B869" s="19">
        <v>1</v>
      </c>
      <c r="C869" s="9">
        <v>5</v>
      </c>
      <c r="D869" s="234">
        <v>62.6</v>
      </c>
      <c r="E869" s="233">
        <v>75.2</v>
      </c>
      <c r="F869" s="233">
        <v>71.400000000000006</v>
      </c>
      <c r="G869" s="233">
        <v>69.632890272355269</v>
      </c>
      <c r="H869" s="233">
        <v>71.05</v>
      </c>
      <c r="I869" s="233">
        <v>71.400000000000006</v>
      </c>
      <c r="J869" s="233">
        <v>70</v>
      </c>
      <c r="K869" s="233">
        <v>75.8</v>
      </c>
      <c r="L869" s="233">
        <v>72.849999999999994</v>
      </c>
      <c r="M869" s="233">
        <v>75.400000000000006</v>
      </c>
      <c r="N869" s="233">
        <v>70.099999999999994</v>
      </c>
      <c r="O869" s="233">
        <v>67</v>
      </c>
      <c r="P869" s="233">
        <v>78</v>
      </c>
      <c r="Q869" s="233">
        <v>77.900000000000006</v>
      </c>
      <c r="R869" s="233">
        <v>64.099999999999994</v>
      </c>
      <c r="S869" s="233">
        <v>74</v>
      </c>
      <c r="T869" s="233">
        <v>70.66</v>
      </c>
      <c r="U869" s="233">
        <v>78</v>
      </c>
      <c r="V869" s="233">
        <v>74.7</v>
      </c>
      <c r="W869" s="233">
        <v>77</v>
      </c>
      <c r="X869" s="233">
        <v>76</v>
      </c>
      <c r="Y869" s="233">
        <v>71.659283292758204</v>
      </c>
      <c r="Z869" s="233">
        <v>70</v>
      </c>
      <c r="AA869" s="233">
        <v>69.5</v>
      </c>
      <c r="AB869" s="230"/>
      <c r="AC869" s="231"/>
      <c r="AD869" s="231"/>
      <c r="AE869" s="231"/>
      <c r="AF869" s="231"/>
      <c r="AG869" s="231"/>
      <c r="AH869" s="231"/>
      <c r="AI869" s="231"/>
      <c r="AJ869" s="231"/>
      <c r="AK869" s="231"/>
      <c r="AL869" s="231"/>
      <c r="AM869" s="231"/>
      <c r="AN869" s="231"/>
      <c r="AO869" s="231"/>
      <c r="AP869" s="231"/>
      <c r="AQ869" s="231"/>
      <c r="AR869" s="231"/>
      <c r="AS869" s="231"/>
      <c r="AT869" s="231"/>
      <c r="AU869" s="231"/>
      <c r="AV869" s="231"/>
      <c r="AW869" s="231"/>
      <c r="AX869" s="231"/>
      <c r="AY869" s="231"/>
      <c r="AZ869" s="231"/>
      <c r="BA869" s="231"/>
      <c r="BB869" s="231"/>
      <c r="BC869" s="231"/>
      <c r="BD869" s="231"/>
      <c r="BE869" s="231"/>
      <c r="BF869" s="231"/>
      <c r="BG869" s="231"/>
      <c r="BH869" s="231"/>
      <c r="BI869" s="231"/>
      <c r="BJ869" s="231"/>
      <c r="BK869" s="231"/>
      <c r="BL869" s="231"/>
      <c r="BM869" s="232">
        <v>56</v>
      </c>
    </row>
    <row r="870" spans="1:65">
      <c r="A870" s="29"/>
      <c r="B870" s="19">
        <v>1</v>
      </c>
      <c r="C870" s="9">
        <v>6</v>
      </c>
      <c r="D870" s="234">
        <v>65.900000000000006</v>
      </c>
      <c r="E870" s="233">
        <v>73.8</v>
      </c>
      <c r="F870" s="233">
        <v>70.7</v>
      </c>
      <c r="G870" s="233">
        <v>70.009865874055265</v>
      </c>
      <c r="H870" s="233">
        <v>72.400000000000006</v>
      </c>
      <c r="I870" s="233">
        <v>71</v>
      </c>
      <c r="J870" s="233">
        <v>71</v>
      </c>
      <c r="K870" s="233">
        <v>73.5</v>
      </c>
      <c r="L870" s="233">
        <v>71.8</v>
      </c>
      <c r="M870" s="233">
        <v>75</v>
      </c>
      <c r="N870" s="233">
        <v>70.599999999999994</v>
      </c>
      <c r="O870" s="233">
        <v>67</v>
      </c>
      <c r="P870" s="233">
        <v>70</v>
      </c>
      <c r="Q870" s="233">
        <v>77.2</v>
      </c>
      <c r="R870" s="233">
        <v>67.2</v>
      </c>
      <c r="S870" s="233">
        <v>75.900000000000006</v>
      </c>
      <c r="T870" s="233">
        <v>70.62</v>
      </c>
      <c r="U870" s="233">
        <v>75</v>
      </c>
      <c r="V870" s="233">
        <v>73.7</v>
      </c>
      <c r="W870" s="233">
        <v>78</v>
      </c>
      <c r="X870" s="233">
        <v>74</v>
      </c>
      <c r="Y870" s="233">
        <v>72.837827118637392</v>
      </c>
      <c r="Z870" s="233">
        <v>68</v>
      </c>
      <c r="AA870" s="233">
        <v>70.5</v>
      </c>
      <c r="AB870" s="230"/>
      <c r="AC870" s="231"/>
      <c r="AD870" s="231"/>
      <c r="AE870" s="231"/>
      <c r="AF870" s="231"/>
      <c r="AG870" s="231"/>
      <c r="AH870" s="231"/>
      <c r="AI870" s="231"/>
      <c r="AJ870" s="231"/>
      <c r="AK870" s="231"/>
      <c r="AL870" s="231"/>
      <c r="AM870" s="231"/>
      <c r="AN870" s="231"/>
      <c r="AO870" s="231"/>
      <c r="AP870" s="231"/>
      <c r="AQ870" s="231"/>
      <c r="AR870" s="231"/>
      <c r="AS870" s="231"/>
      <c r="AT870" s="231"/>
      <c r="AU870" s="231"/>
      <c r="AV870" s="231"/>
      <c r="AW870" s="231"/>
      <c r="AX870" s="231"/>
      <c r="AY870" s="231"/>
      <c r="AZ870" s="231"/>
      <c r="BA870" s="231"/>
      <c r="BB870" s="231"/>
      <c r="BC870" s="231"/>
      <c r="BD870" s="231"/>
      <c r="BE870" s="231"/>
      <c r="BF870" s="231"/>
      <c r="BG870" s="231"/>
      <c r="BH870" s="231"/>
      <c r="BI870" s="231"/>
      <c r="BJ870" s="231"/>
      <c r="BK870" s="231"/>
      <c r="BL870" s="231"/>
      <c r="BM870" s="236"/>
    </row>
    <row r="871" spans="1:65">
      <c r="A871" s="29"/>
      <c r="B871" s="20" t="s">
        <v>270</v>
      </c>
      <c r="C871" s="12"/>
      <c r="D871" s="237">
        <v>63.033333333333339</v>
      </c>
      <c r="E871" s="237">
        <v>73.2</v>
      </c>
      <c r="F871" s="237">
        <v>70.716666666666669</v>
      </c>
      <c r="G871" s="237">
        <v>70.591078241955259</v>
      </c>
      <c r="H871" s="237">
        <v>71.915000000000006</v>
      </c>
      <c r="I871" s="237">
        <v>70.983333333333334</v>
      </c>
      <c r="J871" s="237">
        <v>69</v>
      </c>
      <c r="K871" s="237">
        <v>73.61666666666666</v>
      </c>
      <c r="L871" s="237">
        <v>72.926666666666662</v>
      </c>
      <c r="M871" s="237">
        <v>73</v>
      </c>
      <c r="N871" s="237">
        <v>70.100000000000009</v>
      </c>
      <c r="O871" s="237">
        <v>69.666666666666671</v>
      </c>
      <c r="P871" s="237">
        <v>77.166666666666671</v>
      </c>
      <c r="Q871" s="237">
        <v>78.166666666666657</v>
      </c>
      <c r="R871" s="237">
        <v>65.95</v>
      </c>
      <c r="S871" s="237">
        <v>73.666666666666671</v>
      </c>
      <c r="T871" s="237">
        <v>70.48833333333333</v>
      </c>
      <c r="U871" s="237">
        <v>78.333333333333329</v>
      </c>
      <c r="V871" s="237">
        <v>75.283333333333317</v>
      </c>
      <c r="W871" s="237">
        <v>77.833333333333329</v>
      </c>
      <c r="X871" s="237">
        <v>76</v>
      </c>
      <c r="Y871" s="237">
        <v>71.568804161881928</v>
      </c>
      <c r="Z871" s="237">
        <v>68.5</v>
      </c>
      <c r="AA871" s="237">
        <v>70.5</v>
      </c>
      <c r="AB871" s="230"/>
      <c r="AC871" s="231"/>
      <c r="AD871" s="231"/>
      <c r="AE871" s="231"/>
      <c r="AF871" s="231"/>
      <c r="AG871" s="231"/>
      <c r="AH871" s="231"/>
      <c r="AI871" s="231"/>
      <c r="AJ871" s="231"/>
      <c r="AK871" s="231"/>
      <c r="AL871" s="231"/>
      <c r="AM871" s="231"/>
      <c r="AN871" s="231"/>
      <c r="AO871" s="231"/>
      <c r="AP871" s="231"/>
      <c r="AQ871" s="231"/>
      <c r="AR871" s="231"/>
      <c r="AS871" s="231"/>
      <c r="AT871" s="231"/>
      <c r="AU871" s="231"/>
      <c r="AV871" s="231"/>
      <c r="AW871" s="231"/>
      <c r="AX871" s="231"/>
      <c r="AY871" s="231"/>
      <c r="AZ871" s="231"/>
      <c r="BA871" s="231"/>
      <c r="BB871" s="231"/>
      <c r="BC871" s="231"/>
      <c r="BD871" s="231"/>
      <c r="BE871" s="231"/>
      <c r="BF871" s="231"/>
      <c r="BG871" s="231"/>
      <c r="BH871" s="231"/>
      <c r="BI871" s="231"/>
      <c r="BJ871" s="231"/>
      <c r="BK871" s="231"/>
      <c r="BL871" s="231"/>
      <c r="BM871" s="236"/>
    </row>
    <row r="872" spans="1:65">
      <c r="A872" s="29"/>
      <c r="B872" s="3" t="s">
        <v>271</v>
      </c>
      <c r="C872" s="28"/>
      <c r="D872" s="233">
        <v>64.25</v>
      </c>
      <c r="E872" s="233">
        <v>73.449999999999989</v>
      </c>
      <c r="F872" s="233">
        <v>70.45</v>
      </c>
      <c r="G872" s="233">
        <v>70.521597246305276</v>
      </c>
      <c r="H872" s="233">
        <v>71.990000000000009</v>
      </c>
      <c r="I872" s="233">
        <v>71.2</v>
      </c>
      <c r="J872" s="233">
        <v>69</v>
      </c>
      <c r="K872" s="233">
        <v>73.2</v>
      </c>
      <c r="L872" s="233">
        <v>72.85499999999999</v>
      </c>
      <c r="M872" s="233">
        <v>73.25</v>
      </c>
      <c r="N872" s="233">
        <v>70.150000000000006</v>
      </c>
      <c r="O872" s="233">
        <v>68</v>
      </c>
      <c r="P872" s="233">
        <v>78.5</v>
      </c>
      <c r="Q872" s="233">
        <v>78.2</v>
      </c>
      <c r="R872" s="233">
        <v>66.150000000000006</v>
      </c>
      <c r="S872" s="233">
        <v>73.650000000000006</v>
      </c>
      <c r="T872" s="233">
        <v>70.510000000000005</v>
      </c>
      <c r="U872" s="233">
        <v>78.5</v>
      </c>
      <c r="V872" s="233">
        <v>74.800000000000011</v>
      </c>
      <c r="W872" s="233">
        <v>77.5</v>
      </c>
      <c r="X872" s="233">
        <v>76</v>
      </c>
      <c r="Y872" s="233">
        <v>71.676454860114461</v>
      </c>
      <c r="Z872" s="233">
        <v>68</v>
      </c>
      <c r="AA872" s="233">
        <v>70.400000000000006</v>
      </c>
      <c r="AB872" s="230"/>
      <c r="AC872" s="231"/>
      <c r="AD872" s="231"/>
      <c r="AE872" s="231"/>
      <c r="AF872" s="231"/>
      <c r="AG872" s="231"/>
      <c r="AH872" s="231"/>
      <c r="AI872" s="231"/>
      <c r="AJ872" s="231"/>
      <c r="AK872" s="231"/>
      <c r="AL872" s="231"/>
      <c r="AM872" s="231"/>
      <c r="AN872" s="231"/>
      <c r="AO872" s="231"/>
      <c r="AP872" s="231"/>
      <c r="AQ872" s="231"/>
      <c r="AR872" s="231"/>
      <c r="AS872" s="231"/>
      <c r="AT872" s="231"/>
      <c r="AU872" s="231"/>
      <c r="AV872" s="231"/>
      <c r="AW872" s="231"/>
      <c r="AX872" s="231"/>
      <c r="AY872" s="231"/>
      <c r="AZ872" s="231"/>
      <c r="BA872" s="231"/>
      <c r="BB872" s="231"/>
      <c r="BC872" s="231"/>
      <c r="BD872" s="231"/>
      <c r="BE872" s="231"/>
      <c r="BF872" s="231"/>
      <c r="BG872" s="231"/>
      <c r="BH872" s="231"/>
      <c r="BI872" s="231"/>
      <c r="BJ872" s="231"/>
      <c r="BK872" s="231"/>
      <c r="BL872" s="231"/>
      <c r="BM872" s="236"/>
    </row>
    <row r="873" spans="1:65">
      <c r="A873" s="29"/>
      <c r="B873" s="3" t="s">
        <v>272</v>
      </c>
      <c r="C873" s="28"/>
      <c r="D873" s="214">
        <v>4.9500168349882099</v>
      </c>
      <c r="E873" s="214">
        <v>1.5283978539634229</v>
      </c>
      <c r="F873" s="214">
        <v>0.73052492542463543</v>
      </c>
      <c r="G873" s="214">
        <v>0.9587584334711432</v>
      </c>
      <c r="H873" s="214">
        <v>0.54242971894984071</v>
      </c>
      <c r="I873" s="214">
        <v>1.114300976696454</v>
      </c>
      <c r="J873" s="214">
        <v>1.6733200530681511</v>
      </c>
      <c r="K873" s="214">
        <v>1.4770466027403024</v>
      </c>
      <c r="L873" s="214">
        <v>0.80094111310799176</v>
      </c>
      <c r="M873" s="214">
        <v>2.1232051243344339</v>
      </c>
      <c r="N873" s="214">
        <v>0.69856996786291903</v>
      </c>
      <c r="O873" s="214">
        <v>3.4448028487370168</v>
      </c>
      <c r="P873" s="214">
        <v>3.6560452221856701</v>
      </c>
      <c r="Q873" s="214">
        <v>0.60221812216726434</v>
      </c>
      <c r="R873" s="214">
        <v>1.593423986263546</v>
      </c>
      <c r="S873" s="214">
        <v>1.5983324643723755</v>
      </c>
      <c r="T873" s="214">
        <v>0.21692548643870016</v>
      </c>
      <c r="U873" s="214">
        <v>2.8047578623950171</v>
      </c>
      <c r="V873" s="214">
        <v>1.5105186747162922</v>
      </c>
      <c r="W873" s="214">
        <v>1.1690451944500122</v>
      </c>
      <c r="X873" s="214">
        <v>1.6733200530681511</v>
      </c>
      <c r="Y873" s="214">
        <v>1.023158521804213</v>
      </c>
      <c r="Z873" s="214">
        <v>1.2247448713915889</v>
      </c>
      <c r="AA873" s="214">
        <v>1.0178408519999589</v>
      </c>
      <c r="AB873" s="210"/>
      <c r="AC873" s="211"/>
      <c r="AD873" s="211"/>
      <c r="AE873" s="211"/>
      <c r="AF873" s="211"/>
      <c r="AG873" s="211"/>
      <c r="AH873" s="211"/>
      <c r="AI873" s="211"/>
      <c r="AJ873" s="211"/>
      <c r="AK873" s="211"/>
      <c r="AL873" s="211"/>
      <c r="AM873" s="211"/>
      <c r="AN873" s="211"/>
      <c r="AO873" s="211"/>
      <c r="AP873" s="211"/>
      <c r="AQ873" s="211"/>
      <c r="AR873" s="211"/>
      <c r="AS873" s="211"/>
      <c r="AT873" s="211"/>
      <c r="AU873" s="211"/>
      <c r="AV873" s="211"/>
      <c r="AW873" s="211"/>
      <c r="AX873" s="211"/>
      <c r="AY873" s="211"/>
      <c r="AZ873" s="211"/>
      <c r="BA873" s="211"/>
      <c r="BB873" s="211"/>
      <c r="BC873" s="211"/>
      <c r="BD873" s="211"/>
      <c r="BE873" s="211"/>
      <c r="BF873" s="211"/>
      <c r="BG873" s="211"/>
      <c r="BH873" s="211"/>
      <c r="BI873" s="211"/>
      <c r="BJ873" s="211"/>
      <c r="BK873" s="211"/>
      <c r="BL873" s="211"/>
      <c r="BM873" s="217"/>
    </row>
    <row r="874" spans="1:65">
      <c r="A874" s="29"/>
      <c r="B874" s="3" t="s">
        <v>86</v>
      </c>
      <c r="C874" s="28"/>
      <c r="D874" s="13">
        <v>7.8530145451954678E-2</v>
      </c>
      <c r="E874" s="13">
        <v>2.0879752103325447E-2</v>
      </c>
      <c r="F874" s="13">
        <v>1.0330307689247732E-2</v>
      </c>
      <c r="G874" s="13">
        <v>1.3581864129981691E-2</v>
      </c>
      <c r="H874" s="13">
        <v>7.5426506146122601E-3</v>
      </c>
      <c r="I874" s="13">
        <v>1.5698064945242368E-2</v>
      </c>
      <c r="J874" s="13">
        <v>2.4251015261857262E-2</v>
      </c>
      <c r="K874" s="13">
        <v>2.0064024488208775E-2</v>
      </c>
      <c r="L874" s="13">
        <v>1.098282904892575E-2</v>
      </c>
      <c r="M874" s="13">
        <v>2.9085001703211422E-2</v>
      </c>
      <c r="N874" s="13">
        <v>9.965334776931796E-3</v>
      </c>
      <c r="O874" s="13">
        <v>4.9446930843115071E-2</v>
      </c>
      <c r="P874" s="13">
        <v>4.7378555795062678E-2</v>
      </c>
      <c r="Q874" s="13">
        <v>7.7042830128008239E-3</v>
      </c>
      <c r="R874" s="13">
        <v>2.4161091527877876E-2</v>
      </c>
      <c r="S874" s="13">
        <v>2.1696820783335413E-2</v>
      </c>
      <c r="T874" s="13">
        <v>3.0774665278703356E-3</v>
      </c>
      <c r="U874" s="13">
        <v>3.5805419519936391E-2</v>
      </c>
      <c r="V874" s="13">
        <v>2.006444996302359E-2</v>
      </c>
      <c r="W874" s="13">
        <v>1.5019852605353478E-2</v>
      </c>
      <c r="X874" s="13">
        <v>2.2017369119317776E-2</v>
      </c>
      <c r="Y874" s="13">
        <v>1.4296152266145517E-2</v>
      </c>
      <c r="Z874" s="13">
        <v>1.7879487173599839E-2</v>
      </c>
      <c r="AA874" s="13">
        <v>1.4437458893616438E-2</v>
      </c>
      <c r="AB874" s="151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273</v>
      </c>
      <c r="C875" s="28"/>
      <c r="D875" s="13">
        <v>-0.13144624356652246</v>
      </c>
      <c r="E875" s="13">
        <v>8.643071987264328E-3</v>
      </c>
      <c r="F875" s="13">
        <v>-2.55754657463656E-2</v>
      </c>
      <c r="G875" s="13">
        <v>-2.730598343088686E-2</v>
      </c>
      <c r="H875" s="13">
        <v>-9.0632988802716863E-3</v>
      </c>
      <c r="I875" s="13">
        <v>-2.1900991895774546E-2</v>
      </c>
      <c r="J875" s="13">
        <v>-4.9229891159546013E-2</v>
      </c>
      <c r="K875" s="13">
        <v>1.4384437378812676E-2</v>
      </c>
      <c r="L875" s="13">
        <v>4.8767362904083011E-3</v>
      </c>
      <c r="M875" s="13">
        <v>5.8872165993208991E-3</v>
      </c>
      <c r="N875" s="13">
        <v>-3.4072686525857487E-2</v>
      </c>
      <c r="O875" s="13">
        <v>-4.0043706533068102E-2</v>
      </c>
      <c r="P875" s="13">
        <v>6.3300870514807261E-2</v>
      </c>
      <c r="Q875" s="13">
        <v>7.708014745452374E-2</v>
      </c>
      <c r="R875" s="13">
        <v>-9.1256685825682027E-2</v>
      </c>
      <c r="S875" s="13">
        <v>1.5073401225798699E-2</v>
      </c>
      <c r="T875" s="13">
        <v>-2.8721733980934361E-2</v>
      </c>
      <c r="U875" s="13">
        <v>7.9376693611143301E-2</v>
      </c>
      <c r="V875" s="13">
        <v>3.7349898945007176E-2</v>
      </c>
      <c r="W875" s="13">
        <v>7.2487055141285062E-2</v>
      </c>
      <c r="X875" s="13">
        <v>4.7225047418471E-2</v>
      </c>
      <c r="Y875" s="13">
        <v>-1.3833627209077992E-2</v>
      </c>
      <c r="Z875" s="13">
        <v>-5.6119529629404363E-2</v>
      </c>
      <c r="AA875" s="13">
        <v>-2.8560975749970963E-2</v>
      </c>
      <c r="AB875" s="151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45" t="s">
        <v>274</v>
      </c>
      <c r="C876" s="46"/>
      <c r="D876" s="44">
        <v>3.09</v>
      </c>
      <c r="E876" s="44">
        <v>0.52</v>
      </c>
      <c r="F876" s="44">
        <v>0.36</v>
      </c>
      <c r="G876" s="44">
        <v>0.41</v>
      </c>
      <c r="H876" s="44">
        <v>0.06</v>
      </c>
      <c r="I876" s="44">
        <v>0.27</v>
      </c>
      <c r="J876" s="44">
        <v>0.97</v>
      </c>
      <c r="K876" s="44">
        <v>0.67</v>
      </c>
      <c r="L876" s="44">
        <v>0.42</v>
      </c>
      <c r="M876" s="44">
        <v>0.45</v>
      </c>
      <c r="N876" s="44">
        <v>0.57999999999999996</v>
      </c>
      <c r="O876" s="44">
        <v>0.74</v>
      </c>
      <c r="P876" s="44">
        <v>1.93</v>
      </c>
      <c r="Q876" s="44">
        <v>2.2799999999999998</v>
      </c>
      <c r="R876" s="44">
        <v>2.06</v>
      </c>
      <c r="S876" s="44">
        <v>0.68</v>
      </c>
      <c r="T876" s="44">
        <v>0.44</v>
      </c>
      <c r="U876" s="44">
        <v>2.34</v>
      </c>
      <c r="V876" s="44">
        <v>1.26</v>
      </c>
      <c r="W876" s="44">
        <v>2.16</v>
      </c>
      <c r="X876" s="44">
        <v>1.51</v>
      </c>
      <c r="Y876" s="44">
        <v>0.06</v>
      </c>
      <c r="Z876" s="44">
        <v>1.1499999999999999</v>
      </c>
      <c r="AA876" s="44">
        <v>0.44</v>
      </c>
      <c r="AB876" s="151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BM877" s="53"/>
    </row>
    <row r="878" spans="1:65" ht="15">
      <c r="B878" s="8" t="s">
        <v>516</v>
      </c>
      <c r="BM878" s="27" t="s">
        <v>66</v>
      </c>
    </row>
    <row r="879" spans="1:65" ht="15">
      <c r="A879" s="24" t="s">
        <v>21</v>
      </c>
      <c r="B879" s="18" t="s">
        <v>112</v>
      </c>
      <c r="C879" s="15" t="s">
        <v>113</v>
      </c>
      <c r="D879" s="16" t="s">
        <v>232</v>
      </c>
      <c r="E879" s="17" t="s">
        <v>232</v>
      </c>
      <c r="F879" s="17" t="s">
        <v>232</v>
      </c>
      <c r="G879" s="17" t="s">
        <v>232</v>
      </c>
      <c r="H879" s="17" t="s">
        <v>232</v>
      </c>
      <c r="I879" s="17" t="s">
        <v>232</v>
      </c>
      <c r="J879" s="17" t="s">
        <v>232</v>
      </c>
      <c r="K879" s="17" t="s">
        <v>232</v>
      </c>
      <c r="L879" s="17" t="s">
        <v>232</v>
      </c>
      <c r="M879" s="17" t="s">
        <v>232</v>
      </c>
      <c r="N879" s="17" t="s">
        <v>232</v>
      </c>
      <c r="O879" s="17" t="s">
        <v>232</v>
      </c>
      <c r="P879" s="17" t="s">
        <v>232</v>
      </c>
      <c r="Q879" s="17" t="s">
        <v>232</v>
      </c>
      <c r="R879" s="17" t="s">
        <v>232</v>
      </c>
      <c r="S879" s="17" t="s">
        <v>232</v>
      </c>
      <c r="T879" s="17" t="s">
        <v>232</v>
      </c>
      <c r="U879" s="17" t="s">
        <v>232</v>
      </c>
      <c r="V879" s="17" t="s">
        <v>232</v>
      </c>
      <c r="W879" s="17" t="s">
        <v>232</v>
      </c>
      <c r="X879" s="17" t="s">
        <v>232</v>
      </c>
      <c r="Y879" s="17" t="s">
        <v>232</v>
      </c>
      <c r="Z879" s="151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233</v>
      </c>
      <c r="C880" s="9" t="s">
        <v>233</v>
      </c>
      <c r="D880" s="149" t="s">
        <v>235</v>
      </c>
      <c r="E880" s="150" t="s">
        <v>236</v>
      </c>
      <c r="F880" s="150" t="s">
        <v>237</v>
      </c>
      <c r="G880" s="150" t="s">
        <v>238</v>
      </c>
      <c r="H880" s="150" t="s">
        <v>239</v>
      </c>
      <c r="I880" s="150" t="s">
        <v>240</v>
      </c>
      <c r="J880" s="150" t="s">
        <v>241</v>
      </c>
      <c r="K880" s="150" t="s">
        <v>242</v>
      </c>
      <c r="L880" s="150" t="s">
        <v>243</v>
      </c>
      <c r="M880" s="150" t="s">
        <v>244</v>
      </c>
      <c r="N880" s="150" t="s">
        <v>245</v>
      </c>
      <c r="O880" s="150" t="s">
        <v>246</v>
      </c>
      <c r="P880" s="150" t="s">
        <v>247</v>
      </c>
      <c r="Q880" s="150" t="s">
        <v>248</v>
      </c>
      <c r="R880" s="150" t="s">
        <v>249</v>
      </c>
      <c r="S880" s="150" t="s">
        <v>250</v>
      </c>
      <c r="T880" s="150" t="s">
        <v>252</v>
      </c>
      <c r="U880" s="150" t="s">
        <v>253</v>
      </c>
      <c r="V880" s="150" t="s">
        <v>254</v>
      </c>
      <c r="W880" s="150" t="s">
        <v>255</v>
      </c>
      <c r="X880" s="150" t="s">
        <v>256</v>
      </c>
      <c r="Y880" s="150" t="s">
        <v>262</v>
      </c>
      <c r="Z880" s="151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294</v>
      </c>
      <c r="E881" s="11" t="s">
        <v>294</v>
      </c>
      <c r="F881" s="11" t="s">
        <v>295</v>
      </c>
      <c r="G881" s="11" t="s">
        <v>116</v>
      </c>
      <c r="H881" s="11" t="s">
        <v>295</v>
      </c>
      <c r="I881" s="11" t="s">
        <v>295</v>
      </c>
      <c r="J881" s="11" t="s">
        <v>295</v>
      </c>
      <c r="K881" s="11" t="s">
        <v>294</v>
      </c>
      <c r="L881" s="11" t="s">
        <v>295</v>
      </c>
      <c r="M881" s="11" t="s">
        <v>294</v>
      </c>
      <c r="N881" s="11" t="s">
        <v>294</v>
      </c>
      <c r="O881" s="11" t="s">
        <v>295</v>
      </c>
      <c r="P881" s="11" t="s">
        <v>295</v>
      </c>
      <c r="Q881" s="11" t="s">
        <v>295</v>
      </c>
      <c r="R881" s="11" t="s">
        <v>294</v>
      </c>
      <c r="S881" s="11" t="s">
        <v>294</v>
      </c>
      <c r="T881" s="11" t="s">
        <v>294</v>
      </c>
      <c r="U881" s="11" t="s">
        <v>294</v>
      </c>
      <c r="V881" s="11" t="s">
        <v>295</v>
      </c>
      <c r="W881" s="11" t="s">
        <v>294</v>
      </c>
      <c r="X881" s="11" t="s">
        <v>295</v>
      </c>
      <c r="Y881" s="11" t="s">
        <v>294</v>
      </c>
      <c r="Z881" s="151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151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3</v>
      </c>
    </row>
    <row r="883" spans="1:65">
      <c r="A883" s="29"/>
      <c r="B883" s="18">
        <v>1</v>
      </c>
      <c r="C883" s="14">
        <v>1</v>
      </c>
      <c r="D883" s="21">
        <v>0.87</v>
      </c>
      <c r="E883" s="21">
        <v>0.89</v>
      </c>
      <c r="F883" s="21">
        <v>0.86</v>
      </c>
      <c r="G883" s="145">
        <v>0.76906355621269384</v>
      </c>
      <c r="H883" s="21">
        <v>0.96</v>
      </c>
      <c r="I883" s="21">
        <v>0.82</v>
      </c>
      <c r="J883" s="21">
        <v>0.64</v>
      </c>
      <c r="K883" s="21">
        <v>0.77</v>
      </c>
      <c r="L883" s="21">
        <v>0.9</v>
      </c>
      <c r="M883" s="21">
        <v>0.78</v>
      </c>
      <c r="N883" s="21">
        <v>0.81</v>
      </c>
      <c r="O883" s="145">
        <v>0.8</v>
      </c>
      <c r="P883" s="145">
        <v>0.8</v>
      </c>
      <c r="Q883" s="145">
        <v>1.35</v>
      </c>
      <c r="R883" s="21">
        <v>0.78</v>
      </c>
      <c r="S883" s="21">
        <v>0.84</v>
      </c>
      <c r="T883" s="21">
        <v>0.7</v>
      </c>
      <c r="U883" s="21">
        <v>0.81</v>
      </c>
      <c r="V883" s="21">
        <v>0.81</v>
      </c>
      <c r="W883" s="145">
        <v>0.8</v>
      </c>
      <c r="X883" s="21">
        <v>0.86425370666095502</v>
      </c>
      <c r="Y883" s="21">
        <v>0.93</v>
      </c>
      <c r="Z883" s="151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0.88</v>
      </c>
      <c r="E884" s="11">
        <v>0.88</v>
      </c>
      <c r="F884" s="11">
        <v>0.84</v>
      </c>
      <c r="G884" s="146">
        <v>0.6352447920126939</v>
      </c>
      <c r="H884" s="11">
        <v>0.92</v>
      </c>
      <c r="I884" s="11">
        <v>0.88</v>
      </c>
      <c r="J884" s="11">
        <v>0.67</v>
      </c>
      <c r="K884" s="11">
        <v>0.76</v>
      </c>
      <c r="L884" s="11">
        <v>0.86</v>
      </c>
      <c r="M884" s="11">
        <v>0.78</v>
      </c>
      <c r="N884" s="11">
        <v>0.81</v>
      </c>
      <c r="O884" s="146">
        <v>0.8</v>
      </c>
      <c r="P884" s="146">
        <v>0.7</v>
      </c>
      <c r="Q884" s="146">
        <v>1.44</v>
      </c>
      <c r="R884" s="147">
        <v>0.94</v>
      </c>
      <c r="S884" s="11">
        <v>0.87</v>
      </c>
      <c r="T884" s="11">
        <v>0.72</v>
      </c>
      <c r="U884" s="11">
        <v>0.85</v>
      </c>
      <c r="V884" s="11">
        <v>0.78</v>
      </c>
      <c r="W884" s="146">
        <v>0.8</v>
      </c>
      <c r="X884" s="11">
        <v>0.88625644372993539</v>
      </c>
      <c r="Y884" s="11">
        <v>0.88</v>
      </c>
      <c r="Z884" s="151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21</v>
      </c>
    </row>
    <row r="885" spans="1:65">
      <c r="A885" s="29"/>
      <c r="B885" s="19">
        <v>1</v>
      </c>
      <c r="C885" s="9">
        <v>3</v>
      </c>
      <c r="D885" s="11">
        <v>0.8</v>
      </c>
      <c r="E885" s="11">
        <v>0.9</v>
      </c>
      <c r="F885" s="11">
        <v>0.8</v>
      </c>
      <c r="G885" s="146">
        <v>0.69421850131269391</v>
      </c>
      <c r="H885" s="11">
        <v>0.92</v>
      </c>
      <c r="I885" s="11">
        <v>0.79</v>
      </c>
      <c r="J885" s="11">
        <v>0.82</v>
      </c>
      <c r="K885" s="11">
        <v>0.76</v>
      </c>
      <c r="L885" s="11">
        <v>0.75</v>
      </c>
      <c r="M885" s="11">
        <v>0.78</v>
      </c>
      <c r="N885" s="11">
        <v>0.8</v>
      </c>
      <c r="O885" s="146">
        <v>0.8</v>
      </c>
      <c r="P885" s="146">
        <v>0.8</v>
      </c>
      <c r="Q885" s="146">
        <v>1.49</v>
      </c>
      <c r="R885" s="11">
        <v>0.75</v>
      </c>
      <c r="S885" s="11">
        <v>0.82</v>
      </c>
      <c r="T885" s="11">
        <v>0.69</v>
      </c>
      <c r="U885" s="11">
        <v>0.86</v>
      </c>
      <c r="V885" s="11">
        <v>0.8</v>
      </c>
      <c r="W885" s="146">
        <v>0.8</v>
      </c>
      <c r="X885" s="11">
        <v>0.85794683069452948</v>
      </c>
      <c r="Y885" s="11">
        <v>0.86</v>
      </c>
      <c r="Z885" s="151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0.85</v>
      </c>
      <c r="E886" s="11">
        <v>0.88</v>
      </c>
      <c r="F886" s="11">
        <v>0.8</v>
      </c>
      <c r="G886" s="146">
        <v>0.73683506211269389</v>
      </c>
      <c r="H886" s="11">
        <v>0.87</v>
      </c>
      <c r="I886" s="11">
        <v>0.83</v>
      </c>
      <c r="J886" s="11">
        <v>0.84</v>
      </c>
      <c r="K886" s="11">
        <v>0.78</v>
      </c>
      <c r="L886" s="11">
        <v>0.81</v>
      </c>
      <c r="M886" s="11">
        <v>0.81</v>
      </c>
      <c r="N886" s="11">
        <v>0.83</v>
      </c>
      <c r="O886" s="146">
        <v>0.8</v>
      </c>
      <c r="P886" s="146">
        <v>0.7</v>
      </c>
      <c r="Q886" s="146">
        <v>1.51</v>
      </c>
      <c r="R886" s="11">
        <v>0.83</v>
      </c>
      <c r="S886" s="11">
        <v>0.81</v>
      </c>
      <c r="T886" s="11">
        <v>0.71</v>
      </c>
      <c r="U886" s="11">
        <v>0.84</v>
      </c>
      <c r="V886" s="11">
        <v>0.79</v>
      </c>
      <c r="W886" s="146">
        <v>0.8</v>
      </c>
      <c r="X886" s="11">
        <v>0.83081016530735463</v>
      </c>
      <c r="Y886" s="11">
        <v>0.88</v>
      </c>
      <c r="Z886" s="151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0.81960073261124489</v>
      </c>
    </row>
    <row r="887" spans="1:65">
      <c r="A887" s="29"/>
      <c r="B887" s="19">
        <v>1</v>
      </c>
      <c r="C887" s="9">
        <v>5</v>
      </c>
      <c r="D887" s="11">
        <v>0.79</v>
      </c>
      <c r="E887" s="11">
        <v>0.87</v>
      </c>
      <c r="F887" s="11">
        <v>0.85</v>
      </c>
      <c r="G887" s="146">
        <v>0.63295368313396339</v>
      </c>
      <c r="H887" s="11">
        <v>0.88</v>
      </c>
      <c r="I887" s="11">
        <v>0.8</v>
      </c>
      <c r="J887" s="11">
        <v>0.93</v>
      </c>
      <c r="K887" s="11">
        <v>0.8</v>
      </c>
      <c r="L887" s="11">
        <v>0.84</v>
      </c>
      <c r="M887" s="11">
        <v>0.8</v>
      </c>
      <c r="N887" s="11">
        <v>0.83</v>
      </c>
      <c r="O887" s="146">
        <v>0.8</v>
      </c>
      <c r="P887" s="146">
        <v>0.8</v>
      </c>
      <c r="Q887" s="146">
        <v>1.28</v>
      </c>
      <c r="R887" s="11">
        <v>0.76</v>
      </c>
      <c r="S887" s="11">
        <v>0.84</v>
      </c>
      <c r="T887" s="11">
        <v>0.68</v>
      </c>
      <c r="U887" s="11">
        <v>0.83</v>
      </c>
      <c r="V887" s="11">
        <v>0.77</v>
      </c>
      <c r="W887" s="146">
        <v>0.8</v>
      </c>
      <c r="X887" s="11">
        <v>0.83351763762790942</v>
      </c>
      <c r="Y887" s="11">
        <v>0.84</v>
      </c>
      <c r="Z887" s="151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57</v>
      </c>
    </row>
    <row r="888" spans="1:65">
      <c r="A888" s="29"/>
      <c r="B888" s="19">
        <v>1</v>
      </c>
      <c r="C888" s="9">
        <v>6</v>
      </c>
      <c r="D888" s="11">
        <v>0.89</v>
      </c>
      <c r="E888" s="11">
        <v>0.9</v>
      </c>
      <c r="F888" s="11">
        <v>0.8</v>
      </c>
      <c r="G888" s="146">
        <v>0.69033417031269395</v>
      </c>
      <c r="H888" s="11">
        <v>0.82</v>
      </c>
      <c r="I888" s="11">
        <v>0.83</v>
      </c>
      <c r="J888" s="11">
        <v>0.68</v>
      </c>
      <c r="K888" s="11">
        <v>0.77</v>
      </c>
      <c r="L888" s="11">
        <v>0.89</v>
      </c>
      <c r="M888" s="11">
        <v>0.79</v>
      </c>
      <c r="N888" s="11">
        <v>0.84</v>
      </c>
      <c r="O888" s="146">
        <v>0.8</v>
      </c>
      <c r="P888" s="146">
        <v>1</v>
      </c>
      <c r="Q888" s="146">
        <v>1.32</v>
      </c>
      <c r="R888" s="11">
        <v>0.77</v>
      </c>
      <c r="S888" s="11">
        <v>0.84</v>
      </c>
      <c r="T888" s="11">
        <v>0.68</v>
      </c>
      <c r="U888" s="11">
        <v>0.81</v>
      </c>
      <c r="V888" s="11">
        <v>0.79</v>
      </c>
      <c r="W888" s="146">
        <v>0.8</v>
      </c>
      <c r="X888" s="11">
        <v>0.84848994232629327</v>
      </c>
      <c r="Y888" s="11">
        <v>0.88</v>
      </c>
      <c r="Z888" s="151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20" t="s">
        <v>270</v>
      </c>
      <c r="C889" s="12"/>
      <c r="D889" s="22">
        <v>0.84666666666666657</v>
      </c>
      <c r="E889" s="22">
        <v>0.88666666666666671</v>
      </c>
      <c r="F889" s="22">
        <v>0.82499999999999984</v>
      </c>
      <c r="G889" s="22">
        <v>0.69310829418290554</v>
      </c>
      <c r="H889" s="22">
        <v>0.89500000000000002</v>
      </c>
      <c r="I889" s="22">
        <v>0.82500000000000007</v>
      </c>
      <c r="J889" s="22">
        <v>0.76333333333333331</v>
      </c>
      <c r="K889" s="22">
        <v>0.77333333333333343</v>
      </c>
      <c r="L889" s="22">
        <v>0.84166666666666667</v>
      </c>
      <c r="M889" s="22">
        <v>0.79</v>
      </c>
      <c r="N889" s="22">
        <v>0.82</v>
      </c>
      <c r="O889" s="22">
        <v>0.79999999999999993</v>
      </c>
      <c r="P889" s="22">
        <v>0.79999999999999993</v>
      </c>
      <c r="Q889" s="22">
        <v>1.3983333333333334</v>
      </c>
      <c r="R889" s="22">
        <v>0.80500000000000005</v>
      </c>
      <c r="S889" s="22">
        <v>0.83666666666666656</v>
      </c>
      <c r="T889" s="22">
        <v>0.69666666666666666</v>
      </c>
      <c r="U889" s="22">
        <v>0.83333333333333337</v>
      </c>
      <c r="V889" s="22">
        <v>0.79</v>
      </c>
      <c r="W889" s="22">
        <v>0.79999999999999993</v>
      </c>
      <c r="X889" s="22">
        <v>0.85354578772449619</v>
      </c>
      <c r="Y889" s="22">
        <v>0.8783333333333333</v>
      </c>
      <c r="Z889" s="151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271</v>
      </c>
      <c r="C890" s="28"/>
      <c r="D890" s="11">
        <v>0.86</v>
      </c>
      <c r="E890" s="11">
        <v>0.88500000000000001</v>
      </c>
      <c r="F890" s="11">
        <v>0.82000000000000006</v>
      </c>
      <c r="G890" s="11">
        <v>0.69227633581269399</v>
      </c>
      <c r="H890" s="11">
        <v>0.9</v>
      </c>
      <c r="I890" s="11">
        <v>0.82499999999999996</v>
      </c>
      <c r="J890" s="11">
        <v>0.75</v>
      </c>
      <c r="K890" s="11">
        <v>0.77</v>
      </c>
      <c r="L890" s="11">
        <v>0.85</v>
      </c>
      <c r="M890" s="11">
        <v>0.78500000000000003</v>
      </c>
      <c r="N890" s="11">
        <v>0.82000000000000006</v>
      </c>
      <c r="O890" s="11">
        <v>0.8</v>
      </c>
      <c r="P890" s="11">
        <v>0.8</v>
      </c>
      <c r="Q890" s="11">
        <v>1.395</v>
      </c>
      <c r="R890" s="11">
        <v>0.77500000000000002</v>
      </c>
      <c r="S890" s="11">
        <v>0.84</v>
      </c>
      <c r="T890" s="11">
        <v>0.69499999999999995</v>
      </c>
      <c r="U890" s="11">
        <v>0.83499999999999996</v>
      </c>
      <c r="V890" s="11">
        <v>0.79</v>
      </c>
      <c r="W890" s="11">
        <v>0.8</v>
      </c>
      <c r="X890" s="11">
        <v>0.85321838651041138</v>
      </c>
      <c r="Y890" s="11">
        <v>0.88</v>
      </c>
      <c r="Z890" s="151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272</v>
      </c>
      <c r="C891" s="28"/>
      <c r="D891" s="23">
        <v>4.2268979957726271E-2</v>
      </c>
      <c r="E891" s="23">
        <v>1.2110601416389978E-2</v>
      </c>
      <c r="F891" s="23">
        <v>2.8106938645110359E-2</v>
      </c>
      <c r="G891" s="23">
        <v>5.4142261682662056E-2</v>
      </c>
      <c r="H891" s="23">
        <v>4.8887626246321279E-2</v>
      </c>
      <c r="I891" s="23">
        <v>3.1464265445104535E-2</v>
      </c>
      <c r="J891" s="23">
        <v>0.11639014849490741</v>
      </c>
      <c r="K891" s="23">
        <v>1.5055453054181633E-2</v>
      </c>
      <c r="L891" s="23">
        <v>5.5647701360134069E-2</v>
      </c>
      <c r="M891" s="23">
        <v>1.2649110640673528E-2</v>
      </c>
      <c r="N891" s="23">
        <v>1.5491933384829622E-2</v>
      </c>
      <c r="O891" s="23">
        <v>1.2161883888976234E-16</v>
      </c>
      <c r="P891" s="23">
        <v>0.10954451150103367</v>
      </c>
      <c r="Q891" s="23">
        <v>9.4956130221627411E-2</v>
      </c>
      <c r="R891" s="23">
        <v>7.1763500472036598E-2</v>
      </c>
      <c r="S891" s="23">
        <v>2.065591117977288E-2</v>
      </c>
      <c r="T891" s="23">
        <v>1.6329931618554491E-2</v>
      </c>
      <c r="U891" s="23">
        <v>2.0655911179772859E-2</v>
      </c>
      <c r="V891" s="23">
        <v>1.4142135623730963E-2</v>
      </c>
      <c r="W891" s="23">
        <v>1.2161883888976234E-16</v>
      </c>
      <c r="X891" s="23">
        <v>2.072492518276868E-2</v>
      </c>
      <c r="Y891" s="23">
        <v>2.99443929086343E-2</v>
      </c>
      <c r="Z891" s="220"/>
      <c r="AA891" s="221"/>
      <c r="AB891" s="221"/>
      <c r="AC891" s="221"/>
      <c r="AD891" s="221"/>
      <c r="AE891" s="221"/>
      <c r="AF891" s="221"/>
      <c r="AG891" s="221"/>
      <c r="AH891" s="221"/>
      <c r="AI891" s="221"/>
      <c r="AJ891" s="221"/>
      <c r="AK891" s="221"/>
      <c r="AL891" s="221"/>
      <c r="AM891" s="221"/>
      <c r="AN891" s="221"/>
      <c r="AO891" s="221"/>
      <c r="AP891" s="221"/>
      <c r="AQ891" s="221"/>
      <c r="AR891" s="221"/>
      <c r="AS891" s="221"/>
      <c r="AT891" s="221"/>
      <c r="AU891" s="221"/>
      <c r="AV891" s="221"/>
      <c r="AW891" s="221"/>
      <c r="AX891" s="221"/>
      <c r="AY891" s="221"/>
      <c r="AZ891" s="221"/>
      <c r="BA891" s="221"/>
      <c r="BB891" s="221"/>
      <c r="BC891" s="221"/>
      <c r="BD891" s="221"/>
      <c r="BE891" s="221"/>
      <c r="BF891" s="221"/>
      <c r="BG891" s="221"/>
      <c r="BH891" s="221"/>
      <c r="BI891" s="221"/>
      <c r="BJ891" s="221"/>
      <c r="BK891" s="221"/>
      <c r="BL891" s="221"/>
      <c r="BM891" s="54"/>
    </row>
    <row r="892" spans="1:65">
      <c r="A892" s="29"/>
      <c r="B892" s="3" t="s">
        <v>86</v>
      </c>
      <c r="C892" s="28"/>
      <c r="D892" s="13">
        <v>4.9923992076054656E-2</v>
      </c>
      <c r="E892" s="13">
        <v>1.3658573026003734E-2</v>
      </c>
      <c r="F892" s="13">
        <v>3.4069016539527715E-2</v>
      </c>
      <c r="G892" s="13">
        <v>7.8115154784707222E-2</v>
      </c>
      <c r="H892" s="13">
        <v>5.462304608527517E-2</v>
      </c>
      <c r="I892" s="13">
        <v>3.8138503569823679E-2</v>
      </c>
      <c r="J892" s="13">
        <v>0.15247617706756428</v>
      </c>
      <c r="K892" s="13">
        <v>1.9468258259717628E-2</v>
      </c>
      <c r="L892" s="13">
        <v>6.6116080823921661E-2</v>
      </c>
      <c r="M892" s="13">
        <v>1.6011532456548769E-2</v>
      </c>
      <c r="N892" s="13">
        <v>1.8892601688816613E-2</v>
      </c>
      <c r="O892" s="13">
        <v>1.5202354861220294E-16</v>
      </c>
      <c r="P892" s="13">
        <v>0.1369306393762921</v>
      </c>
      <c r="Q892" s="13">
        <v>6.7906648549435566E-2</v>
      </c>
      <c r="R892" s="13">
        <v>8.914720555532496E-2</v>
      </c>
      <c r="S892" s="13">
        <v>2.4688340055505437E-2</v>
      </c>
      <c r="T892" s="13">
        <v>2.3440093232374868E-2</v>
      </c>
      <c r="U892" s="13">
        <v>2.4787093415727428E-2</v>
      </c>
      <c r="V892" s="13">
        <v>1.7901437498393624E-2</v>
      </c>
      <c r="W892" s="13">
        <v>1.5202354861220294E-16</v>
      </c>
      <c r="X892" s="13">
        <v>2.4280976464098235E-2</v>
      </c>
      <c r="Y892" s="13">
        <v>3.4092287941519125E-2</v>
      </c>
      <c r="Z892" s="151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273</v>
      </c>
      <c r="C893" s="28"/>
      <c r="D893" s="13">
        <v>3.3023316083661491E-2</v>
      </c>
      <c r="E893" s="13">
        <v>8.18275672372204E-2</v>
      </c>
      <c r="F893" s="13">
        <v>6.58768004215049E-3</v>
      </c>
      <c r="G893" s="13">
        <v>-0.15433421835206873</v>
      </c>
      <c r="H893" s="13">
        <v>9.199511956087858E-2</v>
      </c>
      <c r="I893" s="13">
        <v>6.587680042150712E-3</v>
      </c>
      <c r="J893" s="13">
        <v>-6.8652207152919309E-2</v>
      </c>
      <c r="K893" s="13">
        <v>-5.6451144364529471E-2</v>
      </c>
      <c r="L893" s="13">
        <v>2.692278468946685E-2</v>
      </c>
      <c r="M893" s="13">
        <v>-3.6116039717213333E-2</v>
      </c>
      <c r="N893" s="13">
        <v>4.871486479556264E-4</v>
      </c>
      <c r="O893" s="13">
        <v>-2.3914976928823717E-2</v>
      </c>
      <c r="P893" s="13">
        <v>-2.3914976928823717E-2</v>
      </c>
      <c r="Q893" s="13">
        <v>0.70611527990982714</v>
      </c>
      <c r="R893" s="13">
        <v>-1.7814445534628742E-2</v>
      </c>
      <c r="S893" s="13">
        <v>2.0822253295271764E-2</v>
      </c>
      <c r="T893" s="13">
        <v>-0.14999262574218397</v>
      </c>
      <c r="U893" s="13">
        <v>1.675523236580867E-2</v>
      </c>
      <c r="V893" s="13">
        <v>-3.6116039717213333E-2</v>
      </c>
      <c r="W893" s="13">
        <v>-2.3914976928823717E-2</v>
      </c>
      <c r="X893" s="13">
        <v>4.1416574879212797E-2</v>
      </c>
      <c r="Y893" s="13">
        <v>7.166001491356222E-2</v>
      </c>
      <c r="Z893" s="151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45" t="s">
        <v>274</v>
      </c>
      <c r="C894" s="46"/>
      <c r="D894" s="44">
        <v>0.42</v>
      </c>
      <c r="E894" s="44">
        <v>1.19</v>
      </c>
      <c r="F894" s="44">
        <v>0</v>
      </c>
      <c r="G894" s="44">
        <v>2.54</v>
      </c>
      <c r="H894" s="44">
        <v>1.35</v>
      </c>
      <c r="I894" s="44">
        <v>0</v>
      </c>
      <c r="J894" s="44">
        <v>1.19</v>
      </c>
      <c r="K894" s="44">
        <v>1</v>
      </c>
      <c r="L894" s="44">
        <v>0.32</v>
      </c>
      <c r="M894" s="44">
        <v>0.67</v>
      </c>
      <c r="N894" s="44">
        <v>0.1</v>
      </c>
      <c r="O894" s="44" t="s">
        <v>275</v>
      </c>
      <c r="P894" s="44" t="s">
        <v>275</v>
      </c>
      <c r="Q894" s="44">
        <v>11.05</v>
      </c>
      <c r="R894" s="44">
        <v>0.39</v>
      </c>
      <c r="S894" s="44">
        <v>0.22</v>
      </c>
      <c r="T894" s="44">
        <v>2.4700000000000002</v>
      </c>
      <c r="U894" s="44">
        <v>0.16</v>
      </c>
      <c r="V894" s="44">
        <v>0.67</v>
      </c>
      <c r="W894" s="44" t="s">
        <v>275</v>
      </c>
      <c r="X894" s="44">
        <v>0.55000000000000004</v>
      </c>
      <c r="Y894" s="44">
        <v>1.03</v>
      </c>
      <c r="Z894" s="151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B895" s="30" t="s">
        <v>313</v>
      </c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BM895" s="53"/>
    </row>
    <row r="896" spans="1:65">
      <c r="BM896" s="53"/>
    </row>
    <row r="897" spans="1:65" ht="15">
      <c r="B897" s="8" t="s">
        <v>517</v>
      </c>
      <c r="BM897" s="27" t="s">
        <v>66</v>
      </c>
    </row>
    <row r="898" spans="1:65" ht="15">
      <c r="A898" s="24" t="s">
        <v>24</v>
      </c>
      <c r="B898" s="18" t="s">
        <v>112</v>
      </c>
      <c r="C898" s="15" t="s">
        <v>113</v>
      </c>
      <c r="D898" s="16" t="s">
        <v>232</v>
      </c>
      <c r="E898" s="17" t="s">
        <v>232</v>
      </c>
      <c r="F898" s="17" t="s">
        <v>232</v>
      </c>
      <c r="G898" s="17" t="s">
        <v>232</v>
      </c>
      <c r="H898" s="17" t="s">
        <v>232</v>
      </c>
      <c r="I898" s="17" t="s">
        <v>232</v>
      </c>
      <c r="J898" s="17" t="s">
        <v>232</v>
      </c>
      <c r="K898" s="17" t="s">
        <v>232</v>
      </c>
      <c r="L898" s="17" t="s">
        <v>232</v>
      </c>
      <c r="M898" s="17" t="s">
        <v>232</v>
      </c>
      <c r="N898" s="17" t="s">
        <v>232</v>
      </c>
      <c r="O898" s="17" t="s">
        <v>232</v>
      </c>
      <c r="P898" s="17" t="s">
        <v>232</v>
      </c>
      <c r="Q898" s="151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233</v>
      </c>
      <c r="C899" s="9" t="s">
        <v>233</v>
      </c>
      <c r="D899" s="149" t="s">
        <v>235</v>
      </c>
      <c r="E899" s="150" t="s">
        <v>239</v>
      </c>
      <c r="F899" s="150" t="s">
        <v>240</v>
      </c>
      <c r="G899" s="150" t="s">
        <v>241</v>
      </c>
      <c r="H899" s="150" t="s">
        <v>246</v>
      </c>
      <c r="I899" s="150" t="s">
        <v>247</v>
      </c>
      <c r="J899" s="150" t="s">
        <v>248</v>
      </c>
      <c r="K899" s="150" t="s">
        <v>249</v>
      </c>
      <c r="L899" s="150" t="s">
        <v>250</v>
      </c>
      <c r="M899" s="150" t="s">
        <v>251</v>
      </c>
      <c r="N899" s="150" t="s">
        <v>252</v>
      </c>
      <c r="O899" s="150" t="s">
        <v>254</v>
      </c>
      <c r="P899" s="150" t="s">
        <v>256</v>
      </c>
      <c r="Q899" s="151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294</v>
      </c>
      <c r="E900" s="11" t="s">
        <v>295</v>
      </c>
      <c r="F900" s="11" t="s">
        <v>295</v>
      </c>
      <c r="G900" s="11" t="s">
        <v>295</v>
      </c>
      <c r="H900" s="11" t="s">
        <v>295</v>
      </c>
      <c r="I900" s="11" t="s">
        <v>295</v>
      </c>
      <c r="J900" s="11" t="s">
        <v>295</v>
      </c>
      <c r="K900" s="11" t="s">
        <v>294</v>
      </c>
      <c r="L900" s="11" t="s">
        <v>294</v>
      </c>
      <c r="M900" s="11" t="s">
        <v>295</v>
      </c>
      <c r="N900" s="11" t="s">
        <v>294</v>
      </c>
      <c r="O900" s="11" t="s">
        <v>295</v>
      </c>
      <c r="P900" s="11" t="s">
        <v>295</v>
      </c>
      <c r="Q900" s="151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151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3</v>
      </c>
    </row>
    <row r="902" spans="1:65">
      <c r="A902" s="29"/>
      <c r="B902" s="18">
        <v>1</v>
      </c>
      <c r="C902" s="14">
        <v>1</v>
      </c>
      <c r="D902" s="21">
        <v>0.43</v>
      </c>
      <c r="E902" s="21">
        <v>0.48</v>
      </c>
      <c r="F902" s="21">
        <v>0.44</v>
      </c>
      <c r="G902" s="21">
        <v>0.45</v>
      </c>
      <c r="H902" s="145">
        <v>0.5</v>
      </c>
      <c r="I902" s="145">
        <v>0.4</v>
      </c>
      <c r="J902" s="21">
        <v>0.43</v>
      </c>
      <c r="K902" s="21">
        <v>0.43</v>
      </c>
      <c r="L902" s="21">
        <v>0.47</v>
      </c>
      <c r="M902" s="21">
        <v>0.4665579265911754</v>
      </c>
      <c r="N902" s="145" t="s">
        <v>96</v>
      </c>
      <c r="O902" s="21">
        <v>0.48</v>
      </c>
      <c r="P902" s="21">
        <v>0.42858706505677102</v>
      </c>
      <c r="Q902" s="151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11">
        <v>0.45</v>
      </c>
      <c r="E903" s="11">
        <v>0.47</v>
      </c>
      <c r="F903" s="11">
        <v>0.42</v>
      </c>
      <c r="G903" s="11">
        <v>0.44</v>
      </c>
      <c r="H903" s="146">
        <v>0.5</v>
      </c>
      <c r="I903" s="146">
        <v>0.4</v>
      </c>
      <c r="J903" s="11">
        <v>0.45</v>
      </c>
      <c r="K903" s="11">
        <v>0.37</v>
      </c>
      <c r="L903" s="11">
        <v>0.45</v>
      </c>
      <c r="M903" s="11">
        <v>0.46336497740837845</v>
      </c>
      <c r="N903" s="146">
        <v>0.2</v>
      </c>
      <c r="O903" s="11">
        <v>0.46</v>
      </c>
      <c r="P903" s="11">
        <v>0.425684017890399</v>
      </c>
      <c r="Q903" s="151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22</v>
      </c>
    </row>
    <row r="904" spans="1:65">
      <c r="A904" s="29"/>
      <c r="B904" s="19">
        <v>1</v>
      </c>
      <c r="C904" s="9">
        <v>3</v>
      </c>
      <c r="D904" s="11">
        <v>0.5</v>
      </c>
      <c r="E904" s="11">
        <v>0.45</v>
      </c>
      <c r="F904" s="11">
        <v>0.44</v>
      </c>
      <c r="G904" s="11">
        <v>0.44</v>
      </c>
      <c r="H904" s="146">
        <v>0.4</v>
      </c>
      <c r="I904" s="146">
        <v>0.4</v>
      </c>
      <c r="J904" s="11">
        <v>0.46</v>
      </c>
      <c r="K904" s="11">
        <v>0.38</v>
      </c>
      <c r="L904" s="11">
        <v>0.44</v>
      </c>
      <c r="M904" s="11">
        <v>0.48743035365649584</v>
      </c>
      <c r="N904" s="146" t="s">
        <v>96</v>
      </c>
      <c r="O904" s="11">
        <v>0.5</v>
      </c>
      <c r="P904" s="11">
        <v>0.43287520615837977</v>
      </c>
      <c r="Q904" s="151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11">
        <v>0.49</v>
      </c>
      <c r="E905" s="11">
        <v>0.47</v>
      </c>
      <c r="F905" s="11">
        <v>0.47</v>
      </c>
      <c r="G905" s="11">
        <v>0.44</v>
      </c>
      <c r="H905" s="146">
        <v>0.4</v>
      </c>
      <c r="I905" s="146">
        <v>0.3</v>
      </c>
      <c r="J905" s="11">
        <v>0.44</v>
      </c>
      <c r="K905" s="11">
        <v>0.41</v>
      </c>
      <c r="L905" s="11">
        <v>0.47</v>
      </c>
      <c r="M905" s="11">
        <v>0.48079712165999999</v>
      </c>
      <c r="N905" s="146" t="s">
        <v>96</v>
      </c>
      <c r="O905" s="11">
        <v>0.47</v>
      </c>
      <c r="P905" s="11">
        <v>0.41176596944881222</v>
      </c>
      <c r="Q905" s="151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0.45022041331975793</v>
      </c>
    </row>
    <row r="906" spans="1:65">
      <c r="A906" s="29"/>
      <c r="B906" s="19">
        <v>1</v>
      </c>
      <c r="C906" s="9">
        <v>5</v>
      </c>
      <c r="D906" s="11">
        <v>0.48</v>
      </c>
      <c r="E906" s="11">
        <v>0.49</v>
      </c>
      <c r="F906" s="11">
        <v>0.41</v>
      </c>
      <c r="G906" s="11">
        <v>0.43</v>
      </c>
      <c r="H906" s="146">
        <v>0.4</v>
      </c>
      <c r="I906" s="146">
        <v>0.4</v>
      </c>
      <c r="J906" s="11">
        <v>0.46</v>
      </c>
      <c r="K906" s="147">
        <v>0.35</v>
      </c>
      <c r="L906" s="11">
        <v>0.48</v>
      </c>
      <c r="M906" s="11">
        <v>0.47016477659396444</v>
      </c>
      <c r="N906" s="146">
        <v>0.2</v>
      </c>
      <c r="O906" s="11">
        <v>0.48</v>
      </c>
      <c r="P906" s="11">
        <v>0.4302010004894532</v>
      </c>
      <c r="Q906" s="151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58</v>
      </c>
    </row>
    <row r="907" spans="1:65">
      <c r="A907" s="29"/>
      <c r="B907" s="19">
        <v>1</v>
      </c>
      <c r="C907" s="9">
        <v>6</v>
      </c>
      <c r="D907" s="11">
        <v>0.48</v>
      </c>
      <c r="E907" s="11">
        <v>0.48</v>
      </c>
      <c r="F907" s="11">
        <v>0.43</v>
      </c>
      <c r="G907" s="11">
        <v>0.46</v>
      </c>
      <c r="H907" s="146">
        <v>0.4</v>
      </c>
      <c r="I907" s="146">
        <v>0.4</v>
      </c>
      <c r="J907" s="11">
        <v>0.43</v>
      </c>
      <c r="K907" s="11">
        <v>0.36</v>
      </c>
      <c r="L907" s="11">
        <v>0.48</v>
      </c>
      <c r="M907" s="11">
        <v>0.47968449545378478</v>
      </c>
      <c r="N907" s="146" t="s">
        <v>96</v>
      </c>
      <c r="O907" s="11">
        <v>0.46</v>
      </c>
      <c r="P907" s="11">
        <v>0.44611188877785846</v>
      </c>
      <c r="Q907" s="151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20" t="s">
        <v>270</v>
      </c>
      <c r="C908" s="12"/>
      <c r="D908" s="22">
        <v>0.47166666666666662</v>
      </c>
      <c r="E908" s="22">
        <v>0.47333333333333333</v>
      </c>
      <c r="F908" s="22">
        <v>0.43500000000000005</v>
      </c>
      <c r="G908" s="22">
        <v>0.44333333333333336</v>
      </c>
      <c r="H908" s="22">
        <v>0.43333333333333329</v>
      </c>
      <c r="I908" s="22">
        <v>0.38333333333333336</v>
      </c>
      <c r="J908" s="22">
        <v>0.44500000000000006</v>
      </c>
      <c r="K908" s="22">
        <v>0.3833333333333333</v>
      </c>
      <c r="L908" s="22">
        <v>0.46499999999999991</v>
      </c>
      <c r="M908" s="22">
        <v>0.4746666085606332</v>
      </c>
      <c r="N908" s="22">
        <v>0.2</v>
      </c>
      <c r="O908" s="22">
        <v>0.47499999999999992</v>
      </c>
      <c r="P908" s="22">
        <v>0.42920419130361226</v>
      </c>
      <c r="Q908" s="151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271</v>
      </c>
      <c r="C909" s="28"/>
      <c r="D909" s="11">
        <v>0.48</v>
      </c>
      <c r="E909" s="11">
        <v>0.47499999999999998</v>
      </c>
      <c r="F909" s="11">
        <v>0.435</v>
      </c>
      <c r="G909" s="11">
        <v>0.44</v>
      </c>
      <c r="H909" s="11">
        <v>0.4</v>
      </c>
      <c r="I909" s="11">
        <v>0.4</v>
      </c>
      <c r="J909" s="11">
        <v>0.44500000000000001</v>
      </c>
      <c r="K909" s="11">
        <v>0.375</v>
      </c>
      <c r="L909" s="11">
        <v>0.47</v>
      </c>
      <c r="M909" s="11">
        <v>0.47492463602387458</v>
      </c>
      <c r="N909" s="11">
        <v>0.2</v>
      </c>
      <c r="O909" s="11">
        <v>0.47499999999999998</v>
      </c>
      <c r="P909" s="11">
        <v>0.42939403277311211</v>
      </c>
      <c r="Q909" s="151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272</v>
      </c>
      <c r="C910" s="28"/>
      <c r="D910" s="23">
        <v>2.6394443859772201E-2</v>
      </c>
      <c r="E910" s="23">
        <v>1.3662601021279457E-2</v>
      </c>
      <c r="F910" s="23">
        <v>2.0736441353327719E-2</v>
      </c>
      <c r="G910" s="23">
        <v>1.0327955589886454E-2</v>
      </c>
      <c r="H910" s="23">
        <v>5.1639777949433252E-2</v>
      </c>
      <c r="I910" s="23">
        <v>4.0824829046386318E-2</v>
      </c>
      <c r="J910" s="23">
        <v>1.3784048752090234E-2</v>
      </c>
      <c r="K910" s="23">
        <v>3.0767948691238202E-2</v>
      </c>
      <c r="L910" s="23">
        <v>1.643167672515497E-2</v>
      </c>
      <c r="M910" s="23">
        <v>9.3746429227536295E-3</v>
      </c>
      <c r="N910" s="23">
        <v>0</v>
      </c>
      <c r="O910" s="23">
        <v>1.5165750888103095E-2</v>
      </c>
      <c r="P910" s="23">
        <v>1.1110393868971445E-2</v>
      </c>
      <c r="Q910" s="220"/>
      <c r="R910" s="221"/>
      <c r="S910" s="221"/>
      <c r="T910" s="221"/>
      <c r="U910" s="221"/>
      <c r="V910" s="221"/>
      <c r="W910" s="221"/>
      <c r="X910" s="221"/>
      <c r="Y910" s="221"/>
      <c r="Z910" s="221"/>
      <c r="AA910" s="221"/>
      <c r="AB910" s="221"/>
      <c r="AC910" s="221"/>
      <c r="AD910" s="221"/>
      <c r="AE910" s="221"/>
      <c r="AF910" s="221"/>
      <c r="AG910" s="221"/>
      <c r="AH910" s="221"/>
      <c r="AI910" s="221"/>
      <c r="AJ910" s="221"/>
      <c r="AK910" s="221"/>
      <c r="AL910" s="221"/>
      <c r="AM910" s="221"/>
      <c r="AN910" s="221"/>
      <c r="AO910" s="221"/>
      <c r="AP910" s="221"/>
      <c r="AQ910" s="221"/>
      <c r="AR910" s="221"/>
      <c r="AS910" s="221"/>
      <c r="AT910" s="221"/>
      <c r="AU910" s="221"/>
      <c r="AV910" s="221"/>
      <c r="AW910" s="221"/>
      <c r="AX910" s="221"/>
      <c r="AY910" s="221"/>
      <c r="AZ910" s="221"/>
      <c r="BA910" s="221"/>
      <c r="BB910" s="221"/>
      <c r="BC910" s="221"/>
      <c r="BD910" s="221"/>
      <c r="BE910" s="221"/>
      <c r="BF910" s="221"/>
      <c r="BG910" s="221"/>
      <c r="BH910" s="221"/>
      <c r="BI910" s="221"/>
      <c r="BJ910" s="221"/>
      <c r="BK910" s="221"/>
      <c r="BL910" s="221"/>
      <c r="BM910" s="54"/>
    </row>
    <row r="911" spans="1:65">
      <c r="A911" s="29"/>
      <c r="B911" s="3" t="s">
        <v>86</v>
      </c>
      <c r="C911" s="28"/>
      <c r="D911" s="13">
        <v>5.5959951646160147E-2</v>
      </c>
      <c r="E911" s="13">
        <v>2.88646500449566E-2</v>
      </c>
      <c r="F911" s="13">
        <v>4.7669980122592451E-2</v>
      </c>
      <c r="G911" s="13">
        <v>2.3296140428315307E-2</v>
      </c>
      <c r="H911" s="13">
        <v>0.11916871834484598</v>
      </c>
      <c r="I911" s="13">
        <v>0.10649955403405126</v>
      </c>
      <c r="J911" s="13">
        <v>3.0975390454135353E-2</v>
      </c>
      <c r="K911" s="13">
        <v>8.0264213977143145E-2</v>
      </c>
      <c r="L911" s="13">
        <v>3.5336939193881665E-2</v>
      </c>
      <c r="M911" s="13">
        <v>1.9749952395389798E-2</v>
      </c>
      <c r="N911" s="13">
        <v>0</v>
      </c>
      <c r="O911" s="13">
        <v>3.1927896606532835E-2</v>
      </c>
      <c r="P911" s="13">
        <v>2.5886033021313457E-2</v>
      </c>
      <c r="Q911" s="151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9"/>
      <c r="B912" s="3" t="s">
        <v>273</v>
      </c>
      <c r="C912" s="28"/>
      <c r="D912" s="13">
        <v>4.763500879218685E-2</v>
      </c>
      <c r="E912" s="13">
        <v>5.1336899282618864E-2</v>
      </c>
      <c r="F912" s="13">
        <v>-3.3806581997311458E-2</v>
      </c>
      <c r="G912" s="13">
        <v>-1.5297129545152832E-2</v>
      </c>
      <c r="H912" s="13">
        <v>-3.7508472487743472E-2</v>
      </c>
      <c r="I912" s="13">
        <v>-0.148565187200696</v>
      </c>
      <c r="J912" s="13">
        <v>-1.1595239054720929E-2</v>
      </c>
      <c r="K912" s="13">
        <v>-0.14856518720069611</v>
      </c>
      <c r="L912" s="13">
        <v>3.2827446830459683E-2</v>
      </c>
      <c r="M912" s="13">
        <v>5.4298282613660431E-2</v>
      </c>
      <c r="N912" s="13">
        <v>-0.55577314114818921</v>
      </c>
      <c r="O912" s="13">
        <v>5.5038789773050434E-2</v>
      </c>
      <c r="P912" s="13">
        <v>-4.6679851455823318E-2</v>
      </c>
      <c r="Q912" s="151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45" t="s">
        <v>274</v>
      </c>
      <c r="C913" s="46"/>
      <c r="D913" s="44">
        <v>0.67</v>
      </c>
      <c r="E913" s="44">
        <v>0.72</v>
      </c>
      <c r="F913" s="44">
        <v>0.25</v>
      </c>
      <c r="G913" s="44">
        <v>0.04</v>
      </c>
      <c r="H913" s="44" t="s">
        <v>275</v>
      </c>
      <c r="I913" s="44" t="s">
        <v>275</v>
      </c>
      <c r="J913" s="44">
        <v>0</v>
      </c>
      <c r="K913" s="44">
        <v>1.56</v>
      </c>
      <c r="L913" s="44">
        <v>0.51</v>
      </c>
      <c r="M913" s="44">
        <v>0.75</v>
      </c>
      <c r="N913" s="44">
        <v>7.88</v>
      </c>
      <c r="O913" s="44">
        <v>0.76</v>
      </c>
      <c r="P913" s="44">
        <v>0.4</v>
      </c>
      <c r="Q913" s="151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B914" s="30" t="s">
        <v>303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BM914" s="53"/>
    </row>
    <row r="915" spans="1:65">
      <c r="BM915" s="53"/>
    </row>
    <row r="916" spans="1:65" ht="15">
      <c r="B916" s="8" t="s">
        <v>518</v>
      </c>
      <c r="BM916" s="27" t="s">
        <v>66</v>
      </c>
    </row>
    <row r="917" spans="1:65" ht="15">
      <c r="A917" s="24" t="s">
        <v>27</v>
      </c>
      <c r="B917" s="18" t="s">
        <v>112</v>
      </c>
      <c r="C917" s="15" t="s">
        <v>113</v>
      </c>
      <c r="D917" s="16" t="s">
        <v>232</v>
      </c>
      <c r="E917" s="17" t="s">
        <v>232</v>
      </c>
      <c r="F917" s="17" t="s">
        <v>232</v>
      </c>
      <c r="G917" s="17" t="s">
        <v>232</v>
      </c>
      <c r="H917" s="17" t="s">
        <v>232</v>
      </c>
      <c r="I917" s="17" t="s">
        <v>232</v>
      </c>
      <c r="J917" s="17" t="s">
        <v>232</v>
      </c>
      <c r="K917" s="17" t="s">
        <v>232</v>
      </c>
      <c r="L917" s="17" t="s">
        <v>232</v>
      </c>
      <c r="M917" s="17" t="s">
        <v>232</v>
      </c>
      <c r="N917" s="17" t="s">
        <v>232</v>
      </c>
      <c r="O917" s="17" t="s">
        <v>232</v>
      </c>
      <c r="P917" s="17" t="s">
        <v>232</v>
      </c>
      <c r="Q917" s="17" t="s">
        <v>232</v>
      </c>
      <c r="R917" s="17" t="s">
        <v>232</v>
      </c>
      <c r="S917" s="17" t="s">
        <v>232</v>
      </c>
      <c r="T917" s="17" t="s">
        <v>232</v>
      </c>
      <c r="U917" s="17" t="s">
        <v>232</v>
      </c>
      <c r="V917" s="17" t="s">
        <v>232</v>
      </c>
      <c r="W917" s="17" t="s">
        <v>232</v>
      </c>
      <c r="X917" s="17" t="s">
        <v>232</v>
      </c>
      <c r="Y917" s="151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233</v>
      </c>
      <c r="C918" s="9" t="s">
        <v>233</v>
      </c>
      <c r="D918" s="149" t="s">
        <v>235</v>
      </c>
      <c r="E918" s="150" t="s">
        <v>236</v>
      </c>
      <c r="F918" s="150" t="s">
        <v>237</v>
      </c>
      <c r="G918" s="150" t="s">
        <v>238</v>
      </c>
      <c r="H918" s="150" t="s">
        <v>239</v>
      </c>
      <c r="I918" s="150" t="s">
        <v>240</v>
      </c>
      <c r="J918" s="150" t="s">
        <v>241</v>
      </c>
      <c r="K918" s="150" t="s">
        <v>242</v>
      </c>
      <c r="L918" s="150" t="s">
        <v>243</v>
      </c>
      <c r="M918" s="150" t="s">
        <v>244</v>
      </c>
      <c r="N918" s="150" t="s">
        <v>245</v>
      </c>
      <c r="O918" s="150" t="s">
        <v>246</v>
      </c>
      <c r="P918" s="150" t="s">
        <v>247</v>
      </c>
      <c r="Q918" s="150" t="s">
        <v>248</v>
      </c>
      <c r="R918" s="150" t="s">
        <v>249</v>
      </c>
      <c r="S918" s="150" t="s">
        <v>250</v>
      </c>
      <c r="T918" s="150" t="s">
        <v>252</v>
      </c>
      <c r="U918" s="150" t="s">
        <v>253</v>
      </c>
      <c r="V918" s="150" t="s">
        <v>255</v>
      </c>
      <c r="W918" s="150" t="s">
        <v>256</v>
      </c>
      <c r="X918" s="150" t="s">
        <v>262</v>
      </c>
      <c r="Y918" s="151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294</v>
      </c>
      <c r="E919" s="11" t="s">
        <v>294</v>
      </c>
      <c r="F919" s="11" t="s">
        <v>295</v>
      </c>
      <c r="G919" s="11" t="s">
        <v>116</v>
      </c>
      <c r="H919" s="11" t="s">
        <v>295</v>
      </c>
      <c r="I919" s="11" t="s">
        <v>295</v>
      </c>
      <c r="J919" s="11" t="s">
        <v>295</v>
      </c>
      <c r="K919" s="11" t="s">
        <v>294</v>
      </c>
      <c r="L919" s="11" t="s">
        <v>295</v>
      </c>
      <c r="M919" s="11" t="s">
        <v>294</v>
      </c>
      <c r="N919" s="11" t="s">
        <v>294</v>
      </c>
      <c r="O919" s="11" t="s">
        <v>295</v>
      </c>
      <c r="P919" s="11" t="s">
        <v>295</v>
      </c>
      <c r="Q919" s="11" t="s">
        <v>295</v>
      </c>
      <c r="R919" s="11" t="s">
        <v>294</v>
      </c>
      <c r="S919" s="11" t="s">
        <v>294</v>
      </c>
      <c r="T919" s="11" t="s">
        <v>294</v>
      </c>
      <c r="U919" s="11" t="s">
        <v>294</v>
      </c>
      <c r="V919" s="11" t="s">
        <v>294</v>
      </c>
      <c r="W919" s="11" t="s">
        <v>295</v>
      </c>
      <c r="X919" s="11" t="s">
        <v>294</v>
      </c>
      <c r="Y919" s="151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9"/>
      <c r="C920" s="9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151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8">
        <v>1</v>
      </c>
      <c r="C921" s="14">
        <v>1</v>
      </c>
      <c r="D921" s="219" t="s">
        <v>214</v>
      </c>
      <c r="E921" s="219" t="s">
        <v>214</v>
      </c>
      <c r="F921" s="219" t="s">
        <v>106</v>
      </c>
      <c r="G921" s="219">
        <v>0.1592605476</v>
      </c>
      <c r="H921" s="219" t="s">
        <v>96</v>
      </c>
      <c r="I921" s="219" t="s">
        <v>214</v>
      </c>
      <c r="J921" s="239">
        <v>0.32</v>
      </c>
      <c r="K921" s="219" t="s">
        <v>214</v>
      </c>
      <c r="L921" s="219" t="s">
        <v>96</v>
      </c>
      <c r="M921" s="219" t="s">
        <v>214</v>
      </c>
      <c r="N921" s="219" t="s">
        <v>214</v>
      </c>
      <c r="O921" s="219" t="s">
        <v>214</v>
      </c>
      <c r="P921" s="239">
        <v>0.11</v>
      </c>
      <c r="Q921" s="219" t="s">
        <v>214</v>
      </c>
      <c r="R921" s="219">
        <v>0.1</v>
      </c>
      <c r="S921" s="219" t="s">
        <v>214</v>
      </c>
      <c r="T921" s="239">
        <v>0.04</v>
      </c>
      <c r="U921" s="219" t="s">
        <v>214</v>
      </c>
      <c r="V921" s="219" t="s">
        <v>106</v>
      </c>
      <c r="W921" s="219" t="s">
        <v>96</v>
      </c>
      <c r="X921" s="219" t="s">
        <v>214</v>
      </c>
      <c r="Y921" s="220"/>
      <c r="Z921" s="221"/>
      <c r="AA921" s="221"/>
      <c r="AB921" s="221"/>
      <c r="AC921" s="221"/>
      <c r="AD921" s="221"/>
      <c r="AE921" s="221"/>
      <c r="AF921" s="221"/>
      <c r="AG921" s="221"/>
      <c r="AH921" s="221"/>
      <c r="AI921" s="221"/>
      <c r="AJ921" s="221"/>
      <c r="AK921" s="221"/>
      <c r="AL921" s="221"/>
      <c r="AM921" s="221"/>
      <c r="AN921" s="221"/>
      <c r="AO921" s="221"/>
      <c r="AP921" s="221"/>
      <c r="AQ921" s="221"/>
      <c r="AR921" s="221"/>
      <c r="AS921" s="221"/>
      <c r="AT921" s="221"/>
      <c r="AU921" s="221"/>
      <c r="AV921" s="221"/>
      <c r="AW921" s="221"/>
      <c r="AX921" s="221"/>
      <c r="AY921" s="221"/>
      <c r="AZ921" s="221"/>
      <c r="BA921" s="221"/>
      <c r="BB921" s="221"/>
      <c r="BC921" s="221"/>
      <c r="BD921" s="221"/>
      <c r="BE921" s="221"/>
      <c r="BF921" s="221"/>
      <c r="BG921" s="221"/>
      <c r="BH921" s="221"/>
      <c r="BI921" s="221"/>
      <c r="BJ921" s="221"/>
      <c r="BK921" s="221"/>
      <c r="BL921" s="221"/>
      <c r="BM921" s="222">
        <v>1</v>
      </c>
    </row>
    <row r="922" spans="1:65">
      <c r="A922" s="29"/>
      <c r="B922" s="19">
        <v>1</v>
      </c>
      <c r="C922" s="9">
        <v>2</v>
      </c>
      <c r="D922" s="23" t="s">
        <v>214</v>
      </c>
      <c r="E922" s="23" t="s">
        <v>214</v>
      </c>
      <c r="F922" s="23" t="s">
        <v>106</v>
      </c>
      <c r="G922" s="23">
        <v>0.11177159290000001</v>
      </c>
      <c r="H922" s="23" t="s">
        <v>96</v>
      </c>
      <c r="I922" s="23" t="s">
        <v>214</v>
      </c>
      <c r="J922" s="23">
        <v>0.25</v>
      </c>
      <c r="K922" s="23" t="s">
        <v>214</v>
      </c>
      <c r="L922" s="23" t="s">
        <v>96</v>
      </c>
      <c r="M922" s="23" t="s">
        <v>214</v>
      </c>
      <c r="N922" s="23" t="s">
        <v>214</v>
      </c>
      <c r="O922" s="23" t="s">
        <v>214</v>
      </c>
      <c r="P922" s="23" t="s">
        <v>214</v>
      </c>
      <c r="Q922" s="23" t="s">
        <v>214</v>
      </c>
      <c r="R922" s="238">
        <v>0.14000000000000001</v>
      </c>
      <c r="S922" s="23" t="s">
        <v>214</v>
      </c>
      <c r="T922" s="23" t="s">
        <v>314</v>
      </c>
      <c r="U922" s="23" t="s">
        <v>214</v>
      </c>
      <c r="V922" s="23" t="s">
        <v>106</v>
      </c>
      <c r="W922" s="23" t="s">
        <v>96</v>
      </c>
      <c r="X922" s="23" t="s">
        <v>214</v>
      </c>
      <c r="Y922" s="220"/>
      <c r="Z922" s="221"/>
      <c r="AA922" s="221"/>
      <c r="AB922" s="221"/>
      <c r="AC922" s="221"/>
      <c r="AD922" s="221"/>
      <c r="AE922" s="221"/>
      <c r="AF922" s="221"/>
      <c r="AG922" s="221"/>
      <c r="AH922" s="221"/>
      <c r="AI922" s="221"/>
      <c r="AJ922" s="221"/>
      <c r="AK922" s="221"/>
      <c r="AL922" s="221"/>
      <c r="AM922" s="221"/>
      <c r="AN922" s="221"/>
      <c r="AO922" s="221"/>
      <c r="AP922" s="221"/>
      <c r="AQ922" s="221"/>
      <c r="AR922" s="221"/>
      <c r="AS922" s="221"/>
      <c r="AT922" s="221"/>
      <c r="AU922" s="221"/>
      <c r="AV922" s="221"/>
      <c r="AW922" s="221"/>
      <c r="AX922" s="221"/>
      <c r="AY922" s="221"/>
      <c r="AZ922" s="221"/>
      <c r="BA922" s="221"/>
      <c r="BB922" s="221"/>
      <c r="BC922" s="221"/>
      <c r="BD922" s="221"/>
      <c r="BE922" s="221"/>
      <c r="BF922" s="221"/>
      <c r="BG922" s="221"/>
      <c r="BH922" s="221"/>
      <c r="BI922" s="221"/>
      <c r="BJ922" s="221"/>
      <c r="BK922" s="221"/>
      <c r="BL922" s="221"/>
      <c r="BM922" s="222">
        <v>23</v>
      </c>
    </row>
    <row r="923" spans="1:65">
      <c r="A923" s="29"/>
      <c r="B923" s="19">
        <v>1</v>
      </c>
      <c r="C923" s="9">
        <v>3</v>
      </c>
      <c r="D923" s="23" t="s">
        <v>214</v>
      </c>
      <c r="E923" s="23" t="s">
        <v>214</v>
      </c>
      <c r="F923" s="23" t="s">
        <v>106</v>
      </c>
      <c r="G923" s="23">
        <v>0.12781150910000003</v>
      </c>
      <c r="H923" s="23" t="s">
        <v>96</v>
      </c>
      <c r="I923" s="23" t="s">
        <v>214</v>
      </c>
      <c r="J923" s="238">
        <v>0.43</v>
      </c>
      <c r="K923" s="23" t="s">
        <v>214</v>
      </c>
      <c r="L923" s="23" t="s">
        <v>96</v>
      </c>
      <c r="M923" s="23" t="s">
        <v>214</v>
      </c>
      <c r="N923" s="23" t="s">
        <v>214</v>
      </c>
      <c r="O923" s="23" t="s">
        <v>214</v>
      </c>
      <c r="P923" s="23" t="s">
        <v>214</v>
      </c>
      <c r="Q923" s="23" t="s">
        <v>214</v>
      </c>
      <c r="R923" s="23">
        <v>0.12</v>
      </c>
      <c r="S923" s="23" t="s">
        <v>214</v>
      </c>
      <c r="T923" s="23" t="s">
        <v>314</v>
      </c>
      <c r="U923" s="23" t="s">
        <v>214</v>
      </c>
      <c r="V923" s="23" t="s">
        <v>106</v>
      </c>
      <c r="W923" s="23" t="s">
        <v>96</v>
      </c>
      <c r="X923" s="23">
        <v>0.05</v>
      </c>
      <c r="Y923" s="220"/>
      <c r="Z923" s="221"/>
      <c r="AA923" s="221"/>
      <c r="AB923" s="221"/>
      <c r="AC923" s="221"/>
      <c r="AD923" s="221"/>
      <c r="AE923" s="221"/>
      <c r="AF923" s="221"/>
      <c r="AG923" s="221"/>
      <c r="AH923" s="221"/>
      <c r="AI923" s="221"/>
      <c r="AJ923" s="221"/>
      <c r="AK923" s="221"/>
      <c r="AL923" s="221"/>
      <c r="AM923" s="221"/>
      <c r="AN923" s="221"/>
      <c r="AO923" s="221"/>
      <c r="AP923" s="221"/>
      <c r="AQ923" s="221"/>
      <c r="AR923" s="221"/>
      <c r="AS923" s="221"/>
      <c r="AT923" s="221"/>
      <c r="AU923" s="221"/>
      <c r="AV923" s="221"/>
      <c r="AW923" s="221"/>
      <c r="AX923" s="221"/>
      <c r="AY923" s="221"/>
      <c r="AZ923" s="221"/>
      <c r="BA923" s="221"/>
      <c r="BB923" s="221"/>
      <c r="BC923" s="221"/>
      <c r="BD923" s="221"/>
      <c r="BE923" s="221"/>
      <c r="BF923" s="221"/>
      <c r="BG923" s="221"/>
      <c r="BH923" s="221"/>
      <c r="BI923" s="221"/>
      <c r="BJ923" s="221"/>
      <c r="BK923" s="221"/>
      <c r="BL923" s="221"/>
      <c r="BM923" s="222">
        <v>16</v>
      </c>
    </row>
    <row r="924" spans="1:65">
      <c r="A924" s="29"/>
      <c r="B924" s="19">
        <v>1</v>
      </c>
      <c r="C924" s="9">
        <v>4</v>
      </c>
      <c r="D924" s="23" t="s">
        <v>214</v>
      </c>
      <c r="E924" s="23" t="s">
        <v>214</v>
      </c>
      <c r="F924" s="23" t="s">
        <v>106</v>
      </c>
      <c r="G924" s="23">
        <v>0.11236985100000001</v>
      </c>
      <c r="H924" s="23" t="s">
        <v>96</v>
      </c>
      <c r="I924" s="23" t="s">
        <v>214</v>
      </c>
      <c r="J924" s="238">
        <v>0.49</v>
      </c>
      <c r="K924" s="23" t="s">
        <v>214</v>
      </c>
      <c r="L924" s="23" t="s">
        <v>96</v>
      </c>
      <c r="M924" s="23" t="s">
        <v>214</v>
      </c>
      <c r="N924" s="23" t="s">
        <v>214</v>
      </c>
      <c r="O924" s="23" t="s">
        <v>214</v>
      </c>
      <c r="P924" s="23" t="s">
        <v>214</v>
      </c>
      <c r="Q924" s="23" t="s">
        <v>214</v>
      </c>
      <c r="R924" s="23">
        <v>0.1</v>
      </c>
      <c r="S924" s="23" t="s">
        <v>214</v>
      </c>
      <c r="T924" s="23" t="s">
        <v>314</v>
      </c>
      <c r="U924" s="23" t="s">
        <v>214</v>
      </c>
      <c r="V924" s="23" t="s">
        <v>106</v>
      </c>
      <c r="W924" s="23" t="s">
        <v>96</v>
      </c>
      <c r="X924" s="23">
        <v>0.05</v>
      </c>
      <c r="Y924" s="220"/>
      <c r="Z924" s="221"/>
      <c r="AA924" s="221"/>
      <c r="AB924" s="221"/>
      <c r="AC924" s="221"/>
      <c r="AD924" s="221"/>
      <c r="AE924" s="221"/>
      <c r="AF924" s="221"/>
      <c r="AG924" s="221"/>
      <c r="AH924" s="221"/>
      <c r="AI924" s="221"/>
      <c r="AJ924" s="221"/>
      <c r="AK924" s="221"/>
      <c r="AL924" s="221"/>
      <c r="AM924" s="221"/>
      <c r="AN924" s="221"/>
      <c r="AO924" s="221"/>
      <c r="AP924" s="221"/>
      <c r="AQ924" s="221"/>
      <c r="AR924" s="221"/>
      <c r="AS924" s="221"/>
      <c r="AT924" s="221"/>
      <c r="AU924" s="221"/>
      <c r="AV924" s="221"/>
      <c r="AW924" s="221"/>
      <c r="AX924" s="221"/>
      <c r="AY924" s="221"/>
      <c r="AZ924" s="221"/>
      <c r="BA924" s="221"/>
      <c r="BB924" s="221"/>
      <c r="BC924" s="221"/>
      <c r="BD924" s="221"/>
      <c r="BE924" s="221"/>
      <c r="BF924" s="221"/>
      <c r="BG924" s="221"/>
      <c r="BH924" s="221"/>
      <c r="BI924" s="221"/>
      <c r="BJ924" s="221"/>
      <c r="BK924" s="221"/>
      <c r="BL924" s="221"/>
      <c r="BM924" s="222" t="s">
        <v>214</v>
      </c>
    </row>
    <row r="925" spans="1:65">
      <c r="A925" s="29"/>
      <c r="B925" s="19">
        <v>1</v>
      </c>
      <c r="C925" s="9">
        <v>5</v>
      </c>
      <c r="D925" s="23" t="s">
        <v>214</v>
      </c>
      <c r="E925" s="23" t="s">
        <v>214</v>
      </c>
      <c r="F925" s="23" t="s">
        <v>106</v>
      </c>
      <c r="G925" s="23">
        <v>0.15750089410000001</v>
      </c>
      <c r="H925" s="23" t="s">
        <v>96</v>
      </c>
      <c r="I925" s="23" t="s">
        <v>214</v>
      </c>
      <c r="J925" s="238">
        <v>0.5</v>
      </c>
      <c r="K925" s="23" t="s">
        <v>214</v>
      </c>
      <c r="L925" s="23" t="s">
        <v>96</v>
      </c>
      <c r="M925" s="23" t="s">
        <v>214</v>
      </c>
      <c r="N925" s="23" t="s">
        <v>214</v>
      </c>
      <c r="O925" s="23" t="s">
        <v>214</v>
      </c>
      <c r="P925" s="23" t="s">
        <v>214</v>
      </c>
      <c r="Q925" s="23" t="s">
        <v>214</v>
      </c>
      <c r="R925" s="23">
        <v>0.1</v>
      </c>
      <c r="S925" s="23" t="s">
        <v>214</v>
      </c>
      <c r="T925" s="23" t="s">
        <v>314</v>
      </c>
      <c r="U925" s="23" t="s">
        <v>214</v>
      </c>
      <c r="V925" s="23" t="s">
        <v>106</v>
      </c>
      <c r="W925" s="23" t="s">
        <v>96</v>
      </c>
      <c r="X925" s="23">
        <v>0.05</v>
      </c>
      <c r="Y925" s="220"/>
      <c r="Z925" s="221"/>
      <c r="AA925" s="221"/>
      <c r="AB925" s="221"/>
      <c r="AC925" s="221"/>
      <c r="AD925" s="221"/>
      <c r="AE925" s="221"/>
      <c r="AF925" s="221"/>
      <c r="AG925" s="221"/>
      <c r="AH925" s="221"/>
      <c r="AI925" s="221"/>
      <c r="AJ925" s="221"/>
      <c r="AK925" s="221"/>
      <c r="AL925" s="221"/>
      <c r="AM925" s="221"/>
      <c r="AN925" s="221"/>
      <c r="AO925" s="221"/>
      <c r="AP925" s="221"/>
      <c r="AQ925" s="221"/>
      <c r="AR925" s="221"/>
      <c r="AS925" s="221"/>
      <c r="AT925" s="221"/>
      <c r="AU925" s="221"/>
      <c r="AV925" s="221"/>
      <c r="AW925" s="221"/>
      <c r="AX925" s="221"/>
      <c r="AY925" s="221"/>
      <c r="AZ925" s="221"/>
      <c r="BA925" s="221"/>
      <c r="BB925" s="221"/>
      <c r="BC925" s="221"/>
      <c r="BD925" s="221"/>
      <c r="BE925" s="221"/>
      <c r="BF925" s="221"/>
      <c r="BG925" s="221"/>
      <c r="BH925" s="221"/>
      <c r="BI925" s="221"/>
      <c r="BJ925" s="221"/>
      <c r="BK925" s="221"/>
      <c r="BL925" s="221"/>
      <c r="BM925" s="222">
        <v>59</v>
      </c>
    </row>
    <row r="926" spans="1:65">
      <c r="A926" s="29"/>
      <c r="B926" s="19">
        <v>1</v>
      </c>
      <c r="C926" s="9">
        <v>6</v>
      </c>
      <c r="D926" s="23" t="s">
        <v>214</v>
      </c>
      <c r="E926" s="23" t="s">
        <v>214</v>
      </c>
      <c r="F926" s="23" t="s">
        <v>106</v>
      </c>
      <c r="G926" s="23">
        <v>0.15813889850000001</v>
      </c>
      <c r="H926" s="23" t="s">
        <v>96</v>
      </c>
      <c r="I926" s="23" t="s">
        <v>214</v>
      </c>
      <c r="J926" s="23">
        <v>0.3</v>
      </c>
      <c r="K926" s="23" t="s">
        <v>214</v>
      </c>
      <c r="L926" s="23" t="s">
        <v>96</v>
      </c>
      <c r="M926" s="23" t="s">
        <v>214</v>
      </c>
      <c r="N926" s="23" t="s">
        <v>214</v>
      </c>
      <c r="O926" s="23" t="s">
        <v>214</v>
      </c>
      <c r="P926" s="23" t="s">
        <v>214</v>
      </c>
      <c r="Q926" s="23" t="s">
        <v>214</v>
      </c>
      <c r="R926" s="23">
        <v>0.09</v>
      </c>
      <c r="S926" s="23" t="s">
        <v>214</v>
      </c>
      <c r="T926" s="23" t="s">
        <v>314</v>
      </c>
      <c r="U926" s="23" t="s">
        <v>214</v>
      </c>
      <c r="V926" s="23">
        <v>0.1</v>
      </c>
      <c r="W926" s="23" t="s">
        <v>96</v>
      </c>
      <c r="X926" s="23" t="s">
        <v>214</v>
      </c>
      <c r="Y926" s="220"/>
      <c r="Z926" s="221"/>
      <c r="AA926" s="221"/>
      <c r="AB926" s="221"/>
      <c r="AC926" s="221"/>
      <c r="AD926" s="221"/>
      <c r="AE926" s="221"/>
      <c r="AF926" s="221"/>
      <c r="AG926" s="221"/>
      <c r="AH926" s="221"/>
      <c r="AI926" s="221"/>
      <c r="AJ926" s="221"/>
      <c r="AK926" s="221"/>
      <c r="AL926" s="221"/>
      <c r="AM926" s="221"/>
      <c r="AN926" s="221"/>
      <c r="AO926" s="221"/>
      <c r="AP926" s="221"/>
      <c r="AQ926" s="221"/>
      <c r="AR926" s="221"/>
      <c r="AS926" s="221"/>
      <c r="AT926" s="221"/>
      <c r="AU926" s="221"/>
      <c r="AV926" s="221"/>
      <c r="AW926" s="221"/>
      <c r="AX926" s="221"/>
      <c r="AY926" s="221"/>
      <c r="AZ926" s="221"/>
      <c r="BA926" s="221"/>
      <c r="BB926" s="221"/>
      <c r="BC926" s="221"/>
      <c r="BD926" s="221"/>
      <c r="BE926" s="221"/>
      <c r="BF926" s="221"/>
      <c r="BG926" s="221"/>
      <c r="BH926" s="221"/>
      <c r="BI926" s="221"/>
      <c r="BJ926" s="221"/>
      <c r="BK926" s="221"/>
      <c r="BL926" s="221"/>
      <c r="BM926" s="54"/>
    </row>
    <row r="927" spans="1:65">
      <c r="A927" s="29"/>
      <c r="B927" s="20" t="s">
        <v>270</v>
      </c>
      <c r="C927" s="12"/>
      <c r="D927" s="223" t="s">
        <v>669</v>
      </c>
      <c r="E927" s="223" t="s">
        <v>669</v>
      </c>
      <c r="F927" s="223" t="s">
        <v>669</v>
      </c>
      <c r="G927" s="223">
        <v>0.13780888220000001</v>
      </c>
      <c r="H927" s="223" t="s">
        <v>669</v>
      </c>
      <c r="I927" s="223" t="s">
        <v>669</v>
      </c>
      <c r="J927" s="223">
        <v>0.38166666666666665</v>
      </c>
      <c r="K927" s="223" t="s">
        <v>669</v>
      </c>
      <c r="L927" s="223" t="s">
        <v>669</v>
      </c>
      <c r="M927" s="223" t="s">
        <v>669</v>
      </c>
      <c r="N927" s="223" t="s">
        <v>669</v>
      </c>
      <c r="O927" s="223" t="s">
        <v>669</v>
      </c>
      <c r="P927" s="223">
        <v>0.11</v>
      </c>
      <c r="Q927" s="223" t="s">
        <v>669</v>
      </c>
      <c r="R927" s="223">
        <v>0.10833333333333332</v>
      </c>
      <c r="S927" s="223" t="s">
        <v>669</v>
      </c>
      <c r="T927" s="223">
        <v>0.04</v>
      </c>
      <c r="U927" s="223" t="s">
        <v>669</v>
      </c>
      <c r="V927" s="223">
        <v>0.1</v>
      </c>
      <c r="W927" s="223" t="s">
        <v>669</v>
      </c>
      <c r="X927" s="223">
        <v>5.000000000000001E-2</v>
      </c>
      <c r="Y927" s="220"/>
      <c r="Z927" s="221"/>
      <c r="AA927" s="221"/>
      <c r="AB927" s="221"/>
      <c r="AC927" s="221"/>
      <c r="AD927" s="221"/>
      <c r="AE927" s="221"/>
      <c r="AF927" s="221"/>
      <c r="AG927" s="221"/>
      <c r="AH927" s="221"/>
      <c r="AI927" s="221"/>
      <c r="AJ927" s="221"/>
      <c r="AK927" s="221"/>
      <c r="AL927" s="221"/>
      <c r="AM927" s="221"/>
      <c r="AN927" s="221"/>
      <c r="AO927" s="221"/>
      <c r="AP927" s="221"/>
      <c r="AQ927" s="221"/>
      <c r="AR927" s="221"/>
      <c r="AS927" s="221"/>
      <c r="AT927" s="221"/>
      <c r="AU927" s="221"/>
      <c r="AV927" s="221"/>
      <c r="AW927" s="221"/>
      <c r="AX927" s="221"/>
      <c r="AY927" s="221"/>
      <c r="AZ927" s="221"/>
      <c r="BA927" s="221"/>
      <c r="BB927" s="221"/>
      <c r="BC927" s="221"/>
      <c r="BD927" s="221"/>
      <c r="BE927" s="221"/>
      <c r="BF927" s="221"/>
      <c r="BG927" s="221"/>
      <c r="BH927" s="221"/>
      <c r="BI927" s="221"/>
      <c r="BJ927" s="221"/>
      <c r="BK927" s="221"/>
      <c r="BL927" s="221"/>
      <c r="BM927" s="54"/>
    </row>
    <row r="928" spans="1:65">
      <c r="A928" s="29"/>
      <c r="B928" s="3" t="s">
        <v>271</v>
      </c>
      <c r="C928" s="28"/>
      <c r="D928" s="23" t="s">
        <v>669</v>
      </c>
      <c r="E928" s="23" t="s">
        <v>669</v>
      </c>
      <c r="F928" s="23" t="s">
        <v>669</v>
      </c>
      <c r="G928" s="23">
        <v>0.14265620160000003</v>
      </c>
      <c r="H928" s="23" t="s">
        <v>669</v>
      </c>
      <c r="I928" s="23" t="s">
        <v>669</v>
      </c>
      <c r="J928" s="23">
        <v>0.375</v>
      </c>
      <c r="K928" s="23" t="s">
        <v>669</v>
      </c>
      <c r="L928" s="23" t="s">
        <v>669</v>
      </c>
      <c r="M928" s="23" t="s">
        <v>669</v>
      </c>
      <c r="N928" s="23" t="s">
        <v>669</v>
      </c>
      <c r="O928" s="23" t="s">
        <v>669</v>
      </c>
      <c r="P928" s="23">
        <v>0.11</v>
      </c>
      <c r="Q928" s="23" t="s">
        <v>669</v>
      </c>
      <c r="R928" s="23">
        <v>0.1</v>
      </c>
      <c r="S928" s="23" t="s">
        <v>669</v>
      </c>
      <c r="T928" s="23">
        <v>0.04</v>
      </c>
      <c r="U928" s="23" t="s">
        <v>669</v>
      </c>
      <c r="V928" s="23">
        <v>0.1</v>
      </c>
      <c r="W928" s="23" t="s">
        <v>669</v>
      </c>
      <c r="X928" s="23">
        <v>0.05</v>
      </c>
      <c r="Y928" s="220"/>
      <c r="Z928" s="221"/>
      <c r="AA928" s="221"/>
      <c r="AB928" s="221"/>
      <c r="AC928" s="221"/>
      <c r="AD928" s="221"/>
      <c r="AE928" s="221"/>
      <c r="AF928" s="221"/>
      <c r="AG928" s="221"/>
      <c r="AH928" s="221"/>
      <c r="AI928" s="221"/>
      <c r="AJ928" s="221"/>
      <c r="AK928" s="221"/>
      <c r="AL928" s="221"/>
      <c r="AM928" s="221"/>
      <c r="AN928" s="221"/>
      <c r="AO928" s="221"/>
      <c r="AP928" s="221"/>
      <c r="AQ928" s="221"/>
      <c r="AR928" s="221"/>
      <c r="AS928" s="221"/>
      <c r="AT928" s="221"/>
      <c r="AU928" s="221"/>
      <c r="AV928" s="221"/>
      <c r="AW928" s="221"/>
      <c r="AX928" s="221"/>
      <c r="AY928" s="221"/>
      <c r="AZ928" s="221"/>
      <c r="BA928" s="221"/>
      <c r="BB928" s="221"/>
      <c r="BC928" s="221"/>
      <c r="BD928" s="221"/>
      <c r="BE928" s="221"/>
      <c r="BF928" s="221"/>
      <c r="BG928" s="221"/>
      <c r="BH928" s="221"/>
      <c r="BI928" s="221"/>
      <c r="BJ928" s="221"/>
      <c r="BK928" s="221"/>
      <c r="BL928" s="221"/>
      <c r="BM928" s="54"/>
    </row>
    <row r="929" spans="1:65">
      <c r="A929" s="29"/>
      <c r="B929" s="3" t="s">
        <v>272</v>
      </c>
      <c r="C929" s="28"/>
      <c r="D929" s="23" t="s">
        <v>669</v>
      </c>
      <c r="E929" s="23" t="s">
        <v>669</v>
      </c>
      <c r="F929" s="23" t="s">
        <v>669</v>
      </c>
      <c r="G929" s="23">
        <v>2.3178831097570983E-2</v>
      </c>
      <c r="H929" s="23" t="s">
        <v>669</v>
      </c>
      <c r="I929" s="23" t="s">
        <v>669</v>
      </c>
      <c r="J929" s="23">
        <v>0.10571975532825753</v>
      </c>
      <c r="K929" s="23" t="s">
        <v>669</v>
      </c>
      <c r="L929" s="23" t="s">
        <v>669</v>
      </c>
      <c r="M929" s="23" t="s">
        <v>669</v>
      </c>
      <c r="N929" s="23" t="s">
        <v>669</v>
      </c>
      <c r="O929" s="23" t="s">
        <v>669</v>
      </c>
      <c r="P929" s="23" t="s">
        <v>669</v>
      </c>
      <c r="Q929" s="23" t="s">
        <v>669</v>
      </c>
      <c r="R929" s="23">
        <v>1.8348478592697302E-2</v>
      </c>
      <c r="S929" s="23" t="s">
        <v>669</v>
      </c>
      <c r="T929" s="23" t="s">
        <v>669</v>
      </c>
      <c r="U929" s="23" t="s">
        <v>669</v>
      </c>
      <c r="V929" s="23" t="s">
        <v>669</v>
      </c>
      <c r="W929" s="23" t="s">
        <v>669</v>
      </c>
      <c r="X929" s="23">
        <v>8.4983747219407389E-18</v>
      </c>
      <c r="Y929" s="220"/>
      <c r="Z929" s="221"/>
      <c r="AA929" s="221"/>
      <c r="AB929" s="221"/>
      <c r="AC929" s="221"/>
      <c r="AD929" s="221"/>
      <c r="AE929" s="221"/>
      <c r="AF929" s="221"/>
      <c r="AG929" s="221"/>
      <c r="AH929" s="221"/>
      <c r="AI929" s="221"/>
      <c r="AJ929" s="221"/>
      <c r="AK929" s="221"/>
      <c r="AL929" s="221"/>
      <c r="AM929" s="221"/>
      <c r="AN929" s="221"/>
      <c r="AO929" s="221"/>
      <c r="AP929" s="221"/>
      <c r="AQ929" s="221"/>
      <c r="AR929" s="221"/>
      <c r="AS929" s="221"/>
      <c r="AT929" s="221"/>
      <c r="AU929" s="221"/>
      <c r="AV929" s="221"/>
      <c r="AW929" s="221"/>
      <c r="AX929" s="221"/>
      <c r="AY929" s="221"/>
      <c r="AZ929" s="221"/>
      <c r="BA929" s="221"/>
      <c r="BB929" s="221"/>
      <c r="BC929" s="221"/>
      <c r="BD929" s="221"/>
      <c r="BE929" s="221"/>
      <c r="BF929" s="221"/>
      <c r="BG929" s="221"/>
      <c r="BH929" s="221"/>
      <c r="BI929" s="221"/>
      <c r="BJ929" s="221"/>
      <c r="BK929" s="221"/>
      <c r="BL929" s="221"/>
      <c r="BM929" s="54"/>
    </row>
    <row r="930" spans="1:65">
      <c r="A930" s="29"/>
      <c r="B930" s="3" t="s">
        <v>86</v>
      </c>
      <c r="C930" s="28"/>
      <c r="D930" s="13" t="s">
        <v>669</v>
      </c>
      <c r="E930" s="13" t="s">
        <v>669</v>
      </c>
      <c r="F930" s="13" t="s">
        <v>669</v>
      </c>
      <c r="G930" s="13">
        <v>0.16819548005571866</v>
      </c>
      <c r="H930" s="13" t="s">
        <v>669</v>
      </c>
      <c r="I930" s="13" t="s">
        <v>669</v>
      </c>
      <c r="J930" s="13">
        <v>0.27699499212643897</v>
      </c>
      <c r="K930" s="13" t="s">
        <v>669</v>
      </c>
      <c r="L930" s="13" t="s">
        <v>669</v>
      </c>
      <c r="M930" s="13" t="s">
        <v>669</v>
      </c>
      <c r="N930" s="13" t="s">
        <v>669</v>
      </c>
      <c r="O930" s="13" t="s">
        <v>669</v>
      </c>
      <c r="P930" s="13" t="s">
        <v>669</v>
      </c>
      <c r="Q930" s="13" t="s">
        <v>669</v>
      </c>
      <c r="R930" s="13">
        <v>0.16937057162489819</v>
      </c>
      <c r="S930" s="13" t="s">
        <v>669</v>
      </c>
      <c r="T930" s="13" t="s">
        <v>669</v>
      </c>
      <c r="U930" s="13" t="s">
        <v>669</v>
      </c>
      <c r="V930" s="13" t="s">
        <v>669</v>
      </c>
      <c r="W930" s="13" t="s">
        <v>669</v>
      </c>
      <c r="X930" s="13">
        <v>1.6996749443881474E-16</v>
      </c>
      <c r="Y930" s="151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3" t="s">
        <v>273</v>
      </c>
      <c r="C931" s="28"/>
      <c r="D931" s="13" t="s">
        <v>669</v>
      </c>
      <c r="E931" s="13" t="s">
        <v>669</v>
      </c>
      <c r="F931" s="13" t="s">
        <v>669</v>
      </c>
      <c r="G931" s="13" t="s">
        <v>669</v>
      </c>
      <c r="H931" s="13" t="s">
        <v>669</v>
      </c>
      <c r="I931" s="13" t="s">
        <v>669</v>
      </c>
      <c r="J931" s="13" t="s">
        <v>669</v>
      </c>
      <c r="K931" s="13" t="s">
        <v>669</v>
      </c>
      <c r="L931" s="13" t="s">
        <v>669</v>
      </c>
      <c r="M931" s="13" t="s">
        <v>669</v>
      </c>
      <c r="N931" s="13" t="s">
        <v>669</v>
      </c>
      <c r="O931" s="13" t="s">
        <v>669</v>
      </c>
      <c r="P931" s="13" t="s">
        <v>669</v>
      </c>
      <c r="Q931" s="13" t="s">
        <v>669</v>
      </c>
      <c r="R931" s="13" t="s">
        <v>669</v>
      </c>
      <c r="S931" s="13" t="s">
        <v>669</v>
      </c>
      <c r="T931" s="13" t="s">
        <v>669</v>
      </c>
      <c r="U931" s="13" t="s">
        <v>669</v>
      </c>
      <c r="V931" s="13" t="s">
        <v>669</v>
      </c>
      <c r="W931" s="13" t="s">
        <v>669</v>
      </c>
      <c r="X931" s="13" t="s">
        <v>669</v>
      </c>
      <c r="Y931" s="151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45" t="s">
        <v>274</v>
      </c>
      <c r="C932" s="46"/>
      <c r="D932" s="44">
        <v>0</v>
      </c>
      <c r="E932" s="44">
        <v>0</v>
      </c>
      <c r="F932" s="44">
        <v>2.89</v>
      </c>
      <c r="G932" s="44">
        <v>13.04</v>
      </c>
      <c r="H932" s="44">
        <v>8.67</v>
      </c>
      <c r="I932" s="44">
        <v>0</v>
      </c>
      <c r="J932" s="44">
        <v>41.23</v>
      </c>
      <c r="K932" s="44">
        <v>0</v>
      </c>
      <c r="L932" s="44">
        <v>8.67</v>
      </c>
      <c r="M932" s="44">
        <v>0</v>
      </c>
      <c r="N932" s="44">
        <v>0</v>
      </c>
      <c r="O932" s="44">
        <v>0</v>
      </c>
      <c r="P932" s="44">
        <v>1.64</v>
      </c>
      <c r="Q932" s="44">
        <v>0</v>
      </c>
      <c r="R932" s="44">
        <v>9.6300000000000008</v>
      </c>
      <c r="S932" s="44">
        <v>0</v>
      </c>
      <c r="T932" s="44">
        <v>0.67</v>
      </c>
      <c r="U932" s="44">
        <v>0</v>
      </c>
      <c r="V932" s="44">
        <v>3.85</v>
      </c>
      <c r="W932" s="44">
        <v>8.67</v>
      </c>
      <c r="X932" s="44">
        <v>1.44</v>
      </c>
      <c r="Y932" s="151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B933" s="3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BM933" s="53"/>
    </row>
    <row r="934" spans="1:65" ht="15">
      <c r="B934" s="8" t="s">
        <v>519</v>
      </c>
      <c r="BM934" s="27" t="s">
        <v>66</v>
      </c>
    </row>
    <row r="935" spans="1:65" ht="15">
      <c r="A935" s="24" t="s">
        <v>30</v>
      </c>
      <c r="B935" s="18" t="s">
        <v>112</v>
      </c>
      <c r="C935" s="15" t="s">
        <v>113</v>
      </c>
      <c r="D935" s="16" t="s">
        <v>232</v>
      </c>
      <c r="E935" s="17" t="s">
        <v>232</v>
      </c>
      <c r="F935" s="17" t="s">
        <v>232</v>
      </c>
      <c r="G935" s="17" t="s">
        <v>232</v>
      </c>
      <c r="H935" s="17" t="s">
        <v>232</v>
      </c>
      <c r="I935" s="17" t="s">
        <v>232</v>
      </c>
      <c r="J935" s="17" t="s">
        <v>232</v>
      </c>
      <c r="K935" s="17" t="s">
        <v>232</v>
      </c>
      <c r="L935" s="17" t="s">
        <v>232</v>
      </c>
      <c r="M935" s="17" t="s">
        <v>232</v>
      </c>
      <c r="N935" s="17" t="s">
        <v>232</v>
      </c>
      <c r="O935" s="17" t="s">
        <v>232</v>
      </c>
      <c r="P935" s="17" t="s">
        <v>232</v>
      </c>
      <c r="Q935" s="17" t="s">
        <v>232</v>
      </c>
      <c r="R935" s="17" t="s">
        <v>232</v>
      </c>
      <c r="S935" s="17" t="s">
        <v>232</v>
      </c>
      <c r="T935" s="17" t="s">
        <v>232</v>
      </c>
      <c r="U935" s="17" t="s">
        <v>232</v>
      </c>
      <c r="V935" s="17" t="s">
        <v>232</v>
      </c>
      <c r="W935" s="17" t="s">
        <v>232</v>
      </c>
      <c r="X935" s="17" t="s">
        <v>232</v>
      </c>
      <c r="Y935" s="17" t="s">
        <v>232</v>
      </c>
      <c r="Z935" s="17" t="s">
        <v>232</v>
      </c>
      <c r="AA935" s="151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 t="s">
        <v>233</v>
      </c>
      <c r="C936" s="9" t="s">
        <v>233</v>
      </c>
      <c r="D936" s="149" t="s">
        <v>235</v>
      </c>
      <c r="E936" s="150" t="s">
        <v>236</v>
      </c>
      <c r="F936" s="150" t="s">
        <v>237</v>
      </c>
      <c r="G936" s="150" t="s">
        <v>238</v>
      </c>
      <c r="H936" s="150" t="s">
        <v>239</v>
      </c>
      <c r="I936" s="150" t="s">
        <v>240</v>
      </c>
      <c r="J936" s="150" t="s">
        <v>241</v>
      </c>
      <c r="K936" s="150" t="s">
        <v>242</v>
      </c>
      <c r="L936" s="150" t="s">
        <v>243</v>
      </c>
      <c r="M936" s="150" t="s">
        <v>244</v>
      </c>
      <c r="N936" s="150" t="s">
        <v>245</v>
      </c>
      <c r="O936" s="150" t="s">
        <v>246</v>
      </c>
      <c r="P936" s="150" t="s">
        <v>247</v>
      </c>
      <c r="Q936" s="150" t="s">
        <v>248</v>
      </c>
      <c r="R936" s="150" t="s">
        <v>249</v>
      </c>
      <c r="S936" s="150" t="s">
        <v>250</v>
      </c>
      <c r="T936" s="150" t="s">
        <v>252</v>
      </c>
      <c r="U936" s="150" t="s">
        <v>253</v>
      </c>
      <c r="V936" s="150" t="s">
        <v>254</v>
      </c>
      <c r="W936" s="150" t="s">
        <v>255</v>
      </c>
      <c r="X936" s="150" t="s">
        <v>256</v>
      </c>
      <c r="Y936" s="150" t="s">
        <v>257</v>
      </c>
      <c r="Z936" s="150" t="s">
        <v>262</v>
      </c>
      <c r="AA936" s="151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 t="s">
        <v>3</v>
      </c>
    </row>
    <row r="937" spans="1:65">
      <c r="A937" s="29"/>
      <c r="B937" s="19"/>
      <c r="C937" s="9"/>
      <c r="D937" s="10" t="s">
        <v>294</v>
      </c>
      <c r="E937" s="11" t="s">
        <v>294</v>
      </c>
      <c r="F937" s="11" t="s">
        <v>295</v>
      </c>
      <c r="G937" s="11" t="s">
        <v>116</v>
      </c>
      <c r="H937" s="11" t="s">
        <v>295</v>
      </c>
      <c r="I937" s="11" t="s">
        <v>295</v>
      </c>
      <c r="J937" s="11" t="s">
        <v>295</v>
      </c>
      <c r="K937" s="11" t="s">
        <v>294</v>
      </c>
      <c r="L937" s="11" t="s">
        <v>295</v>
      </c>
      <c r="M937" s="11" t="s">
        <v>294</v>
      </c>
      <c r="N937" s="11" t="s">
        <v>294</v>
      </c>
      <c r="O937" s="11" t="s">
        <v>295</v>
      </c>
      <c r="P937" s="11" t="s">
        <v>295</v>
      </c>
      <c r="Q937" s="11" t="s">
        <v>295</v>
      </c>
      <c r="R937" s="11" t="s">
        <v>294</v>
      </c>
      <c r="S937" s="11" t="s">
        <v>294</v>
      </c>
      <c r="T937" s="11" t="s">
        <v>294</v>
      </c>
      <c r="U937" s="11" t="s">
        <v>294</v>
      </c>
      <c r="V937" s="11" t="s">
        <v>295</v>
      </c>
      <c r="W937" s="11" t="s">
        <v>294</v>
      </c>
      <c r="X937" s="11" t="s">
        <v>295</v>
      </c>
      <c r="Y937" s="11" t="s">
        <v>116</v>
      </c>
      <c r="Z937" s="11" t="s">
        <v>294</v>
      </c>
      <c r="AA937" s="151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2</v>
      </c>
    </row>
    <row r="938" spans="1:65">
      <c r="A938" s="29"/>
      <c r="B938" s="19"/>
      <c r="C938" s="9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151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3</v>
      </c>
    </row>
    <row r="939" spans="1:65">
      <c r="A939" s="29"/>
      <c r="B939" s="18">
        <v>1</v>
      </c>
      <c r="C939" s="14">
        <v>1</v>
      </c>
      <c r="D939" s="21">
        <v>7.4</v>
      </c>
      <c r="E939" s="21">
        <v>8.73</v>
      </c>
      <c r="F939" s="21">
        <v>7.45</v>
      </c>
      <c r="G939" s="21">
        <v>8.2372800470606951</v>
      </c>
      <c r="H939" s="21">
        <v>8.48</v>
      </c>
      <c r="I939" s="21">
        <v>8.42</v>
      </c>
      <c r="J939" s="21">
        <v>7.7000000000000011</v>
      </c>
      <c r="K939" s="21">
        <v>8.19</v>
      </c>
      <c r="L939" s="21">
        <v>8.43</v>
      </c>
      <c r="M939" s="21">
        <v>7.2</v>
      </c>
      <c r="N939" s="21">
        <v>8.08</v>
      </c>
      <c r="O939" s="21">
        <v>8.8000000000000007</v>
      </c>
      <c r="P939" s="21">
        <v>7.9</v>
      </c>
      <c r="Q939" s="145">
        <v>6.56</v>
      </c>
      <c r="R939" s="21">
        <v>7.5</v>
      </c>
      <c r="S939" s="21">
        <v>7.9899999999999993</v>
      </c>
      <c r="T939" s="145">
        <v>7.06</v>
      </c>
      <c r="U939" s="21">
        <v>7.97</v>
      </c>
      <c r="V939" s="21">
        <v>9.1999999999999993</v>
      </c>
      <c r="W939" s="21">
        <v>9</v>
      </c>
      <c r="X939" s="21">
        <v>8.1671654330821113</v>
      </c>
      <c r="Y939" s="145">
        <v>13</v>
      </c>
      <c r="Z939" s="145">
        <v>7.7000000000000011</v>
      </c>
      <c r="AA939" s="151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</v>
      </c>
    </row>
    <row r="940" spans="1:65">
      <c r="A940" s="29"/>
      <c r="B940" s="19">
        <v>1</v>
      </c>
      <c r="C940" s="9">
        <v>2</v>
      </c>
      <c r="D940" s="11">
        <v>7.5</v>
      </c>
      <c r="E940" s="11">
        <v>8.66</v>
      </c>
      <c r="F940" s="11">
        <v>7.49</v>
      </c>
      <c r="G940" s="11">
        <v>8.1393599513806976</v>
      </c>
      <c r="H940" s="11">
        <v>8.32</v>
      </c>
      <c r="I940" s="11">
        <v>7.9200000000000008</v>
      </c>
      <c r="J940" s="11">
        <v>7.85</v>
      </c>
      <c r="K940" s="11">
        <v>7.9200000000000008</v>
      </c>
      <c r="L940" s="11">
        <v>8.5</v>
      </c>
      <c r="M940" s="11">
        <v>7.53</v>
      </c>
      <c r="N940" s="11">
        <v>8.59</v>
      </c>
      <c r="O940" s="11">
        <v>8.6</v>
      </c>
      <c r="P940" s="11">
        <v>8</v>
      </c>
      <c r="Q940" s="146">
        <v>6.48</v>
      </c>
      <c r="R940" s="11">
        <v>7.8</v>
      </c>
      <c r="S940" s="11">
        <v>7.870000000000001</v>
      </c>
      <c r="T940" s="146">
        <v>7.06</v>
      </c>
      <c r="U940" s="11">
        <v>8.4600000000000009</v>
      </c>
      <c r="V940" s="11">
        <v>8.39</v>
      </c>
      <c r="W940" s="11">
        <v>9.1</v>
      </c>
      <c r="X940" s="11">
        <v>8.056907354571873</v>
      </c>
      <c r="Y940" s="146">
        <v>14</v>
      </c>
      <c r="Z940" s="146">
        <v>7.1</v>
      </c>
      <c r="AA940" s="151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24</v>
      </c>
    </row>
    <row r="941" spans="1:65">
      <c r="A941" s="29"/>
      <c r="B941" s="19">
        <v>1</v>
      </c>
      <c r="C941" s="9">
        <v>3</v>
      </c>
      <c r="D941" s="11">
        <v>8.5</v>
      </c>
      <c r="E941" s="11">
        <v>8.44</v>
      </c>
      <c r="F941" s="11">
        <v>7.42</v>
      </c>
      <c r="G941" s="11">
        <v>8.4015947149006962</v>
      </c>
      <c r="H941" s="11">
        <v>7.91</v>
      </c>
      <c r="I941" s="11">
        <v>8.4499999999999993</v>
      </c>
      <c r="J941" s="11">
        <v>9.33</v>
      </c>
      <c r="K941" s="11">
        <v>8.7100000000000009</v>
      </c>
      <c r="L941" s="11">
        <v>8.32</v>
      </c>
      <c r="M941" s="11">
        <v>7.669999999999999</v>
      </c>
      <c r="N941" s="11">
        <v>8.11</v>
      </c>
      <c r="O941" s="11">
        <v>7.8</v>
      </c>
      <c r="P941" s="11">
        <v>8.5</v>
      </c>
      <c r="Q941" s="146">
        <v>6.57</v>
      </c>
      <c r="R941" s="11">
        <v>7.3</v>
      </c>
      <c r="S941" s="11">
        <v>8.2100000000000009</v>
      </c>
      <c r="T941" s="146">
        <v>6.93</v>
      </c>
      <c r="U941" s="11">
        <v>8</v>
      </c>
      <c r="V941" s="11">
        <v>9.07</v>
      </c>
      <c r="W941" s="11">
        <v>8.8000000000000007</v>
      </c>
      <c r="X941" s="11">
        <v>8.4435550052041819</v>
      </c>
      <c r="Y941" s="146">
        <v>14</v>
      </c>
      <c r="Z941" s="146">
        <v>7.5</v>
      </c>
      <c r="AA941" s="151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16</v>
      </c>
    </row>
    <row r="942" spans="1:65">
      <c r="A942" s="29"/>
      <c r="B942" s="19">
        <v>1</v>
      </c>
      <c r="C942" s="9">
        <v>4</v>
      </c>
      <c r="D942" s="11">
        <v>8.5</v>
      </c>
      <c r="E942" s="11">
        <v>8.76</v>
      </c>
      <c r="F942" s="11">
        <v>7.85</v>
      </c>
      <c r="G942" s="11">
        <v>8.0858970147406968</v>
      </c>
      <c r="H942" s="11">
        <v>7.97</v>
      </c>
      <c r="I942" s="11">
        <v>8.18</v>
      </c>
      <c r="J942" s="11">
        <v>8.6999999999999993</v>
      </c>
      <c r="K942" s="11">
        <v>8.73</v>
      </c>
      <c r="L942" s="11">
        <v>8.6300000000000008</v>
      </c>
      <c r="M942" s="11">
        <v>8.84</v>
      </c>
      <c r="N942" s="11">
        <v>8.86</v>
      </c>
      <c r="O942" s="11">
        <v>7.7000000000000011</v>
      </c>
      <c r="P942" s="11">
        <v>8.5</v>
      </c>
      <c r="Q942" s="146">
        <v>6.43</v>
      </c>
      <c r="R942" s="11">
        <v>7.5</v>
      </c>
      <c r="S942" s="11">
        <v>7.54</v>
      </c>
      <c r="T942" s="147">
        <v>6.8</v>
      </c>
      <c r="U942" s="11">
        <v>8.49</v>
      </c>
      <c r="V942" s="11">
        <v>8.75</v>
      </c>
      <c r="W942" s="11">
        <v>8.8000000000000007</v>
      </c>
      <c r="X942" s="11">
        <v>8.0264169955336104</v>
      </c>
      <c r="Y942" s="146">
        <v>13</v>
      </c>
      <c r="Z942" s="146">
        <v>7.5</v>
      </c>
      <c r="AA942" s="151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8.2040647526631059</v>
      </c>
    </row>
    <row r="943" spans="1:65">
      <c r="A943" s="29"/>
      <c r="B943" s="19">
        <v>1</v>
      </c>
      <c r="C943" s="9">
        <v>5</v>
      </c>
      <c r="D943" s="11">
        <v>8.3000000000000007</v>
      </c>
      <c r="E943" s="147">
        <v>9.34</v>
      </c>
      <c r="F943" s="11">
        <v>7.85</v>
      </c>
      <c r="G943" s="11">
        <v>7.9744836834069996</v>
      </c>
      <c r="H943" s="11">
        <v>7.97</v>
      </c>
      <c r="I943" s="11">
        <v>7.8299999999999992</v>
      </c>
      <c r="J943" s="11">
        <v>8.5</v>
      </c>
      <c r="K943" s="11">
        <v>8.44</v>
      </c>
      <c r="L943" s="11">
        <v>8.39</v>
      </c>
      <c r="M943" s="11">
        <v>7.52</v>
      </c>
      <c r="N943" s="11">
        <v>8.19</v>
      </c>
      <c r="O943" s="11">
        <v>7.8</v>
      </c>
      <c r="P943" s="11">
        <v>8</v>
      </c>
      <c r="Q943" s="146">
        <v>6.44</v>
      </c>
      <c r="R943" s="11">
        <v>7</v>
      </c>
      <c r="S943" s="11">
        <v>8.2100000000000009</v>
      </c>
      <c r="T943" s="146">
        <v>7.02</v>
      </c>
      <c r="U943" s="11">
        <v>7.9300000000000006</v>
      </c>
      <c r="V943" s="11">
        <v>8.8699999999999992</v>
      </c>
      <c r="W943" s="11">
        <v>8.8000000000000007</v>
      </c>
      <c r="X943" s="11">
        <v>8.2715141721200514</v>
      </c>
      <c r="Y943" s="146">
        <v>14</v>
      </c>
      <c r="Z943" s="146">
        <v>7.1</v>
      </c>
      <c r="AA943" s="151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60</v>
      </c>
    </row>
    <row r="944" spans="1:65">
      <c r="A944" s="29"/>
      <c r="B944" s="19">
        <v>1</v>
      </c>
      <c r="C944" s="9">
        <v>6</v>
      </c>
      <c r="D944" s="11">
        <v>8.1999999999999993</v>
      </c>
      <c r="E944" s="11">
        <v>8.7799999999999994</v>
      </c>
      <c r="F944" s="11">
        <v>7.8299999999999992</v>
      </c>
      <c r="G944" s="11">
        <v>8.2737816637006958</v>
      </c>
      <c r="H944" s="11">
        <v>8.34</v>
      </c>
      <c r="I944" s="11">
        <v>8.31</v>
      </c>
      <c r="J944" s="11">
        <v>7.6499999999999995</v>
      </c>
      <c r="K944" s="11">
        <v>8.35</v>
      </c>
      <c r="L944" s="11">
        <v>8.4</v>
      </c>
      <c r="M944" s="11">
        <v>7.6599999999999993</v>
      </c>
      <c r="N944" s="11">
        <v>8.3000000000000007</v>
      </c>
      <c r="O944" s="11">
        <v>7.3</v>
      </c>
      <c r="P944" s="11">
        <v>8.6999999999999993</v>
      </c>
      <c r="Q944" s="146">
        <v>6.29</v>
      </c>
      <c r="R944" s="11">
        <v>7.8</v>
      </c>
      <c r="S944" s="11">
        <v>8.24</v>
      </c>
      <c r="T944" s="146">
        <v>7.01</v>
      </c>
      <c r="U944" s="11">
        <v>8.01</v>
      </c>
      <c r="V944" s="11">
        <v>8.4700000000000006</v>
      </c>
      <c r="W944" s="11">
        <v>8.4</v>
      </c>
      <c r="X944" s="11">
        <v>8.3914257678920272</v>
      </c>
      <c r="Y944" s="146">
        <v>13</v>
      </c>
      <c r="Z944" s="146">
        <v>7.2</v>
      </c>
      <c r="AA944" s="151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9"/>
      <c r="B945" s="20" t="s">
        <v>270</v>
      </c>
      <c r="C945" s="12"/>
      <c r="D945" s="22">
        <v>8.0666666666666682</v>
      </c>
      <c r="E945" s="22">
        <v>8.7849999999999984</v>
      </c>
      <c r="F945" s="22">
        <v>7.6483333333333334</v>
      </c>
      <c r="G945" s="22">
        <v>8.1853995125317471</v>
      </c>
      <c r="H945" s="22">
        <v>8.1649999999999991</v>
      </c>
      <c r="I945" s="22">
        <v>8.1850000000000005</v>
      </c>
      <c r="J945" s="22">
        <v>8.2883333333333322</v>
      </c>
      <c r="K945" s="22">
        <v>8.3899999999999988</v>
      </c>
      <c r="L945" s="22">
        <v>8.4450000000000003</v>
      </c>
      <c r="M945" s="22">
        <v>7.7366666666666655</v>
      </c>
      <c r="N945" s="22">
        <v>8.3549999999999986</v>
      </c>
      <c r="O945" s="22">
        <v>7.9999999999999991</v>
      </c>
      <c r="P945" s="22">
        <v>8.2666666666666657</v>
      </c>
      <c r="Q945" s="22">
        <v>6.461666666666666</v>
      </c>
      <c r="R945" s="22">
        <v>7.4833333333333334</v>
      </c>
      <c r="S945" s="22">
        <v>8.01</v>
      </c>
      <c r="T945" s="22">
        <v>6.9799999999999995</v>
      </c>
      <c r="U945" s="22">
        <v>8.1433333333333326</v>
      </c>
      <c r="V945" s="22">
        <v>8.7916666666666661</v>
      </c>
      <c r="W945" s="22">
        <v>8.8166666666666664</v>
      </c>
      <c r="X945" s="22">
        <v>8.2261641214006431</v>
      </c>
      <c r="Y945" s="22">
        <v>13.5</v>
      </c>
      <c r="Z945" s="22">
        <v>7.3500000000000005</v>
      </c>
      <c r="AA945" s="151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271</v>
      </c>
      <c r="C946" s="28"/>
      <c r="D946" s="11">
        <v>8.25</v>
      </c>
      <c r="E946" s="11">
        <v>8.745000000000001</v>
      </c>
      <c r="F946" s="11">
        <v>7.66</v>
      </c>
      <c r="G946" s="11">
        <v>8.1883199992206954</v>
      </c>
      <c r="H946" s="11">
        <v>8.1449999999999996</v>
      </c>
      <c r="I946" s="11">
        <v>8.245000000000001</v>
      </c>
      <c r="J946" s="11">
        <v>8.1750000000000007</v>
      </c>
      <c r="K946" s="11">
        <v>8.3949999999999996</v>
      </c>
      <c r="L946" s="11">
        <v>8.4149999999999991</v>
      </c>
      <c r="M946" s="11">
        <v>7.5949999999999998</v>
      </c>
      <c r="N946" s="11">
        <v>8.245000000000001</v>
      </c>
      <c r="O946" s="11">
        <v>7.8</v>
      </c>
      <c r="P946" s="11">
        <v>8.25</v>
      </c>
      <c r="Q946" s="11">
        <v>6.4600000000000009</v>
      </c>
      <c r="R946" s="11">
        <v>7.5</v>
      </c>
      <c r="S946" s="11">
        <v>8.1</v>
      </c>
      <c r="T946" s="11">
        <v>7.0149999999999997</v>
      </c>
      <c r="U946" s="11">
        <v>8.004999999999999</v>
      </c>
      <c r="V946" s="11">
        <v>8.8099999999999987</v>
      </c>
      <c r="W946" s="11">
        <v>8.8000000000000007</v>
      </c>
      <c r="X946" s="11">
        <v>8.2193398026010804</v>
      </c>
      <c r="Y946" s="11">
        <v>13.5</v>
      </c>
      <c r="Z946" s="11">
        <v>7.35</v>
      </c>
      <c r="AA946" s="151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3" t="s">
        <v>272</v>
      </c>
      <c r="C947" s="28"/>
      <c r="D947" s="23">
        <v>0.49261208538429774</v>
      </c>
      <c r="E947" s="23">
        <v>0.29878085614710997</v>
      </c>
      <c r="F947" s="23">
        <v>0.21488756750139484</v>
      </c>
      <c r="G947" s="23">
        <v>0.15083052427717009</v>
      </c>
      <c r="H947" s="23">
        <v>0.24287857048327685</v>
      </c>
      <c r="I947" s="23">
        <v>0.25974987969198365</v>
      </c>
      <c r="J947" s="23">
        <v>0.67008705902044285</v>
      </c>
      <c r="K947" s="23">
        <v>0.31080540535840112</v>
      </c>
      <c r="L947" s="23">
        <v>0.10784247771634342</v>
      </c>
      <c r="M947" s="23">
        <v>0.56662744962335398</v>
      </c>
      <c r="N947" s="23">
        <v>0.30859358386071467</v>
      </c>
      <c r="O947" s="23">
        <v>0.57619441163551743</v>
      </c>
      <c r="P947" s="23">
        <v>0.33862466931200763</v>
      </c>
      <c r="Q947" s="23">
        <v>0.10264826674945204</v>
      </c>
      <c r="R947" s="23">
        <v>0.30605010483034739</v>
      </c>
      <c r="S947" s="23">
        <v>0.27342274960215013</v>
      </c>
      <c r="T947" s="23">
        <v>0.10019980039900271</v>
      </c>
      <c r="U947" s="23">
        <v>0.25858589804292653</v>
      </c>
      <c r="V947" s="23">
        <v>0.32152242016174609</v>
      </c>
      <c r="W947" s="23">
        <v>0.24013884872437144</v>
      </c>
      <c r="X947" s="23">
        <v>0.17242647586432655</v>
      </c>
      <c r="Y947" s="23">
        <v>0.54772255750516607</v>
      </c>
      <c r="Z947" s="23">
        <v>0.25099800796022309</v>
      </c>
      <c r="AA947" s="220"/>
      <c r="AB947" s="221"/>
      <c r="AC947" s="221"/>
      <c r="AD947" s="221"/>
      <c r="AE947" s="221"/>
      <c r="AF947" s="221"/>
      <c r="AG947" s="221"/>
      <c r="AH947" s="221"/>
      <c r="AI947" s="221"/>
      <c r="AJ947" s="221"/>
      <c r="AK947" s="221"/>
      <c r="AL947" s="221"/>
      <c r="AM947" s="221"/>
      <c r="AN947" s="221"/>
      <c r="AO947" s="221"/>
      <c r="AP947" s="221"/>
      <c r="AQ947" s="221"/>
      <c r="AR947" s="221"/>
      <c r="AS947" s="221"/>
      <c r="AT947" s="221"/>
      <c r="AU947" s="221"/>
      <c r="AV947" s="221"/>
      <c r="AW947" s="221"/>
      <c r="AX947" s="221"/>
      <c r="AY947" s="221"/>
      <c r="AZ947" s="221"/>
      <c r="BA947" s="221"/>
      <c r="BB947" s="221"/>
      <c r="BC947" s="221"/>
      <c r="BD947" s="221"/>
      <c r="BE947" s="221"/>
      <c r="BF947" s="221"/>
      <c r="BG947" s="221"/>
      <c r="BH947" s="221"/>
      <c r="BI947" s="221"/>
      <c r="BJ947" s="221"/>
      <c r="BK947" s="221"/>
      <c r="BL947" s="221"/>
      <c r="BM947" s="54"/>
    </row>
    <row r="948" spans="1:65">
      <c r="A948" s="29"/>
      <c r="B948" s="3" t="s">
        <v>86</v>
      </c>
      <c r="C948" s="28"/>
      <c r="D948" s="13">
        <v>6.1067613890615408E-2</v>
      </c>
      <c r="E948" s="13">
        <v>3.4010342190906095E-2</v>
      </c>
      <c r="F948" s="13">
        <v>2.8095999237488976E-2</v>
      </c>
      <c r="G948" s="13">
        <v>1.8426776120854013E-2</v>
      </c>
      <c r="H948" s="13">
        <v>2.9746303794645056E-2</v>
      </c>
      <c r="I948" s="13">
        <v>3.1734866181060924E-2</v>
      </c>
      <c r="J948" s="13">
        <v>8.0847020995830646E-2</v>
      </c>
      <c r="K948" s="13">
        <v>3.7044744381215869E-2</v>
      </c>
      <c r="L948" s="13">
        <v>1.2769979599330185E-2</v>
      </c>
      <c r="M948" s="13">
        <v>7.3239222269283158E-2</v>
      </c>
      <c r="N948" s="13">
        <v>3.6935198547063404E-2</v>
      </c>
      <c r="O948" s="13">
        <v>7.2024301454439693E-2</v>
      </c>
      <c r="P948" s="13">
        <v>4.0962661610323511E-2</v>
      </c>
      <c r="Q948" s="13">
        <v>1.5885726089675326E-2</v>
      </c>
      <c r="R948" s="13">
        <v>4.0897564119868245E-2</v>
      </c>
      <c r="S948" s="13">
        <v>3.413517473185395E-2</v>
      </c>
      <c r="T948" s="13">
        <v>1.4355272263467438E-2</v>
      </c>
      <c r="U948" s="13">
        <v>3.1754305940596791E-2</v>
      </c>
      <c r="V948" s="13">
        <v>3.6571270539724678E-2</v>
      </c>
      <c r="W948" s="13">
        <v>2.7236920460231167E-2</v>
      </c>
      <c r="X948" s="13">
        <v>2.0960738604248519E-2</v>
      </c>
      <c r="Y948" s="13">
        <v>4.0572041296678969E-2</v>
      </c>
      <c r="Z948" s="13">
        <v>3.4149388838125586E-2</v>
      </c>
      <c r="AA948" s="151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3" t="s">
        <v>273</v>
      </c>
      <c r="C949" s="28"/>
      <c r="D949" s="13">
        <v>-1.6747562353385481E-2</v>
      </c>
      <c r="E949" s="13">
        <v>7.0810660916384993E-2</v>
      </c>
      <c r="F949" s="13">
        <v>-6.7738546206546846E-2</v>
      </c>
      <c r="G949" s="13">
        <v>-2.2751210155063095E-3</v>
      </c>
      <c r="H949" s="13">
        <v>-4.7616338779414846E-3</v>
      </c>
      <c r="I949" s="13">
        <v>-2.3238179168341144E-3</v>
      </c>
      <c r="J949" s="13">
        <v>1.0271564548886891E-2</v>
      </c>
      <c r="K949" s="13">
        <v>2.2663795684515708E-2</v>
      </c>
      <c r="L949" s="13">
        <v>2.936778957756081E-2</v>
      </c>
      <c r="M949" s="13">
        <v>-5.6971525711656423E-2</v>
      </c>
      <c r="N949" s="13">
        <v>1.8397617752577755E-2</v>
      </c>
      <c r="O949" s="13">
        <v>-2.4873615557076789E-2</v>
      </c>
      <c r="P949" s="13">
        <v>7.6305972576873327E-3</v>
      </c>
      <c r="Q949" s="13">
        <v>-0.21238229323224722</v>
      </c>
      <c r="R949" s="13">
        <v>-8.785052788568215E-2</v>
      </c>
      <c r="S949" s="13">
        <v>-2.3654707576523104E-2</v>
      </c>
      <c r="T949" s="13">
        <v>-0.14920222957354945</v>
      </c>
      <c r="U949" s="13">
        <v>-7.4026011691411542E-3</v>
      </c>
      <c r="V949" s="13">
        <v>7.1623266236754191E-2</v>
      </c>
      <c r="W949" s="13">
        <v>7.4670536188138348E-2</v>
      </c>
      <c r="X949" s="13">
        <v>2.693709691938162E-3</v>
      </c>
      <c r="Y949" s="13">
        <v>0.64552577374743292</v>
      </c>
      <c r="Z949" s="13">
        <v>-0.10410263429306421</v>
      </c>
      <c r="AA949" s="151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45" t="s">
        <v>274</v>
      </c>
      <c r="C950" s="46"/>
      <c r="D950" s="44">
        <v>0.39</v>
      </c>
      <c r="E950" s="44">
        <v>1.97</v>
      </c>
      <c r="F950" s="44">
        <v>1.77</v>
      </c>
      <c r="G950" s="44">
        <v>0</v>
      </c>
      <c r="H950" s="44">
        <v>7.0000000000000007E-2</v>
      </c>
      <c r="I950" s="44">
        <v>0</v>
      </c>
      <c r="J950" s="44">
        <v>0.34</v>
      </c>
      <c r="K950" s="44">
        <v>0.67</v>
      </c>
      <c r="L950" s="44">
        <v>0.86</v>
      </c>
      <c r="M950" s="44">
        <v>1.47</v>
      </c>
      <c r="N950" s="44">
        <v>0.56000000000000005</v>
      </c>
      <c r="O950" s="44">
        <v>0.61</v>
      </c>
      <c r="P950" s="44">
        <v>0.27</v>
      </c>
      <c r="Q950" s="44">
        <v>5.67</v>
      </c>
      <c r="R950" s="44">
        <v>2.31</v>
      </c>
      <c r="S950" s="44">
        <v>0.57999999999999996</v>
      </c>
      <c r="T950" s="44">
        <v>3.96</v>
      </c>
      <c r="U950" s="44">
        <v>0.14000000000000001</v>
      </c>
      <c r="V950" s="44">
        <v>2</v>
      </c>
      <c r="W950" s="44">
        <v>2.08</v>
      </c>
      <c r="X950" s="44">
        <v>0.14000000000000001</v>
      </c>
      <c r="Y950" s="44">
        <v>17.48</v>
      </c>
      <c r="Z950" s="44">
        <v>2.75</v>
      </c>
      <c r="AA950" s="151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B951" s="3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BM951" s="53"/>
    </row>
    <row r="952" spans="1:65" ht="15">
      <c r="B952" s="8" t="s">
        <v>520</v>
      </c>
      <c r="BM952" s="27" t="s">
        <v>66</v>
      </c>
    </row>
    <row r="953" spans="1:65" ht="15">
      <c r="A953" s="24" t="s">
        <v>62</v>
      </c>
      <c r="B953" s="18" t="s">
        <v>112</v>
      </c>
      <c r="C953" s="15" t="s">
        <v>113</v>
      </c>
      <c r="D953" s="16" t="s">
        <v>232</v>
      </c>
      <c r="E953" s="17" t="s">
        <v>232</v>
      </c>
      <c r="F953" s="17" t="s">
        <v>232</v>
      </c>
      <c r="G953" s="17" t="s">
        <v>232</v>
      </c>
      <c r="H953" s="17" t="s">
        <v>232</v>
      </c>
      <c r="I953" s="17" t="s">
        <v>232</v>
      </c>
      <c r="J953" s="17" t="s">
        <v>232</v>
      </c>
      <c r="K953" s="17" t="s">
        <v>232</v>
      </c>
      <c r="L953" s="17" t="s">
        <v>232</v>
      </c>
      <c r="M953" s="17" t="s">
        <v>232</v>
      </c>
      <c r="N953" s="17" t="s">
        <v>232</v>
      </c>
      <c r="O953" s="17" t="s">
        <v>232</v>
      </c>
      <c r="P953" s="17" t="s">
        <v>232</v>
      </c>
      <c r="Q953" s="17" t="s">
        <v>232</v>
      </c>
      <c r="R953" s="17" t="s">
        <v>232</v>
      </c>
      <c r="S953" s="17" t="s">
        <v>232</v>
      </c>
      <c r="T953" s="17" t="s">
        <v>232</v>
      </c>
      <c r="U953" s="17" t="s">
        <v>232</v>
      </c>
      <c r="V953" s="17" t="s">
        <v>232</v>
      </c>
      <c r="W953" s="17" t="s">
        <v>232</v>
      </c>
      <c r="X953" s="17" t="s">
        <v>232</v>
      </c>
      <c r="Y953" s="17" t="s">
        <v>232</v>
      </c>
      <c r="Z953" s="17" t="s">
        <v>232</v>
      </c>
      <c r="AA953" s="17" t="s">
        <v>232</v>
      </c>
      <c r="AB953" s="151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233</v>
      </c>
      <c r="C954" s="9" t="s">
        <v>233</v>
      </c>
      <c r="D954" s="149" t="s">
        <v>235</v>
      </c>
      <c r="E954" s="150" t="s">
        <v>236</v>
      </c>
      <c r="F954" s="150" t="s">
        <v>237</v>
      </c>
      <c r="G954" s="150" t="s">
        <v>238</v>
      </c>
      <c r="H954" s="150" t="s">
        <v>239</v>
      </c>
      <c r="I954" s="150" t="s">
        <v>240</v>
      </c>
      <c r="J954" s="150" t="s">
        <v>241</v>
      </c>
      <c r="K954" s="150" t="s">
        <v>242</v>
      </c>
      <c r="L954" s="150" t="s">
        <v>243</v>
      </c>
      <c r="M954" s="150" t="s">
        <v>244</v>
      </c>
      <c r="N954" s="150" t="s">
        <v>245</v>
      </c>
      <c r="O954" s="150" t="s">
        <v>246</v>
      </c>
      <c r="P954" s="150" t="s">
        <v>247</v>
      </c>
      <c r="Q954" s="150" t="s">
        <v>248</v>
      </c>
      <c r="R954" s="150" t="s">
        <v>249</v>
      </c>
      <c r="S954" s="150" t="s">
        <v>250</v>
      </c>
      <c r="T954" s="150" t="s">
        <v>251</v>
      </c>
      <c r="U954" s="150" t="s">
        <v>252</v>
      </c>
      <c r="V954" s="150" t="s">
        <v>253</v>
      </c>
      <c r="W954" s="150" t="s">
        <v>254</v>
      </c>
      <c r="X954" s="150" t="s">
        <v>255</v>
      </c>
      <c r="Y954" s="150" t="s">
        <v>256</v>
      </c>
      <c r="Z954" s="150" t="s">
        <v>257</v>
      </c>
      <c r="AA954" s="150" t="s">
        <v>262</v>
      </c>
      <c r="AB954" s="151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1</v>
      </c>
    </row>
    <row r="955" spans="1:65">
      <c r="A955" s="29"/>
      <c r="B955" s="19"/>
      <c r="C955" s="9"/>
      <c r="D955" s="10" t="s">
        <v>294</v>
      </c>
      <c r="E955" s="11" t="s">
        <v>294</v>
      </c>
      <c r="F955" s="11" t="s">
        <v>116</v>
      </c>
      <c r="G955" s="11" t="s">
        <v>116</v>
      </c>
      <c r="H955" s="11" t="s">
        <v>116</v>
      </c>
      <c r="I955" s="11" t="s">
        <v>294</v>
      </c>
      <c r="J955" s="11" t="s">
        <v>116</v>
      </c>
      <c r="K955" s="11" t="s">
        <v>294</v>
      </c>
      <c r="L955" s="11" t="s">
        <v>295</v>
      </c>
      <c r="M955" s="11" t="s">
        <v>294</v>
      </c>
      <c r="N955" s="11" t="s">
        <v>294</v>
      </c>
      <c r="O955" s="11" t="s">
        <v>295</v>
      </c>
      <c r="P955" s="11" t="s">
        <v>295</v>
      </c>
      <c r="Q955" s="11" t="s">
        <v>295</v>
      </c>
      <c r="R955" s="11" t="s">
        <v>294</v>
      </c>
      <c r="S955" s="11" t="s">
        <v>294</v>
      </c>
      <c r="T955" s="11" t="s">
        <v>116</v>
      </c>
      <c r="U955" s="11" t="s">
        <v>294</v>
      </c>
      <c r="V955" s="11" t="s">
        <v>294</v>
      </c>
      <c r="W955" s="11" t="s">
        <v>116</v>
      </c>
      <c r="X955" s="11" t="s">
        <v>294</v>
      </c>
      <c r="Y955" s="11" t="s">
        <v>295</v>
      </c>
      <c r="Z955" s="11" t="s">
        <v>116</v>
      </c>
      <c r="AA955" s="11" t="s">
        <v>294</v>
      </c>
      <c r="AB955" s="151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9"/>
      <c r="C956" s="9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151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8">
        <v>1</v>
      </c>
      <c r="C957" s="14">
        <v>1</v>
      </c>
      <c r="D957" s="219">
        <v>0.16</v>
      </c>
      <c r="E957" s="219">
        <v>0.154</v>
      </c>
      <c r="F957" s="219">
        <v>0.153</v>
      </c>
      <c r="G957" s="219">
        <v>0.15958537657503977</v>
      </c>
      <c r="H957" s="219">
        <v>0.1578</v>
      </c>
      <c r="I957" s="219">
        <v>0.159</v>
      </c>
      <c r="J957" s="224">
        <v>0.11</v>
      </c>
      <c r="K957" s="219">
        <v>0.152</v>
      </c>
      <c r="L957" s="219">
        <v>0.14679999999999999</v>
      </c>
      <c r="M957" s="219">
        <v>0.14899999999999999</v>
      </c>
      <c r="N957" s="219">
        <v>0.14799999999999999</v>
      </c>
      <c r="O957" s="219">
        <v>0.156</v>
      </c>
      <c r="P957" s="219">
        <v>0.152</v>
      </c>
      <c r="Q957" s="219">
        <v>0.13500000000000001</v>
      </c>
      <c r="R957" s="224">
        <v>0.12</v>
      </c>
      <c r="S957" s="219">
        <v>0.16</v>
      </c>
      <c r="T957" s="224">
        <v>0.12870003445700279</v>
      </c>
      <c r="U957" s="219">
        <v>0.13649999999999998</v>
      </c>
      <c r="V957" s="219">
        <v>0.14099999999999999</v>
      </c>
      <c r="W957" s="224">
        <v>0.17399999999999999</v>
      </c>
      <c r="X957" s="219">
        <v>0.13500000000000001</v>
      </c>
      <c r="Y957" s="219">
        <v>0.14615229532968874</v>
      </c>
      <c r="Z957" s="224">
        <v>0.1003</v>
      </c>
      <c r="AA957" s="219">
        <v>0.15</v>
      </c>
      <c r="AB957" s="220"/>
      <c r="AC957" s="221"/>
      <c r="AD957" s="221"/>
      <c r="AE957" s="221"/>
      <c r="AF957" s="221"/>
      <c r="AG957" s="221"/>
      <c r="AH957" s="221"/>
      <c r="AI957" s="221"/>
      <c r="AJ957" s="221"/>
      <c r="AK957" s="221"/>
      <c r="AL957" s="221"/>
      <c r="AM957" s="221"/>
      <c r="AN957" s="221"/>
      <c r="AO957" s="221"/>
      <c r="AP957" s="221"/>
      <c r="AQ957" s="221"/>
      <c r="AR957" s="221"/>
      <c r="AS957" s="221"/>
      <c r="AT957" s="221"/>
      <c r="AU957" s="221"/>
      <c r="AV957" s="221"/>
      <c r="AW957" s="221"/>
      <c r="AX957" s="221"/>
      <c r="AY957" s="221"/>
      <c r="AZ957" s="221"/>
      <c r="BA957" s="221"/>
      <c r="BB957" s="221"/>
      <c r="BC957" s="221"/>
      <c r="BD957" s="221"/>
      <c r="BE957" s="221"/>
      <c r="BF957" s="221"/>
      <c r="BG957" s="221"/>
      <c r="BH957" s="221"/>
      <c r="BI957" s="221"/>
      <c r="BJ957" s="221"/>
      <c r="BK957" s="221"/>
      <c r="BL957" s="221"/>
      <c r="BM957" s="222">
        <v>1</v>
      </c>
    </row>
    <row r="958" spans="1:65">
      <c r="A958" s="29"/>
      <c r="B958" s="19">
        <v>1</v>
      </c>
      <c r="C958" s="9">
        <v>2</v>
      </c>
      <c r="D958" s="23">
        <v>0.16</v>
      </c>
      <c r="E958" s="23">
        <v>0.16</v>
      </c>
      <c r="F958" s="23">
        <v>0.154</v>
      </c>
      <c r="G958" s="23">
        <v>0.1570326227340158</v>
      </c>
      <c r="H958" s="23">
        <v>0.15770000000000001</v>
      </c>
      <c r="I958" s="23">
        <v>0.151</v>
      </c>
      <c r="J958" s="225">
        <v>0.12</v>
      </c>
      <c r="K958" s="23">
        <v>0.15</v>
      </c>
      <c r="L958" s="23">
        <v>0.1474</v>
      </c>
      <c r="M958" s="23">
        <v>0.14799999999999999</v>
      </c>
      <c r="N958" s="23">
        <v>0.14799999999999999</v>
      </c>
      <c r="O958" s="23">
        <v>0.154</v>
      </c>
      <c r="P958" s="23">
        <v>0.14799999999999999</v>
      </c>
      <c r="Q958" s="23">
        <v>0.13600000000000001</v>
      </c>
      <c r="R958" s="225">
        <v>0.11</v>
      </c>
      <c r="S958" s="23">
        <v>0.15</v>
      </c>
      <c r="T958" s="225">
        <v>0.1284657190343349</v>
      </c>
      <c r="U958" s="23">
        <v>0.13439999999999999</v>
      </c>
      <c r="V958" s="23">
        <v>0.14199999999999999</v>
      </c>
      <c r="W958" s="225">
        <v>0.17399999999999999</v>
      </c>
      <c r="X958" s="23">
        <v>0.13500000000000001</v>
      </c>
      <c r="Y958" s="23">
        <v>0.14624177394913848</v>
      </c>
      <c r="Z958" s="225">
        <v>0.1124</v>
      </c>
      <c r="AA958" s="23">
        <v>0.15</v>
      </c>
      <c r="AB958" s="220"/>
      <c r="AC958" s="221"/>
      <c r="AD958" s="221"/>
      <c r="AE958" s="221"/>
      <c r="AF958" s="221"/>
      <c r="AG958" s="221"/>
      <c r="AH958" s="221"/>
      <c r="AI958" s="221"/>
      <c r="AJ958" s="221"/>
      <c r="AK958" s="221"/>
      <c r="AL958" s="221"/>
      <c r="AM958" s="221"/>
      <c r="AN958" s="221"/>
      <c r="AO958" s="221"/>
      <c r="AP958" s="221"/>
      <c r="AQ958" s="221"/>
      <c r="AR958" s="221"/>
      <c r="AS958" s="221"/>
      <c r="AT958" s="221"/>
      <c r="AU958" s="221"/>
      <c r="AV958" s="221"/>
      <c r="AW958" s="221"/>
      <c r="AX958" s="221"/>
      <c r="AY958" s="221"/>
      <c r="AZ958" s="221"/>
      <c r="BA958" s="221"/>
      <c r="BB958" s="221"/>
      <c r="BC958" s="221"/>
      <c r="BD958" s="221"/>
      <c r="BE958" s="221"/>
      <c r="BF958" s="221"/>
      <c r="BG958" s="221"/>
      <c r="BH958" s="221"/>
      <c r="BI958" s="221"/>
      <c r="BJ958" s="221"/>
      <c r="BK958" s="221"/>
      <c r="BL958" s="221"/>
      <c r="BM958" s="222">
        <v>25</v>
      </c>
    </row>
    <row r="959" spans="1:65">
      <c r="A959" s="29"/>
      <c r="B959" s="19">
        <v>1</v>
      </c>
      <c r="C959" s="9">
        <v>3</v>
      </c>
      <c r="D959" s="23">
        <v>0.16</v>
      </c>
      <c r="E959" s="23">
        <v>0.154</v>
      </c>
      <c r="F959" s="23">
        <v>0.14599999999999999</v>
      </c>
      <c r="G959" s="23">
        <v>0.15883618397097726</v>
      </c>
      <c r="H959" s="23">
        <v>0.15430000000000002</v>
      </c>
      <c r="I959" s="23">
        <v>0.154</v>
      </c>
      <c r="J959" s="225">
        <v>0.11</v>
      </c>
      <c r="K959" s="23">
        <v>0.14899999999999999</v>
      </c>
      <c r="L959" s="23">
        <v>0.14599999999999999</v>
      </c>
      <c r="M959" s="23">
        <v>0.14599999999999999</v>
      </c>
      <c r="N959" s="23">
        <v>0.14799999999999999</v>
      </c>
      <c r="O959" s="23">
        <v>0.158</v>
      </c>
      <c r="P959" s="23">
        <v>0.154</v>
      </c>
      <c r="Q959" s="23">
        <v>0.13400000000000001</v>
      </c>
      <c r="R959" s="225">
        <v>0.12</v>
      </c>
      <c r="S959" s="23">
        <v>0.15</v>
      </c>
      <c r="T959" s="225">
        <v>0.12587653361385484</v>
      </c>
      <c r="U959" s="23">
        <v>0.1351</v>
      </c>
      <c r="V959" s="23">
        <v>0.14399999999999999</v>
      </c>
      <c r="W959" s="225">
        <v>0.16800000000000001</v>
      </c>
      <c r="X959" s="23">
        <v>0.14099999999999999</v>
      </c>
      <c r="Y959" s="23">
        <v>0.14661769086713039</v>
      </c>
      <c r="Z959" s="225">
        <v>0.10339999999999999</v>
      </c>
      <c r="AA959" s="23">
        <v>0.15</v>
      </c>
      <c r="AB959" s="220"/>
      <c r="AC959" s="221"/>
      <c r="AD959" s="221"/>
      <c r="AE959" s="221"/>
      <c r="AF959" s="221"/>
      <c r="AG959" s="221"/>
      <c r="AH959" s="221"/>
      <c r="AI959" s="221"/>
      <c r="AJ959" s="221"/>
      <c r="AK959" s="221"/>
      <c r="AL959" s="221"/>
      <c r="AM959" s="221"/>
      <c r="AN959" s="221"/>
      <c r="AO959" s="221"/>
      <c r="AP959" s="221"/>
      <c r="AQ959" s="221"/>
      <c r="AR959" s="221"/>
      <c r="AS959" s="221"/>
      <c r="AT959" s="221"/>
      <c r="AU959" s="221"/>
      <c r="AV959" s="221"/>
      <c r="AW959" s="221"/>
      <c r="AX959" s="221"/>
      <c r="AY959" s="221"/>
      <c r="AZ959" s="221"/>
      <c r="BA959" s="221"/>
      <c r="BB959" s="221"/>
      <c r="BC959" s="221"/>
      <c r="BD959" s="221"/>
      <c r="BE959" s="221"/>
      <c r="BF959" s="221"/>
      <c r="BG959" s="221"/>
      <c r="BH959" s="221"/>
      <c r="BI959" s="221"/>
      <c r="BJ959" s="221"/>
      <c r="BK959" s="221"/>
      <c r="BL959" s="221"/>
      <c r="BM959" s="222">
        <v>16</v>
      </c>
    </row>
    <row r="960" spans="1:65">
      <c r="A960" s="29"/>
      <c r="B960" s="19">
        <v>1</v>
      </c>
      <c r="C960" s="9">
        <v>4</v>
      </c>
      <c r="D960" s="23">
        <v>0.15</v>
      </c>
      <c r="E960" s="23">
        <v>0.157</v>
      </c>
      <c r="F960" s="23">
        <v>0.14599999999999999</v>
      </c>
      <c r="G960" s="23">
        <v>0.15457168584290767</v>
      </c>
      <c r="H960" s="23">
        <v>0.1472</v>
      </c>
      <c r="I960" s="23">
        <v>0.151</v>
      </c>
      <c r="J960" s="225">
        <v>0.13</v>
      </c>
      <c r="K960" s="23">
        <v>0.15</v>
      </c>
      <c r="L960" s="23">
        <v>0.15089999999999998</v>
      </c>
      <c r="M960" s="23">
        <v>0.14799999999999999</v>
      </c>
      <c r="N960" s="23">
        <v>0.151</v>
      </c>
      <c r="O960" s="23">
        <v>0.154</v>
      </c>
      <c r="P960" s="23">
        <v>0.14199999999999999</v>
      </c>
      <c r="Q960" s="23">
        <v>0.13500000000000001</v>
      </c>
      <c r="R960" s="225">
        <v>0.12</v>
      </c>
      <c r="S960" s="23">
        <v>0.15</v>
      </c>
      <c r="T960" s="225">
        <v>0.12731757346326231</v>
      </c>
      <c r="U960" s="23">
        <v>0.13669999999999999</v>
      </c>
      <c r="V960" s="23">
        <v>0.14299999999999999</v>
      </c>
      <c r="W960" s="225">
        <v>0.16800000000000001</v>
      </c>
      <c r="X960" s="23">
        <v>0.14000000000000001</v>
      </c>
      <c r="Y960" s="238">
        <v>0.14141057017246075</v>
      </c>
      <c r="Z960" s="225">
        <v>0.10729999999999999</v>
      </c>
      <c r="AA960" s="23">
        <v>0.15</v>
      </c>
      <c r="AB960" s="220"/>
      <c r="AC960" s="221"/>
      <c r="AD960" s="221"/>
      <c r="AE960" s="221"/>
      <c r="AF960" s="221"/>
      <c r="AG960" s="221"/>
      <c r="AH960" s="221"/>
      <c r="AI960" s="221"/>
      <c r="AJ960" s="221"/>
      <c r="AK960" s="221"/>
      <c r="AL960" s="221"/>
      <c r="AM960" s="221"/>
      <c r="AN960" s="221"/>
      <c r="AO960" s="221"/>
      <c r="AP960" s="221"/>
      <c r="AQ960" s="221"/>
      <c r="AR960" s="221"/>
      <c r="AS960" s="221"/>
      <c r="AT960" s="221"/>
      <c r="AU960" s="221"/>
      <c r="AV960" s="221"/>
      <c r="AW960" s="221"/>
      <c r="AX960" s="221"/>
      <c r="AY960" s="221"/>
      <c r="AZ960" s="221"/>
      <c r="BA960" s="221"/>
      <c r="BB960" s="221"/>
      <c r="BC960" s="221"/>
      <c r="BD960" s="221"/>
      <c r="BE960" s="221"/>
      <c r="BF960" s="221"/>
      <c r="BG960" s="221"/>
      <c r="BH960" s="221"/>
      <c r="BI960" s="221"/>
      <c r="BJ960" s="221"/>
      <c r="BK960" s="221"/>
      <c r="BL960" s="221"/>
      <c r="BM960" s="222">
        <v>0.1489352313754552</v>
      </c>
    </row>
    <row r="961" spans="1:65">
      <c r="A961" s="29"/>
      <c r="B961" s="19">
        <v>1</v>
      </c>
      <c r="C961" s="9">
        <v>5</v>
      </c>
      <c r="D961" s="23">
        <v>0.15</v>
      </c>
      <c r="E961" s="23">
        <v>0.157</v>
      </c>
      <c r="F961" s="23">
        <v>0.14899999999999999</v>
      </c>
      <c r="G961" s="23">
        <v>0.1530723693829168</v>
      </c>
      <c r="H961" s="23">
        <v>0.15049999999999999</v>
      </c>
      <c r="I961" s="23">
        <v>0.153</v>
      </c>
      <c r="J961" s="225">
        <v>0.13</v>
      </c>
      <c r="K961" s="23">
        <v>0.154</v>
      </c>
      <c r="L961" s="23">
        <v>0.15290000000000001</v>
      </c>
      <c r="M961" s="23">
        <v>0.153</v>
      </c>
      <c r="N961" s="23">
        <v>0.14799999999999999</v>
      </c>
      <c r="O961" s="23">
        <v>0.151</v>
      </c>
      <c r="P961" s="23">
        <v>0.156</v>
      </c>
      <c r="Q961" s="23">
        <v>0.14099999999999999</v>
      </c>
      <c r="R961" s="225">
        <v>0.12</v>
      </c>
      <c r="S961" s="23">
        <v>0.15</v>
      </c>
      <c r="T961" s="225">
        <v>0.12855944520340204</v>
      </c>
      <c r="U961" s="23">
        <v>0.1343</v>
      </c>
      <c r="V961" s="23">
        <v>0.13900000000000001</v>
      </c>
      <c r="W961" s="225">
        <v>0.16800000000000001</v>
      </c>
      <c r="X961" s="23">
        <v>0.14199999999999999</v>
      </c>
      <c r="Y961" s="23">
        <v>0.14782455337114764</v>
      </c>
      <c r="Z961" s="225">
        <v>0.10590000000000001</v>
      </c>
      <c r="AA961" s="23">
        <v>0.15</v>
      </c>
      <c r="AB961" s="220"/>
      <c r="AC961" s="221"/>
      <c r="AD961" s="221"/>
      <c r="AE961" s="221"/>
      <c r="AF961" s="221"/>
      <c r="AG961" s="221"/>
      <c r="AH961" s="221"/>
      <c r="AI961" s="221"/>
      <c r="AJ961" s="221"/>
      <c r="AK961" s="221"/>
      <c r="AL961" s="221"/>
      <c r="AM961" s="221"/>
      <c r="AN961" s="221"/>
      <c r="AO961" s="221"/>
      <c r="AP961" s="221"/>
      <c r="AQ961" s="221"/>
      <c r="AR961" s="221"/>
      <c r="AS961" s="221"/>
      <c r="AT961" s="221"/>
      <c r="AU961" s="221"/>
      <c r="AV961" s="221"/>
      <c r="AW961" s="221"/>
      <c r="AX961" s="221"/>
      <c r="AY961" s="221"/>
      <c r="AZ961" s="221"/>
      <c r="BA961" s="221"/>
      <c r="BB961" s="221"/>
      <c r="BC961" s="221"/>
      <c r="BD961" s="221"/>
      <c r="BE961" s="221"/>
      <c r="BF961" s="221"/>
      <c r="BG961" s="221"/>
      <c r="BH961" s="221"/>
      <c r="BI961" s="221"/>
      <c r="BJ961" s="221"/>
      <c r="BK961" s="221"/>
      <c r="BL961" s="221"/>
      <c r="BM961" s="222">
        <v>61</v>
      </c>
    </row>
    <row r="962" spans="1:65">
      <c r="A962" s="29"/>
      <c r="B962" s="19">
        <v>1</v>
      </c>
      <c r="C962" s="9">
        <v>6</v>
      </c>
      <c r="D962" s="23">
        <v>0.16</v>
      </c>
      <c r="E962" s="23">
        <v>0.153</v>
      </c>
      <c r="F962" s="23">
        <v>0.14599999999999999</v>
      </c>
      <c r="G962" s="23">
        <v>0.15522263277605042</v>
      </c>
      <c r="H962" s="23">
        <v>0.1482</v>
      </c>
      <c r="I962" s="23">
        <v>0.154</v>
      </c>
      <c r="J962" s="225">
        <v>0.12</v>
      </c>
      <c r="K962" s="23">
        <v>0.152</v>
      </c>
      <c r="L962" s="238">
        <v>0.16289999999999999</v>
      </c>
      <c r="M962" s="23">
        <v>0.154</v>
      </c>
      <c r="N962" s="23">
        <v>0.15</v>
      </c>
      <c r="O962" s="23">
        <v>0.152</v>
      </c>
      <c r="P962" s="23">
        <v>0.154</v>
      </c>
      <c r="Q962" s="23">
        <v>0.14000000000000001</v>
      </c>
      <c r="R962" s="225">
        <v>0.11</v>
      </c>
      <c r="S962" s="23">
        <v>0.16</v>
      </c>
      <c r="T962" s="225">
        <v>0.126604436603828</v>
      </c>
      <c r="U962" s="23">
        <v>0.1353</v>
      </c>
      <c r="V962" s="23">
        <v>0.13800000000000001</v>
      </c>
      <c r="W962" s="225">
        <v>0.17399999999999999</v>
      </c>
      <c r="X962" s="23">
        <v>0.13800000000000001</v>
      </c>
      <c r="Y962" s="23">
        <v>0.14690994108288227</v>
      </c>
      <c r="Z962" s="225">
        <v>0.10590000000000001</v>
      </c>
      <c r="AA962" s="23">
        <v>0.15</v>
      </c>
      <c r="AB962" s="220"/>
      <c r="AC962" s="221"/>
      <c r="AD962" s="221"/>
      <c r="AE962" s="221"/>
      <c r="AF962" s="221"/>
      <c r="AG962" s="221"/>
      <c r="AH962" s="221"/>
      <c r="AI962" s="221"/>
      <c r="AJ962" s="221"/>
      <c r="AK962" s="221"/>
      <c r="AL962" s="221"/>
      <c r="AM962" s="221"/>
      <c r="AN962" s="221"/>
      <c r="AO962" s="221"/>
      <c r="AP962" s="221"/>
      <c r="AQ962" s="221"/>
      <c r="AR962" s="221"/>
      <c r="AS962" s="221"/>
      <c r="AT962" s="221"/>
      <c r="AU962" s="221"/>
      <c r="AV962" s="221"/>
      <c r="AW962" s="221"/>
      <c r="AX962" s="221"/>
      <c r="AY962" s="221"/>
      <c r="AZ962" s="221"/>
      <c r="BA962" s="221"/>
      <c r="BB962" s="221"/>
      <c r="BC962" s="221"/>
      <c r="BD962" s="221"/>
      <c r="BE962" s="221"/>
      <c r="BF962" s="221"/>
      <c r="BG962" s="221"/>
      <c r="BH962" s="221"/>
      <c r="BI962" s="221"/>
      <c r="BJ962" s="221"/>
      <c r="BK962" s="221"/>
      <c r="BL962" s="221"/>
      <c r="BM962" s="54"/>
    </row>
    <row r="963" spans="1:65">
      <c r="A963" s="29"/>
      <c r="B963" s="20" t="s">
        <v>270</v>
      </c>
      <c r="C963" s="12"/>
      <c r="D963" s="223">
        <v>0.15666666666666668</v>
      </c>
      <c r="E963" s="223">
        <v>0.15583333333333335</v>
      </c>
      <c r="F963" s="223">
        <v>0.14899999999999999</v>
      </c>
      <c r="G963" s="223">
        <v>0.15638681188031794</v>
      </c>
      <c r="H963" s="223">
        <v>0.15261666666666665</v>
      </c>
      <c r="I963" s="223">
        <v>0.15366666666666667</v>
      </c>
      <c r="J963" s="223">
        <v>0.12</v>
      </c>
      <c r="K963" s="223">
        <v>0.15116666666666667</v>
      </c>
      <c r="L963" s="223">
        <v>0.15115000000000001</v>
      </c>
      <c r="M963" s="223">
        <v>0.14966666666666667</v>
      </c>
      <c r="N963" s="223">
        <v>0.14883333333333335</v>
      </c>
      <c r="O963" s="223">
        <v>0.15416666666666667</v>
      </c>
      <c r="P963" s="223">
        <v>0.151</v>
      </c>
      <c r="Q963" s="223">
        <v>0.13683333333333333</v>
      </c>
      <c r="R963" s="223">
        <v>0.11666666666666665</v>
      </c>
      <c r="S963" s="223">
        <v>0.15333333333333335</v>
      </c>
      <c r="T963" s="223">
        <v>0.12758729039594749</v>
      </c>
      <c r="U963" s="223">
        <v>0.13538333333333333</v>
      </c>
      <c r="V963" s="223">
        <v>0.14116666666666666</v>
      </c>
      <c r="W963" s="223">
        <v>0.17100000000000001</v>
      </c>
      <c r="X963" s="223">
        <v>0.13850000000000001</v>
      </c>
      <c r="Y963" s="223">
        <v>0.14585947079540804</v>
      </c>
      <c r="Z963" s="223">
        <v>0.10586666666666666</v>
      </c>
      <c r="AA963" s="223">
        <v>0.15</v>
      </c>
      <c r="AB963" s="220"/>
      <c r="AC963" s="221"/>
      <c r="AD963" s="221"/>
      <c r="AE963" s="221"/>
      <c r="AF963" s="221"/>
      <c r="AG963" s="221"/>
      <c r="AH963" s="221"/>
      <c r="AI963" s="221"/>
      <c r="AJ963" s="221"/>
      <c r="AK963" s="221"/>
      <c r="AL963" s="221"/>
      <c r="AM963" s="221"/>
      <c r="AN963" s="221"/>
      <c r="AO963" s="221"/>
      <c r="AP963" s="221"/>
      <c r="AQ963" s="221"/>
      <c r="AR963" s="221"/>
      <c r="AS963" s="221"/>
      <c r="AT963" s="221"/>
      <c r="AU963" s="221"/>
      <c r="AV963" s="221"/>
      <c r="AW963" s="221"/>
      <c r="AX963" s="221"/>
      <c r="AY963" s="221"/>
      <c r="AZ963" s="221"/>
      <c r="BA963" s="221"/>
      <c r="BB963" s="221"/>
      <c r="BC963" s="221"/>
      <c r="BD963" s="221"/>
      <c r="BE963" s="221"/>
      <c r="BF963" s="221"/>
      <c r="BG963" s="221"/>
      <c r="BH963" s="221"/>
      <c r="BI963" s="221"/>
      <c r="BJ963" s="221"/>
      <c r="BK963" s="221"/>
      <c r="BL963" s="221"/>
      <c r="BM963" s="54"/>
    </row>
    <row r="964" spans="1:65">
      <c r="A964" s="29"/>
      <c r="B964" s="3" t="s">
        <v>271</v>
      </c>
      <c r="C964" s="28"/>
      <c r="D964" s="23">
        <v>0.16</v>
      </c>
      <c r="E964" s="23">
        <v>0.1555</v>
      </c>
      <c r="F964" s="23">
        <v>0.14749999999999999</v>
      </c>
      <c r="G964" s="23">
        <v>0.15612762775503311</v>
      </c>
      <c r="H964" s="23">
        <v>0.15240000000000001</v>
      </c>
      <c r="I964" s="23">
        <v>0.1535</v>
      </c>
      <c r="J964" s="23">
        <v>0.12</v>
      </c>
      <c r="K964" s="23">
        <v>0.151</v>
      </c>
      <c r="L964" s="23">
        <v>0.14915</v>
      </c>
      <c r="M964" s="23">
        <v>0.14849999999999999</v>
      </c>
      <c r="N964" s="23">
        <v>0.14799999999999999</v>
      </c>
      <c r="O964" s="23">
        <v>0.154</v>
      </c>
      <c r="P964" s="23">
        <v>0.153</v>
      </c>
      <c r="Q964" s="23">
        <v>0.13550000000000001</v>
      </c>
      <c r="R964" s="23">
        <v>0.12</v>
      </c>
      <c r="S964" s="23">
        <v>0.15</v>
      </c>
      <c r="T964" s="23">
        <v>0.12789164624879862</v>
      </c>
      <c r="U964" s="23">
        <v>0.13519999999999999</v>
      </c>
      <c r="V964" s="23">
        <v>0.14149999999999999</v>
      </c>
      <c r="W964" s="23">
        <v>0.17099999999999999</v>
      </c>
      <c r="X964" s="23">
        <v>0.13900000000000001</v>
      </c>
      <c r="Y964" s="23">
        <v>0.14642973240813445</v>
      </c>
      <c r="Z964" s="23">
        <v>0.10590000000000001</v>
      </c>
      <c r="AA964" s="23">
        <v>0.15</v>
      </c>
      <c r="AB964" s="220"/>
      <c r="AC964" s="221"/>
      <c r="AD964" s="221"/>
      <c r="AE964" s="221"/>
      <c r="AF964" s="221"/>
      <c r="AG964" s="221"/>
      <c r="AH964" s="221"/>
      <c r="AI964" s="221"/>
      <c r="AJ964" s="221"/>
      <c r="AK964" s="221"/>
      <c r="AL964" s="221"/>
      <c r="AM964" s="221"/>
      <c r="AN964" s="221"/>
      <c r="AO964" s="221"/>
      <c r="AP964" s="221"/>
      <c r="AQ964" s="221"/>
      <c r="AR964" s="221"/>
      <c r="AS964" s="221"/>
      <c r="AT964" s="221"/>
      <c r="AU964" s="221"/>
      <c r="AV964" s="221"/>
      <c r="AW964" s="221"/>
      <c r="AX964" s="221"/>
      <c r="AY964" s="221"/>
      <c r="AZ964" s="221"/>
      <c r="BA964" s="221"/>
      <c r="BB964" s="221"/>
      <c r="BC964" s="221"/>
      <c r="BD964" s="221"/>
      <c r="BE964" s="221"/>
      <c r="BF964" s="221"/>
      <c r="BG964" s="221"/>
      <c r="BH964" s="221"/>
      <c r="BI964" s="221"/>
      <c r="BJ964" s="221"/>
      <c r="BK964" s="221"/>
      <c r="BL964" s="221"/>
      <c r="BM964" s="54"/>
    </row>
    <row r="965" spans="1:65">
      <c r="A965" s="29"/>
      <c r="B965" s="3" t="s">
        <v>272</v>
      </c>
      <c r="C965" s="28"/>
      <c r="D965" s="23">
        <v>5.1639777949432277E-3</v>
      </c>
      <c r="E965" s="23">
        <v>2.6394443859772232E-3</v>
      </c>
      <c r="F965" s="23">
        <v>3.6878177829171581E-3</v>
      </c>
      <c r="G965" s="23">
        <v>2.540977606774695E-3</v>
      </c>
      <c r="H965" s="23">
        <v>4.6662261696864523E-3</v>
      </c>
      <c r="I965" s="23">
        <v>2.9439202887759511E-3</v>
      </c>
      <c r="J965" s="23">
        <v>8.9442719099991613E-3</v>
      </c>
      <c r="K965" s="23">
        <v>1.8348478592697195E-3</v>
      </c>
      <c r="L965" s="23">
        <v>6.3355347051373646E-3</v>
      </c>
      <c r="M965" s="23">
        <v>3.1411250638372682E-3</v>
      </c>
      <c r="N965" s="23">
        <v>1.329160135825127E-3</v>
      </c>
      <c r="O965" s="23">
        <v>2.5625508125043449E-3</v>
      </c>
      <c r="P965" s="23">
        <v>5.1768716422179182E-3</v>
      </c>
      <c r="Q965" s="23">
        <v>2.9268868558020205E-3</v>
      </c>
      <c r="R965" s="23">
        <v>5.1639777949432199E-3</v>
      </c>
      <c r="S965" s="23">
        <v>5.1639777949432277E-3</v>
      </c>
      <c r="T965" s="23">
        <v>1.176465788346329E-3</v>
      </c>
      <c r="U965" s="23">
        <v>1.0206207261596518E-3</v>
      </c>
      <c r="V965" s="23">
        <v>2.3166067138525297E-3</v>
      </c>
      <c r="W965" s="23">
        <v>3.2863353450309843E-3</v>
      </c>
      <c r="X965" s="23">
        <v>3.0166206257996628E-3</v>
      </c>
      <c r="Y965" s="23">
        <v>2.2611746369351447E-3</v>
      </c>
      <c r="Z965" s="23">
        <v>4.0450793152504031E-3</v>
      </c>
      <c r="AA965" s="23">
        <v>0</v>
      </c>
      <c r="AB965" s="220"/>
      <c r="AC965" s="221"/>
      <c r="AD965" s="221"/>
      <c r="AE965" s="221"/>
      <c r="AF965" s="221"/>
      <c r="AG965" s="221"/>
      <c r="AH965" s="221"/>
      <c r="AI965" s="221"/>
      <c r="AJ965" s="221"/>
      <c r="AK965" s="221"/>
      <c r="AL965" s="221"/>
      <c r="AM965" s="221"/>
      <c r="AN965" s="221"/>
      <c r="AO965" s="221"/>
      <c r="AP965" s="221"/>
      <c r="AQ965" s="221"/>
      <c r="AR965" s="221"/>
      <c r="AS965" s="221"/>
      <c r="AT965" s="221"/>
      <c r="AU965" s="221"/>
      <c r="AV965" s="221"/>
      <c r="AW965" s="221"/>
      <c r="AX965" s="221"/>
      <c r="AY965" s="221"/>
      <c r="AZ965" s="221"/>
      <c r="BA965" s="221"/>
      <c r="BB965" s="221"/>
      <c r="BC965" s="221"/>
      <c r="BD965" s="221"/>
      <c r="BE965" s="221"/>
      <c r="BF965" s="221"/>
      <c r="BG965" s="221"/>
      <c r="BH965" s="221"/>
      <c r="BI965" s="221"/>
      <c r="BJ965" s="221"/>
      <c r="BK965" s="221"/>
      <c r="BL965" s="221"/>
      <c r="BM965" s="54"/>
    </row>
    <row r="966" spans="1:65">
      <c r="A966" s="29"/>
      <c r="B966" s="3" t="s">
        <v>86</v>
      </c>
      <c r="C966" s="28"/>
      <c r="D966" s="13">
        <v>3.2961560393254645E-2</v>
      </c>
      <c r="E966" s="13">
        <v>1.6937611033008917E-2</v>
      </c>
      <c r="F966" s="13">
        <v>2.4750454918907101E-2</v>
      </c>
      <c r="G966" s="13">
        <v>1.6248029972753025E-2</v>
      </c>
      <c r="H966" s="13">
        <v>3.0574813823434223E-2</v>
      </c>
      <c r="I966" s="13">
        <v>1.9157832681839161E-2</v>
      </c>
      <c r="J966" s="13">
        <v>7.4535599249993006E-2</v>
      </c>
      <c r="K966" s="13">
        <v>1.2137913071244009E-2</v>
      </c>
      <c r="L966" s="13">
        <v>4.1915545518606448E-2</v>
      </c>
      <c r="M966" s="13">
        <v>2.0987472586885977E-2</v>
      </c>
      <c r="N966" s="13">
        <v>8.9305272283883106E-3</v>
      </c>
      <c r="O966" s="13">
        <v>1.6621951216244397E-2</v>
      </c>
      <c r="P966" s="13">
        <v>3.4283918160383564E-2</v>
      </c>
      <c r="Q966" s="13">
        <v>2.1390159725715133E-2</v>
      </c>
      <c r="R966" s="13">
        <v>4.4262666813799034E-2</v>
      </c>
      <c r="S966" s="13">
        <v>3.3678116053977566E-2</v>
      </c>
      <c r="T966" s="13">
        <v>9.2208697644988683E-3</v>
      </c>
      <c r="U966" s="13">
        <v>7.538747207876291E-3</v>
      </c>
      <c r="V966" s="13">
        <v>1.6410437170147792E-2</v>
      </c>
      <c r="W966" s="13">
        <v>1.9218335351058387E-2</v>
      </c>
      <c r="X966" s="13">
        <v>2.1780654337903702E-2</v>
      </c>
      <c r="Y966" s="13">
        <v>1.5502419038026094E-2</v>
      </c>
      <c r="Z966" s="13">
        <v>3.8209187486622199E-2</v>
      </c>
      <c r="AA966" s="13">
        <v>0</v>
      </c>
      <c r="AB966" s="151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9"/>
      <c r="B967" s="3" t="s">
        <v>273</v>
      </c>
      <c r="C967" s="28"/>
      <c r="D967" s="13">
        <v>5.1911392756500252E-2</v>
      </c>
      <c r="E967" s="13">
        <v>4.631611939077418E-2</v>
      </c>
      <c r="F967" s="13">
        <v>4.3487779182016517E-4</v>
      </c>
      <c r="G967" s="13">
        <v>5.0032355917706495E-2</v>
      </c>
      <c r="H967" s="13">
        <v>2.4718364199071363E-2</v>
      </c>
      <c r="I967" s="13">
        <v>3.1768408639886392E-2</v>
      </c>
      <c r="J967" s="13">
        <v>-0.19428063533544682</v>
      </c>
      <c r="K967" s="13">
        <v>1.4982588542708175E-2</v>
      </c>
      <c r="L967" s="13">
        <v>1.487068307539352E-2</v>
      </c>
      <c r="M967" s="13">
        <v>4.911096484401245E-3</v>
      </c>
      <c r="N967" s="13">
        <v>-6.8417688132482724E-4</v>
      </c>
      <c r="O967" s="13">
        <v>3.5125572659322035E-2</v>
      </c>
      <c r="P967" s="13">
        <v>1.3863533869562739E-2</v>
      </c>
      <c r="Q967" s="13">
        <v>-8.1256113347780268E-2</v>
      </c>
      <c r="R967" s="13">
        <v>-0.21666172879835111</v>
      </c>
      <c r="S967" s="13">
        <v>2.9530299293595963E-2</v>
      </c>
      <c r="T967" s="13">
        <v>-0.14333707869087775</v>
      </c>
      <c r="U967" s="13">
        <v>-9.0991889004143678E-2</v>
      </c>
      <c r="V967" s="13">
        <v>-5.2160691846004692E-2</v>
      </c>
      <c r="W967" s="13">
        <v>0.14815009464698847</v>
      </c>
      <c r="X967" s="13">
        <v>-7.0065566616328012E-2</v>
      </c>
      <c r="Y967" s="13">
        <v>-2.0651665503465644E-2</v>
      </c>
      <c r="Z967" s="13">
        <v>-0.28917647161816085</v>
      </c>
      <c r="AA967" s="13">
        <v>7.1492058306914519E-3</v>
      </c>
      <c r="AB967" s="151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9"/>
      <c r="B968" s="45" t="s">
        <v>274</v>
      </c>
      <c r="C968" s="46"/>
      <c r="D968" s="44">
        <v>0.89</v>
      </c>
      <c r="E968" s="44">
        <v>0.78</v>
      </c>
      <c r="F968" s="44">
        <v>0.11</v>
      </c>
      <c r="G968" s="44">
        <v>0.86</v>
      </c>
      <c r="H968" s="44">
        <v>0.36</v>
      </c>
      <c r="I968" s="44">
        <v>0.5</v>
      </c>
      <c r="J968" s="44">
        <v>3.89</v>
      </c>
      <c r="K968" s="44">
        <v>0.17</v>
      </c>
      <c r="L968" s="44">
        <v>0.17</v>
      </c>
      <c r="M968" s="44">
        <v>0.02</v>
      </c>
      <c r="N968" s="44">
        <v>0.13</v>
      </c>
      <c r="O968" s="44">
        <v>0.56999999999999995</v>
      </c>
      <c r="P968" s="44">
        <v>0.15</v>
      </c>
      <c r="Q968" s="44">
        <v>1.7</v>
      </c>
      <c r="R968" s="44">
        <v>4.33</v>
      </c>
      <c r="S968" s="44">
        <v>0.46</v>
      </c>
      <c r="T968" s="44">
        <v>2.9</v>
      </c>
      <c r="U968" s="44">
        <v>1.89</v>
      </c>
      <c r="V968" s="44">
        <v>1.1299999999999999</v>
      </c>
      <c r="W968" s="44">
        <v>2.74</v>
      </c>
      <c r="X968" s="44">
        <v>1.48</v>
      </c>
      <c r="Y968" s="44">
        <v>0.52</v>
      </c>
      <c r="Z968" s="44">
        <v>5.74</v>
      </c>
      <c r="AA968" s="44">
        <v>0.02</v>
      </c>
      <c r="AB968" s="151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BM969" s="53"/>
    </row>
    <row r="970" spans="1:65" ht="15">
      <c r="B970" s="8" t="s">
        <v>521</v>
      </c>
      <c r="BM970" s="27" t="s">
        <v>66</v>
      </c>
    </row>
    <row r="971" spans="1:65" ht="15">
      <c r="A971" s="24" t="s">
        <v>63</v>
      </c>
      <c r="B971" s="18" t="s">
        <v>112</v>
      </c>
      <c r="C971" s="15" t="s">
        <v>113</v>
      </c>
      <c r="D971" s="16" t="s">
        <v>232</v>
      </c>
      <c r="E971" s="17" t="s">
        <v>232</v>
      </c>
      <c r="F971" s="17" t="s">
        <v>232</v>
      </c>
      <c r="G971" s="17" t="s">
        <v>232</v>
      </c>
      <c r="H971" s="17" t="s">
        <v>232</v>
      </c>
      <c r="I971" s="17" t="s">
        <v>232</v>
      </c>
      <c r="J971" s="17" t="s">
        <v>232</v>
      </c>
      <c r="K971" s="17" t="s">
        <v>232</v>
      </c>
      <c r="L971" s="17" t="s">
        <v>232</v>
      </c>
      <c r="M971" s="17" t="s">
        <v>232</v>
      </c>
      <c r="N971" s="17" t="s">
        <v>232</v>
      </c>
      <c r="O971" s="17" t="s">
        <v>232</v>
      </c>
      <c r="P971" s="17" t="s">
        <v>232</v>
      </c>
      <c r="Q971" s="17" t="s">
        <v>232</v>
      </c>
      <c r="R971" s="17" t="s">
        <v>232</v>
      </c>
      <c r="S971" s="17" t="s">
        <v>232</v>
      </c>
      <c r="T971" s="17" t="s">
        <v>232</v>
      </c>
      <c r="U971" s="17" t="s">
        <v>232</v>
      </c>
      <c r="V971" s="17" t="s">
        <v>232</v>
      </c>
      <c r="W971" s="17" t="s">
        <v>232</v>
      </c>
      <c r="X971" s="17" t="s">
        <v>232</v>
      </c>
      <c r="Y971" s="17" t="s">
        <v>232</v>
      </c>
      <c r="Z971" s="151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233</v>
      </c>
      <c r="C972" s="9" t="s">
        <v>233</v>
      </c>
      <c r="D972" s="149" t="s">
        <v>235</v>
      </c>
      <c r="E972" s="150" t="s">
        <v>236</v>
      </c>
      <c r="F972" s="150" t="s">
        <v>237</v>
      </c>
      <c r="G972" s="150" t="s">
        <v>238</v>
      </c>
      <c r="H972" s="150" t="s">
        <v>239</v>
      </c>
      <c r="I972" s="150" t="s">
        <v>240</v>
      </c>
      <c r="J972" s="150" t="s">
        <v>241</v>
      </c>
      <c r="K972" s="150" t="s">
        <v>242</v>
      </c>
      <c r="L972" s="150" t="s">
        <v>243</v>
      </c>
      <c r="M972" s="150" t="s">
        <v>244</v>
      </c>
      <c r="N972" s="150" t="s">
        <v>245</v>
      </c>
      <c r="O972" s="150" t="s">
        <v>246</v>
      </c>
      <c r="P972" s="150" t="s">
        <v>247</v>
      </c>
      <c r="Q972" s="150" t="s">
        <v>248</v>
      </c>
      <c r="R972" s="150" t="s">
        <v>249</v>
      </c>
      <c r="S972" s="150" t="s">
        <v>250</v>
      </c>
      <c r="T972" s="150" t="s">
        <v>251</v>
      </c>
      <c r="U972" s="150" t="s">
        <v>252</v>
      </c>
      <c r="V972" s="150" t="s">
        <v>253</v>
      </c>
      <c r="W972" s="150" t="s">
        <v>255</v>
      </c>
      <c r="X972" s="150" t="s">
        <v>256</v>
      </c>
      <c r="Y972" s="150" t="s">
        <v>262</v>
      </c>
      <c r="Z972" s="151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294</v>
      </c>
      <c r="E973" s="11" t="s">
        <v>294</v>
      </c>
      <c r="F973" s="11" t="s">
        <v>295</v>
      </c>
      <c r="G973" s="11" t="s">
        <v>116</v>
      </c>
      <c r="H973" s="11" t="s">
        <v>295</v>
      </c>
      <c r="I973" s="11" t="s">
        <v>295</v>
      </c>
      <c r="J973" s="11" t="s">
        <v>295</v>
      </c>
      <c r="K973" s="11" t="s">
        <v>294</v>
      </c>
      <c r="L973" s="11" t="s">
        <v>295</v>
      </c>
      <c r="M973" s="11" t="s">
        <v>294</v>
      </c>
      <c r="N973" s="11" t="s">
        <v>294</v>
      </c>
      <c r="O973" s="11" t="s">
        <v>295</v>
      </c>
      <c r="P973" s="11" t="s">
        <v>295</v>
      </c>
      <c r="Q973" s="11" t="s">
        <v>295</v>
      </c>
      <c r="R973" s="11" t="s">
        <v>294</v>
      </c>
      <c r="S973" s="11" t="s">
        <v>294</v>
      </c>
      <c r="T973" s="11" t="s">
        <v>295</v>
      </c>
      <c r="U973" s="11" t="s">
        <v>294</v>
      </c>
      <c r="V973" s="11" t="s">
        <v>294</v>
      </c>
      <c r="W973" s="11" t="s">
        <v>294</v>
      </c>
      <c r="X973" s="11" t="s">
        <v>295</v>
      </c>
      <c r="Y973" s="11" t="s">
        <v>294</v>
      </c>
      <c r="Z973" s="151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</v>
      </c>
    </row>
    <row r="974" spans="1:65">
      <c r="A974" s="29"/>
      <c r="B974" s="19"/>
      <c r="C974" s="9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151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21">
        <v>1.24</v>
      </c>
      <c r="E975" s="21">
        <v>1.1000000000000001</v>
      </c>
      <c r="F975" s="21">
        <v>1.08</v>
      </c>
      <c r="G975" s="21">
        <v>1.1473354953613162</v>
      </c>
      <c r="H975" s="21">
        <v>1.21</v>
      </c>
      <c r="I975" s="21">
        <v>1.1399999999999999</v>
      </c>
      <c r="J975" s="21">
        <v>1.29</v>
      </c>
      <c r="K975" s="21">
        <v>1.04</v>
      </c>
      <c r="L975" s="21">
        <v>1.1399999999999999</v>
      </c>
      <c r="M975" s="152">
        <v>0.95</v>
      </c>
      <c r="N975" s="21">
        <v>1.08</v>
      </c>
      <c r="O975" s="21">
        <v>1.31</v>
      </c>
      <c r="P975" s="21">
        <v>1.0900000000000001</v>
      </c>
      <c r="Q975" s="21">
        <v>1.07</v>
      </c>
      <c r="R975" s="21">
        <v>1.27</v>
      </c>
      <c r="S975" s="21">
        <v>1.17</v>
      </c>
      <c r="T975" s="21">
        <v>1.1499849220768299</v>
      </c>
      <c r="U975" s="21">
        <v>1.139</v>
      </c>
      <c r="V975" s="21">
        <v>1.1299999999999999</v>
      </c>
      <c r="W975" s="21">
        <v>1.2</v>
      </c>
      <c r="X975" s="21">
        <v>1.0179498221183707</v>
      </c>
      <c r="Y975" s="21">
        <v>1.1100000000000001</v>
      </c>
      <c r="Z975" s="151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>
        <v>1</v>
      </c>
      <c r="C976" s="9">
        <v>2</v>
      </c>
      <c r="D976" s="11">
        <v>1.27</v>
      </c>
      <c r="E976" s="11">
        <v>1.1499999999999999</v>
      </c>
      <c r="F976" s="11">
        <v>1.1100000000000001</v>
      </c>
      <c r="G976" s="11">
        <v>1.1409819613213161</v>
      </c>
      <c r="H976" s="11">
        <v>1.17</v>
      </c>
      <c r="I976" s="11">
        <v>1.1599999999999999</v>
      </c>
      <c r="J976" s="11">
        <v>1.2</v>
      </c>
      <c r="K976" s="11">
        <v>1.02</v>
      </c>
      <c r="L976" s="11">
        <v>1.1599999999999999</v>
      </c>
      <c r="M976" s="11">
        <v>1.01</v>
      </c>
      <c r="N976" s="11">
        <v>1.05</v>
      </c>
      <c r="O976" s="11">
        <v>1.28</v>
      </c>
      <c r="P976" s="11">
        <v>1.1100000000000001</v>
      </c>
      <c r="Q976" s="11">
        <v>1.08</v>
      </c>
      <c r="R976" s="11">
        <v>1.23</v>
      </c>
      <c r="S976" s="11">
        <v>1.1499999999999999</v>
      </c>
      <c r="T976" s="11">
        <v>1.1678400395916912</v>
      </c>
      <c r="U976" s="11">
        <v>1.1839999999999999</v>
      </c>
      <c r="V976" s="11">
        <v>1.18</v>
      </c>
      <c r="W976" s="11">
        <v>1.1000000000000001</v>
      </c>
      <c r="X976" s="11">
        <v>1.0395709258465597</v>
      </c>
      <c r="Y976" s="11">
        <v>1.1100000000000001</v>
      </c>
      <c r="Z976" s="151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26</v>
      </c>
    </row>
    <row r="977" spans="1:65">
      <c r="A977" s="29"/>
      <c r="B977" s="19">
        <v>1</v>
      </c>
      <c r="C977" s="9">
        <v>3</v>
      </c>
      <c r="D977" s="11">
        <v>1.26</v>
      </c>
      <c r="E977" s="11">
        <v>1.08</v>
      </c>
      <c r="F977" s="11">
        <v>1.1200000000000001</v>
      </c>
      <c r="G977" s="11">
        <v>1.147191983181316</v>
      </c>
      <c r="H977" s="11">
        <v>1.17</v>
      </c>
      <c r="I977" s="11">
        <v>1.17</v>
      </c>
      <c r="J977" s="11">
        <v>1.27</v>
      </c>
      <c r="K977" s="11">
        <v>1.07</v>
      </c>
      <c r="L977" s="11">
        <v>1.1499999999999999</v>
      </c>
      <c r="M977" s="11">
        <v>1.01</v>
      </c>
      <c r="N977" s="11">
        <v>1.08</v>
      </c>
      <c r="O977" s="11">
        <v>1.1299999999999999</v>
      </c>
      <c r="P977" s="11">
        <v>1.1100000000000001</v>
      </c>
      <c r="Q977" s="11">
        <v>1.1000000000000001</v>
      </c>
      <c r="R977" s="11">
        <v>1.18</v>
      </c>
      <c r="S977" s="11">
        <v>1.1299999999999999</v>
      </c>
      <c r="T977" s="11">
        <v>1.1882176834134972</v>
      </c>
      <c r="U977" s="11">
        <v>1.1890000000000001</v>
      </c>
      <c r="V977" s="11">
        <v>1.1100000000000001</v>
      </c>
      <c r="W977" s="11">
        <v>1.1000000000000001</v>
      </c>
      <c r="X977" s="11">
        <v>1.0655261773176956</v>
      </c>
      <c r="Y977" s="11">
        <v>1.0900000000000001</v>
      </c>
      <c r="Z977" s="151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16</v>
      </c>
    </row>
    <row r="978" spans="1:65">
      <c r="A978" s="29"/>
      <c r="B978" s="19">
        <v>1</v>
      </c>
      <c r="C978" s="9">
        <v>4</v>
      </c>
      <c r="D978" s="11">
        <v>1.23</v>
      </c>
      <c r="E978" s="11">
        <v>1.08</v>
      </c>
      <c r="F978" s="11">
        <v>1.1299999999999999</v>
      </c>
      <c r="G978" s="11">
        <v>1.1170769454213201</v>
      </c>
      <c r="H978" s="11">
        <v>1.19</v>
      </c>
      <c r="I978" s="11">
        <v>1.1499999999999999</v>
      </c>
      <c r="J978" s="11">
        <v>1.3</v>
      </c>
      <c r="K978" s="11">
        <v>1.08</v>
      </c>
      <c r="L978" s="11">
        <v>1.2</v>
      </c>
      <c r="M978" s="11">
        <v>1</v>
      </c>
      <c r="N978" s="11">
        <v>1.08</v>
      </c>
      <c r="O978" s="11">
        <v>1.1200000000000001</v>
      </c>
      <c r="P978" s="11">
        <v>1.1100000000000001</v>
      </c>
      <c r="Q978" s="11">
        <v>1.06</v>
      </c>
      <c r="R978" s="11">
        <v>1.1200000000000001</v>
      </c>
      <c r="S978" s="11">
        <v>1.1000000000000001</v>
      </c>
      <c r="T978" s="11">
        <v>1.1270847519480796</v>
      </c>
      <c r="U978" s="11">
        <v>1.1479999999999999</v>
      </c>
      <c r="V978" s="11">
        <v>1.1599999999999999</v>
      </c>
      <c r="W978" s="11">
        <v>1.1000000000000001</v>
      </c>
      <c r="X978" s="11">
        <v>1.0363456870082577</v>
      </c>
      <c r="Y978" s="11">
        <v>1.1100000000000001</v>
      </c>
      <c r="Z978" s="151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1.1322685541854418</v>
      </c>
    </row>
    <row r="979" spans="1:65">
      <c r="A979" s="29"/>
      <c r="B979" s="19">
        <v>1</v>
      </c>
      <c r="C979" s="9">
        <v>5</v>
      </c>
      <c r="D979" s="11">
        <v>1.22</v>
      </c>
      <c r="E979" s="11">
        <v>1.1299999999999999</v>
      </c>
      <c r="F979" s="11">
        <v>1.1200000000000001</v>
      </c>
      <c r="G979" s="11">
        <v>1.1383919389213162</v>
      </c>
      <c r="H979" s="11">
        <v>1.19</v>
      </c>
      <c r="I979" s="11">
        <v>1.1399999999999999</v>
      </c>
      <c r="J979" s="11">
        <v>1.18</v>
      </c>
      <c r="K979" s="11">
        <v>1.08</v>
      </c>
      <c r="L979" s="11">
        <v>1.17</v>
      </c>
      <c r="M979" s="11">
        <v>1.04</v>
      </c>
      <c r="N979" s="11">
        <v>1.1000000000000001</v>
      </c>
      <c r="O979" s="11">
        <v>1.0900000000000001</v>
      </c>
      <c r="P979" s="147">
        <v>1</v>
      </c>
      <c r="Q979" s="11">
        <v>1.0900000000000001</v>
      </c>
      <c r="R979" s="11">
        <v>1.1399999999999999</v>
      </c>
      <c r="S979" s="11">
        <v>1.1200000000000001</v>
      </c>
      <c r="T979" s="11">
        <v>1.1445513037953416</v>
      </c>
      <c r="U979" s="11">
        <v>1.17</v>
      </c>
      <c r="V979" s="11">
        <v>1.1299999999999999</v>
      </c>
      <c r="W979" s="11">
        <v>1.1000000000000001</v>
      </c>
      <c r="X979" s="11">
        <v>1.047223757651601</v>
      </c>
      <c r="Y979" s="11">
        <v>1.07</v>
      </c>
      <c r="Z979" s="151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62</v>
      </c>
    </row>
    <row r="980" spans="1:65">
      <c r="A980" s="29"/>
      <c r="B980" s="19">
        <v>1</v>
      </c>
      <c r="C980" s="9">
        <v>6</v>
      </c>
      <c r="D980" s="11">
        <v>1.23</v>
      </c>
      <c r="E980" s="11">
        <v>1.1200000000000001</v>
      </c>
      <c r="F980" s="11">
        <v>1.1000000000000001</v>
      </c>
      <c r="G980" s="11">
        <v>1.1142205966213161</v>
      </c>
      <c r="H980" s="11">
        <v>1.21</v>
      </c>
      <c r="I980" s="11">
        <v>1.17</v>
      </c>
      <c r="J980" s="11">
        <v>1.1499999999999999</v>
      </c>
      <c r="K980" s="11">
        <v>1.05</v>
      </c>
      <c r="L980" s="11">
        <v>1.2</v>
      </c>
      <c r="M980" s="11">
        <v>1.01</v>
      </c>
      <c r="N980" s="11">
        <v>1.08</v>
      </c>
      <c r="O980" s="11">
        <v>1.1200000000000001</v>
      </c>
      <c r="P980" s="11">
        <v>1.1399999999999999</v>
      </c>
      <c r="Q980" s="11">
        <v>1.06</v>
      </c>
      <c r="R980" s="11">
        <v>1.1200000000000001</v>
      </c>
      <c r="S980" s="11">
        <v>1.1499999999999999</v>
      </c>
      <c r="T980" s="11">
        <v>1.1547842331604043</v>
      </c>
      <c r="U980" s="11">
        <v>1.1339999999999999</v>
      </c>
      <c r="V980" s="11">
        <v>1.26</v>
      </c>
      <c r="W980" s="11">
        <v>1.1000000000000001</v>
      </c>
      <c r="X980" s="11">
        <v>1.0851709277221033</v>
      </c>
      <c r="Y980" s="11">
        <v>1.1000000000000001</v>
      </c>
      <c r="Z980" s="151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20" t="s">
        <v>270</v>
      </c>
      <c r="C981" s="12"/>
      <c r="D981" s="22">
        <v>1.2416666666666665</v>
      </c>
      <c r="E981" s="22">
        <v>1.1100000000000001</v>
      </c>
      <c r="F981" s="22">
        <v>1.1100000000000001</v>
      </c>
      <c r="G981" s="22">
        <v>1.1341998201379835</v>
      </c>
      <c r="H981" s="22">
        <v>1.19</v>
      </c>
      <c r="I981" s="22">
        <v>1.1549999999999998</v>
      </c>
      <c r="J981" s="22">
        <v>1.2316666666666667</v>
      </c>
      <c r="K981" s="22">
        <v>1.0566666666666666</v>
      </c>
      <c r="L981" s="22">
        <v>1.17</v>
      </c>
      <c r="M981" s="22">
        <v>1.0033333333333332</v>
      </c>
      <c r="N981" s="22">
        <v>1.0783333333333334</v>
      </c>
      <c r="O981" s="22">
        <v>1.175</v>
      </c>
      <c r="P981" s="22">
        <v>1.0933333333333335</v>
      </c>
      <c r="Q981" s="22">
        <v>1.0766666666666669</v>
      </c>
      <c r="R981" s="22">
        <v>1.1766666666666665</v>
      </c>
      <c r="S981" s="22">
        <v>1.1366666666666667</v>
      </c>
      <c r="T981" s="22">
        <v>1.1554104889976407</v>
      </c>
      <c r="U981" s="22">
        <v>1.1606666666666667</v>
      </c>
      <c r="V981" s="22">
        <v>1.1616666666666666</v>
      </c>
      <c r="W981" s="22">
        <v>1.1166666666666665</v>
      </c>
      <c r="X981" s="22">
        <v>1.0486312162774312</v>
      </c>
      <c r="Y981" s="22">
        <v>1.0983333333333336</v>
      </c>
      <c r="Z981" s="151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271</v>
      </c>
      <c r="C982" s="28"/>
      <c r="D982" s="11">
        <v>1.2349999999999999</v>
      </c>
      <c r="E982" s="11">
        <v>1.1100000000000001</v>
      </c>
      <c r="F982" s="11">
        <v>1.1150000000000002</v>
      </c>
      <c r="G982" s="11">
        <v>1.139686950121316</v>
      </c>
      <c r="H982" s="11">
        <v>1.19</v>
      </c>
      <c r="I982" s="11">
        <v>1.1549999999999998</v>
      </c>
      <c r="J982" s="11">
        <v>1.2349999999999999</v>
      </c>
      <c r="K982" s="11">
        <v>1.06</v>
      </c>
      <c r="L982" s="11">
        <v>1.165</v>
      </c>
      <c r="M982" s="11">
        <v>1.01</v>
      </c>
      <c r="N982" s="11">
        <v>1.08</v>
      </c>
      <c r="O982" s="11">
        <v>1.125</v>
      </c>
      <c r="P982" s="11">
        <v>1.1100000000000001</v>
      </c>
      <c r="Q982" s="11">
        <v>1.0750000000000002</v>
      </c>
      <c r="R982" s="11">
        <v>1.1599999999999999</v>
      </c>
      <c r="S982" s="11">
        <v>1.1399999999999999</v>
      </c>
      <c r="T982" s="11">
        <v>1.152384577618617</v>
      </c>
      <c r="U982" s="11">
        <v>1.1589999999999998</v>
      </c>
      <c r="V982" s="11">
        <v>1.145</v>
      </c>
      <c r="W982" s="11">
        <v>1.1000000000000001</v>
      </c>
      <c r="X982" s="11">
        <v>1.0433973417490803</v>
      </c>
      <c r="Y982" s="11">
        <v>1.105</v>
      </c>
      <c r="Z982" s="151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272</v>
      </c>
      <c r="C983" s="28"/>
      <c r="D983" s="23">
        <v>1.9407902170679534E-2</v>
      </c>
      <c r="E983" s="23">
        <v>2.8284271247461832E-2</v>
      </c>
      <c r="F983" s="23">
        <v>1.7888543819998284E-2</v>
      </c>
      <c r="G983" s="23">
        <v>1.4814018860074022E-2</v>
      </c>
      <c r="H983" s="23">
        <v>1.7888543819998333E-2</v>
      </c>
      <c r="I983" s="23">
        <v>1.3784048752090234E-2</v>
      </c>
      <c r="J983" s="23">
        <v>6.3060817205826583E-2</v>
      </c>
      <c r="K983" s="23">
        <v>2.4221202832779957E-2</v>
      </c>
      <c r="L983" s="23">
        <v>2.5298221281347056E-2</v>
      </c>
      <c r="M983" s="23">
        <v>2.9439202887759516E-2</v>
      </c>
      <c r="N983" s="23">
        <v>1.6020819787597233E-2</v>
      </c>
      <c r="O983" s="23">
        <v>9.4392796335313625E-2</v>
      </c>
      <c r="P983" s="23">
        <v>4.8442405665559865E-2</v>
      </c>
      <c r="Q983" s="23">
        <v>1.6329931618554533E-2</v>
      </c>
      <c r="R983" s="23">
        <v>6.2182527020592071E-2</v>
      </c>
      <c r="S983" s="23">
        <v>2.5033311140691378E-2</v>
      </c>
      <c r="T983" s="23">
        <v>2.0884941890531798E-2</v>
      </c>
      <c r="U983" s="23">
        <v>2.3559852857491872E-2</v>
      </c>
      <c r="V983" s="23">
        <v>5.4191020166321532E-2</v>
      </c>
      <c r="W983" s="23">
        <v>4.0824829046386249E-2</v>
      </c>
      <c r="X983" s="23">
        <v>2.3651394041174278E-2</v>
      </c>
      <c r="Y983" s="23">
        <v>1.6020819787597233E-2</v>
      </c>
      <c r="Z983" s="220"/>
      <c r="AA983" s="221"/>
      <c r="AB983" s="221"/>
      <c r="AC983" s="221"/>
      <c r="AD983" s="221"/>
      <c r="AE983" s="221"/>
      <c r="AF983" s="221"/>
      <c r="AG983" s="221"/>
      <c r="AH983" s="221"/>
      <c r="AI983" s="221"/>
      <c r="AJ983" s="221"/>
      <c r="AK983" s="221"/>
      <c r="AL983" s="221"/>
      <c r="AM983" s="221"/>
      <c r="AN983" s="221"/>
      <c r="AO983" s="221"/>
      <c r="AP983" s="221"/>
      <c r="AQ983" s="221"/>
      <c r="AR983" s="221"/>
      <c r="AS983" s="221"/>
      <c r="AT983" s="221"/>
      <c r="AU983" s="221"/>
      <c r="AV983" s="221"/>
      <c r="AW983" s="221"/>
      <c r="AX983" s="221"/>
      <c r="AY983" s="221"/>
      <c r="AZ983" s="221"/>
      <c r="BA983" s="221"/>
      <c r="BB983" s="221"/>
      <c r="BC983" s="221"/>
      <c r="BD983" s="221"/>
      <c r="BE983" s="221"/>
      <c r="BF983" s="221"/>
      <c r="BG983" s="221"/>
      <c r="BH983" s="221"/>
      <c r="BI983" s="221"/>
      <c r="BJ983" s="221"/>
      <c r="BK983" s="221"/>
      <c r="BL983" s="221"/>
      <c r="BM983" s="54"/>
    </row>
    <row r="984" spans="1:65">
      <c r="A984" s="29"/>
      <c r="B984" s="3" t="s">
        <v>86</v>
      </c>
      <c r="C984" s="28"/>
      <c r="D984" s="13">
        <v>1.563052523813117E-2</v>
      </c>
      <c r="E984" s="13">
        <v>2.5481325448163811E-2</v>
      </c>
      <c r="F984" s="13">
        <v>1.6115805243241695E-2</v>
      </c>
      <c r="G984" s="13">
        <v>1.3061207202688316E-2</v>
      </c>
      <c r="H984" s="13">
        <v>1.5032389764704482E-2</v>
      </c>
      <c r="I984" s="13">
        <v>1.1934241343801071E-2</v>
      </c>
      <c r="J984" s="13">
        <v>5.1199580951956626E-2</v>
      </c>
      <c r="K984" s="13">
        <v>2.2922273974239706E-2</v>
      </c>
      <c r="L984" s="13">
        <v>2.162241135157868E-2</v>
      </c>
      <c r="M984" s="13">
        <v>2.9341398227002845E-2</v>
      </c>
      <c r="N984" s="13">
        <v>1.4857019895762503E-2</v>
      </c>
      <c r="O984" s="13">
        <v>8.0334294753458407E-2</v>
      </c>
      <c r="P984" s="13">
        <v>4.4307078352646211E-2</v>
      </c>
      <c r="Q984" s="13">
        <v>1.5167119150360245E-2</v>
      </c>
      <c r="R984" s="13">
        <v>5.2846340244129243E-2</v>
      </c>
      <c r="S984" s="13">
        <v>2.2023440886238747E-2</v>
      </c>
      <c r="T984" s="13">
        <v>1.8075776608753327E-2</v>
      </c>
      <c r="U984" s="13">
        <v>2.0298552146029755E-2</v>
      </c>
      <c r="V984" s="13">
        <v>4.6649371735714373E-2</v>
      </c>
      <c r="W984" s="13">
        <v>3.6559548399748884E-2</v>
      </c>
      <c r="X984" s="13">
        <v>2.2554539359542533E-2</v>
      </c>
      <c r="Y984" s="13">
        <v>1.4586482355930708E-2</v>
      </c>
      <c r="Z984" s="151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3" t="s">
        <v>273</v>
      </c>
      <c r="C985" s="28"/>
      <c r="D985" s="13">
        <v>9.6618520470990177E-2</v>
      </c>
      <c r="E985" s="13">
        <v>-1.9667201833986958E-2</v>
      </c>
      <c r="F985" s="13">
        <v>-1.9667201833986958E-2</v>
      </c>
      <c r="G985" s="13">
        <v>1.7056606804124463E-3</v>
      </c>
      <c r="H985" s="13">
        <v>5.0987414250049934E-2</v>
      </c>
      <c r="I985" s="13">
        <v>2.0076019713283655E-2</v>
      </c>
      <c r="J985" s="13">
        <v>8.7786693460485843E-2</v>
      </c>
      <c r="K985" s="13">
        <v>-6.6770279223345108E-2</v>
      </c>
      <c r="L985" s="13">
        <v>3.33237602290406E-2</v>
      </c>
      <c r="M985" s="13">
        <v>-0.11387335661270315</v>
      </c>
      <c r="N985" s="13">
        <v>-4.7634654033918311E-2</v>
      </c>
      <c r="O985" s="13">
        <v>3.7739673734292989E-2</v>
      </c>
      <c r="P985" s="13">
        <v>-3.4386913518161255E-2</v>
      </c>
      <c r="Q985" s="13">
        <v>-4.9106625202335663E-2</v>
      </c>
      <c r="R985" s="13">
        <v>3.921164490271023E-2</v>
      </c>
      <c r="S985" s="13">
        <v>3.8843368606920059E-3</v>
      </c>
      <c r="T985" s="13">
        <v>2.0438556494971394E-2</v>
      </c>
      <c r="U985" s="13">
        <v>2.5080721685903029E-2</v>
      </c>
      <c r="V985" s="13">
        <v>2.5963904386953507E-2</v>
      </c>
      <c r="W985" s="13">
        <v>-1.3779317160317439E-2</v>
      </c>
      <c r="X985" s="13">
        <v>-7.386705000226701E-2</v>
      </c>
      <c r="Y985" s="13">
        <v>-2.9971000012908866E-2</v>
      </c>
      <c r="Z985" s="151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9"/>
      <c r="B986" s="45" t="s">
        <v>274</v>
      </c>
      <c r="C986" s="46"/>
      <c r="D986" s="44">
        <v>1.87</v>
      </c>
      <c r="E986" s="44">
        <v>0.45</v>
      </c>
      <c r="F986" s="44">
        <v>0.45</v>
      </c>
      <c r="G986" s="44">
        <v>0.02</v>
      </c>
      <c r="H986" s="44">
        <v>0.96</v>
      </c>
      <c r="I986" s="44">
        <v>0.34</v>
      </c>
      <c r="J986" s="44">
        <v>1.69</v>
      </c>
      <c r="K986" s="44">
        <v>1.39</v>
      </c>
      <c r="L986" s="44">
        <v>0.61</v>
      </c>
      <c r="M986" s="44">
        <v>2.3199999999999998</v>
      </c>
      <c r="N986" s="44">
        <v>1</v>
      </c>
      <c r="O986" s="44">
        <v>0.7</v>
      </c>
      <c r="P986" s="44">
        <v>0.74</v>
      </c>
      <c r="Q986" s="44">
        <v>1.03</v>
      </c>
      <c r="R986" s="44">
        <v>0.73</v>
      </c>
      <c r="S986" s="44">
        <v>0.02</v>
      </c>
      <c r="T986" s="44">
        <v>0.35</v>
      </c>
      <c r="U986" s="44">
        <v>0.44</v>
      </c>
      <c r="V986" s="44">
        <v>0.46</v>
      </c>
      <c r="W986" s="44">
        <v>0.33</v>
      </c>
      <c r="X986" s="44">
        <v>1.53</v>
      </c>
      <c r="Y986" s="44">
        <v>0.65</v>
      </c>
      <c r="Z986" s="151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BM987" s="53"/>
    </row>
    <row r="988" spans="1:65" ht="15">
      <c r="B988" s="8" t="s">
        <v>522</v>
      </c>
      <c r="BM988" s="27" t="s">
        <v>66</v>
      </c>
    </row>
    <row r="989" spans="1:65" ht="15">
      <c r="A989" s="24" t="s">
        <v>64</v>
      </c>
      <c r="B989" s="18" t="s">
        <v>112</v>
      </c>
      <c r="C989" s="15" t="s">
        <v>113</v>
      </c>
      <c r="D989" s="16" t="s">
        <v>232</v>
      </c>
      <c r="E989" s="17" t="s">
        <v>232</v>
      </c>
      <c r="F989" s="17" t="s">
        <v>232</v>
      </c>
      <c r="G989" s="17" t="s">
        <v>232</v>
      </c>
      <c r="H989" s="17" t="s">
        <v>232</v>
      </c>
      <c r="I989" s="17" t="s">
        <v>232</v>
      </c>
      <c r="J989" s="17" t="s">
        <v>232</v>
      </c>
      <c r="K989" s="17" t="s">
        <v>232</v>
      </c>
      <c r="L989" s="151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233</v>
      </c>
      <c r="C990" s="9" t="s">
        <v>233</v>
      </c>
      <c r="D990" s="149" t="s">
        <v>239</v>
      </c>
      <c r="E990" s="150" t="s">
        <v>241</v>
      </c>
      <c r="F990" s="150" t="s">
        <v>246</v>
      </c>
      <c r="G990" s="150" t="s">
        <v>247</v>
      </c>
      <c r="H990" s="150" t="s">
        <v>248</v>
      </c>
      <c r="I990" s="150" t="s">
        <v>250</v>
      </c>
      <c r="J990" s="150" t="s">
        <v>252</v>
      </c>
      <c r="K990" s="150" t="s">
        <v>256</v>
      </c>
      <c r="L990" s="151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295</v>
      </c>
      <c r="E991" s="11" t="s">
        <v>295</v>
      </c>
      <c r="F991" s="11" t="s">
        <v>295</v>
      </c>
      <c r="G991" s="11" t="s">
        <v>295</v>
      </c>
      <c r="H991" s="11" t="s">
        <v>295</v>
      </c>
      <c r="I991" s="11" t="s">
        <v>294</v>
      </c>
      <c r="J991" s="11" t="s">
        <v>294</v>
      </c>
      <c r="K991" s="11" t="s">
        <v>295</v>
      </c>
      <c r="L991" s="151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5"/>
      <c r="E992" s="25"/>
      <c r="F992" s="25"/>
      <c r="G992" s="25"/>
      <c r="H992" s="25"/>
      <c r="I992" s="25"/>
      <c r="J992" s="25"/>
      <c r="K992" s="25"/>
      <c r="L992" s="151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145">
        <v>0.18</v>
      </c>
      <c r="E993" s="21">
        <v>0.13</v>
      </c>
      <c r="F993" s="145">
        <v>0.2</v>
      </c>
      <c r="G993" s="145">
        <v>0.1</v>
      </c>
      <c r="H993" s="21">
        <v>0.15</v>
      </c>
      <c r="I993" s="21">
        <v>0.18</v>
      </c>
      <c r="J993" s="21">
        <v>0.15</v>
      </c>
      <c r="K993" s="21">
        <v>0.15709703544162423</v>
      </c>
      <c r="L993" s="151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46">
        <v>0.18</v>
      </c>
      <c r="E994" s="11">
        <v>0.14000000000000001</v>
      </c>
      <c r="F994" s="146">
        <v>0.2</v>
      </c>
      <c r="G994" s="146">
        <v>0.1</v>
      </c>
      <c r="H994" s="11">
        <v>0.16</v>
      </c>
      <c r="I994" s="11">
        <v>0.17</v>
      </c>
      <c r="J994" s="11">
        <v>0.16</v>
      </c>
      <c r="K994" s="11">
        <v>0.15972432710328224</v>
      </c>
      <c r="L994" s="151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27</v>
      </c>
    </row>
    <row r="995" spans="1:65">
      <c r="A995" s="29"/>
      <c r="B995" s="19">
        <v>1</v>
      </c>
      <c r="C995" s="9">
        <v>3</v>
      </c>
      <c r="D995" s="146">
        <v>0.18</v>
      </c>
      <c r="E995" s="11">
        <v>0.14000000000000001</v>
      </c>
      <c r="F995" s="146">
        <v>0.2</v>
      </c>
      <c r="G995" s="146">
        <v>0.1</v>
      </c>
      <c r="H995" s="11">
        <v>0.16</v>
      </c>
      <c r="I995" s="147">
        <v>0.14000000000000001</v>
      </c>
      <c r="J995" s="11">
        <v>0.16</v>
      </c>
      <c r="K995" s="11">
        <v>0.16608170765177366</v>
      </c>
      <c r="L995" s="151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46">
        <v>0.2</v>
      </c>
      <c r="E996" s="11">
        <v>0.15</v>
      </c>
      <c r="F996" s="146">
        <v>0.2</v>
      </c>
      <c r="G996" s="146">
        <v>0.1</v>
      </c>
      <c r="H996" s="11">
        <v>0.16</v>
      </c>
      <c r="I996" s="11">
        <v>0.17</v>
      </c>
      <c r="J996" s="11">
        <v>0.16</v>
      </c>
      <c r="K996" s="11">
        <v>0.16011769658282982</v>
      </c>
      <c r="L996" s="151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0.15670369666594228</v>
      </c>
    </row>
    <row r="997" spans="1:65">
      <c r="A997" s="29"/>
      <c r="B997" s="19">
        <v>1</v>
      </c>
      <c r="C997" s="9">
        <v>5</v>
      </c>
      <c r="D997" s="146">
        <v>0.17</v>
      </c>
      <c r="E997" s="11">
        <v>0.14000000000000001</v>
      </c>
      <c r="F997" s="146">
        <v>0.2</v>
      </c>
      <c r="G997" s="146">
        <v>0.1</v>
      </c>
      <c r="H997" s="11">
        <v>0.16</v>
      </c>
      <c r="I997" s="11">
        <v>0.16</v>
      </c>
      <c r="J997" s="11">
        <v>0.16</v>
      </c>
      <c r="K997" s="11">
        <v>0.15676512269328963</v>
      </c>
      <c r="L997" s="151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63</v>
      </c>
    </row>
    <row r="998" spans="1:65">
      <c r="A998" s="29"/>
      <c r="B998" s="19">
        <v>1</v>
      </c>
      <c r="C998" s="9">
        <v>6</v>
      </c>
      <c r="D998" s="146">
        <v>0.2</v>
      </c>
      <c r="E998" s="11">
        <v>0.13</v>
      </c>
      <c r="F998" s="146">
        <v>0.2</v>
      </c>
      <c r="G998" s="146">
        <v>0.1</v>
      </c>
      <c r="H998" s="11">
        <v>0.16</v>
      </c>
      <c r="I998" s="11">
        <v>0.17</v>
      </c>
      <c r="J998" s="11">
        <v>0.15</v>
      </c>
      <c r="K998" s="11">
        <v>0.16132501050546844</v>
      </c>
      <c r="L998" s="151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20" t="s">
        <v>270</v>
      </c>
      <c r="C999" s="12"/>
      <c r="D999" s="22">
        <v>0.18500000000000003</v>
      </c>
      <c r="E999" s="22">
        <v>0.13833333333333334</v>
      </c>
      <c r="F999" s="22">
        <v>0.19999999999999998</v>
      </c>
      <c r="G999" s="22">
        <v>9.9999999999999992E-2</v>
      </c>
      <c r="H999" s="22">
        <v>0.15833333333333335</v>
      </c>
      <c r="I999" s="22">
        <v>0.16500000000000001</v>
      </c>
      <c r="J999" s="22">
        <v>0.15666666666666668</v>
      </c>
      <c r="K999" s="22">
        <v>0.16018514999637801</v>
      </c>
      <c r="L999" s="151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271</v>
      </c>
      <c r="C1000" s="28"/>
      <c r="D1000" s="11">
        <v>0.18</v>
      </c>
      <c r="E1000" s="11">
        <v>0.14000000000000001</v>
      </c>
      <c r="F1000" s="11">
        <v>0.2</v>
      </c>
      <c r="G1000" s="11">
        <v>0.1</v>
      </c>
      <c r="H1000" s="11">
        <v>0.16</v>
      </c>
      <c r="I1000" s="11">
        <v>0.17</v>
      </c>
      <c r="J1000" s="11">
        <v>0.16</v>
      </c>
      <c r="K1000" s="11">
        <v>0.15992101184305602</v>
      </c>
      <c r="L1000" s="151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272</v>
      </c>
      <c r="C1001" s="28"/>
      <c r="D1001" s="23">
        <v>1.2247448713915894E-2</v>
      </c>
      <c r="E1001" s="23">
        <v>7.5277265270908078E-3</v>
      </c>
      <c r="F1001" s="23">
        <v>3.0404709722440586E-17</v>
      </c>
      <c r="G1001" s="23">
        <v>1.5202354861220293E-17</v>
      </c>
      <c r="H1001" s="23">
        <v>4.0824829046386332E-3</v>
      </c>
      <c r="I1001" s="23">
        <v>1.3784048752090218E-2</v>
      </c>
      <c r="J1001" s="23">
        <v>5.1639777949432277E-3</v>
      </c>
      <c r="K1001" s="23">
        <v>3.3917140245764083E-3</v>
      </c>
      <c r="L1001" s="220"/>
      <c r="M1001" s="221"/>
      <c r="N1001" s="221"/>
      <c r="O1001" s="221"/>
      <c r="P1001" s="221"/>
      <c r="Q1001" s="221"/>
      <c r="R1001" s="221"/>
      <c r="S1001" s="221"/>
      <c r="T1001" s="221"/>
      <c r="U1001" s="221"/>
      <c r="V1001" s="221"/>
      <c r="W1001" s="221"/>
      <c r="X1001" s="221"/>
      <c r="Y1001" s="221"/>
      <c r="Z1001" s="221"/>
      <c r="AA1001" s="221"/>
      <c r="AB1001" s="221"/>
      <c r="AC1001" s="221"/>
      <c r="AD1001" s="221"/>
      <c r="AE1001" s="221"/>
      <c r="AF1001" s="221"/>
      <c r="AG1001" s="221"/>
      <c r="AH1001" s="221"/>
      <c r="AI1001" s="221"/>
      <c r="AJ1001" s="221"/>
      <c r="AK1001" s="221"/>
      <c r="AL1001" s="221"/>
      <c r="AM1001" s="221"/>
      <c r="AN1001" s="221"/>
      <c r="AO1001" s="221"/>
      <c r="AP1001" s="221"/>
      <c r="AQ1001" s="221"/>
      <c r="AR1001" s="221"/>
      <c r="AS1001" s="221"/>
      <c r="AT1001" s="221"/>
      <c r="AU1001" s="221"/>
      <c r="AV1001" s="221"/>
      <c r="AW1001" s="221"/>
      <c r="AX1001" s="221"/>
      <c r="AY1001" s="221"/>
      <c r="AZ1001" s="221"/>
      <c r="BA1001" s="221"/>
      <c r="BB1001" s="221"/>
      <c r="BC1001" s="221"/>
      <c r="BD1001" s="221"/>
      <c r="BE1001" s="221"/>
      <c r="BF1001" s="221"/>
      <c r="BG1001" s="221"/>
      <c r="BH1001" s="221"/>
      <c r="BI1001" s="221"/>
      <c r="BJ1001" s="221"/>
      <c r="BK1001" s="221"/>
      <c r="BL1001" s="221"/>
      <c r="BM1001" s="54"/>
    </row>
    <row r="1002" spans="1:65">
      <c r="A1002" s="29"/>
      <c r="B1002" s="3" t="s">
        <v>86</v>
      </c>
      <c r="C1002" s="28"/>
      <c r="D1002" s="13">
        <v>6.6202425480626451E-2</v>
      </c>
      <c r="E1002" s="13">
        <v>5.4417300195837161E-2</v>
      </c>
      <c r="F1002" s="13">
        <v>1.5202354861220294E-16</v>
      </c>
      <c r="G1002" s="13">
        <v>1.5202354861220294E-16</v>
      </c>
      <c r="H1002" s="13">
        <v>2.5784102555612417E-2</v>
      </c>
      <c r="I1002" s="13">
        <v>8.3539689406607387E-2</v>
      </c>
      <c r="J1002" s="13">
        <v>3.2961560393254645E-2</v>
      </c>
      <c r="K1002" s="13">
        <v>2.1173710700730368E-2</v>
      </c>
      <c r="L1002" s="151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3" t="s">
        <v>273</v>
      </c>
      <c r="C1003" s="28"/>
      <c r="D1003" s="13">
        <v>0.18057202182268384</v>
      </c>
      <c r="E1003" s="13">
        <v>-0.11722992962808343</v>
      </c>
      <c r="F1003" s="13">
        <v>0.27629407764614444</v>
      </c>
      <c r="G1003" s="13">
        <v>-0.36185296117692778</v>
      </c>
      <c r="H1003" s="13">
        <v>1.0399478136531082E-2</v>
      </c>
      <c r="I1003" s="13">
        <v>5.2942614058069326E-2</v>
      </c>
      <c r="J1003" s="13">
        <v>-2.363058438534793E-4</v>
      </c>
      <c r="K1003" s="13">
        <v>2.2216791336182817E-2</v>
      </c>
      <c r="L1003" s="151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45" t="s">
        <v>274</v>
      </c>
      <c r="C1004" s="46"/>
      <c r="D1004" s="44">
        <v>4.17</v>
      </c>
      <c r="E1004" s="44">
        <v>3.39</v>
      </c>
      <c r="F1004" s="44" t="s">
        <v>275</v>
      </c>
      <c r="G1004" s="44" t="s">
        <v>275</v>
      </c>
      <c r="H1004" s="44">
        <v>0.15</v>
      </c>
      <c r="I1004" s="44">
        <v>0.93</v>
      </c>
      <c r="J1004" s="44">
        <v>0.42</v>
      </c>
      <c r="K1004" s="44">
        <v>0.15</v>
      </c>
      <c r="L1004" s="151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B1005" s="30" t="s">
        <v>303</v>
      </c>
      <c r="C1005" s="20"/>
      <c r="D1005" s="20"/>
      <c r="E1005" s="20"/>
      <c r="F1005" s="20"/>
      <c r="G1005" s="20"/>
      <c r="H1005" s="20"/>
      <c r="I1005" s="20"/>
      <c r="J1005" s="20"/>
      <c r="K1005" s="20"/>
      <c r="BM1005" s="53"/>
    </row>
    <row r="1006" spans="1:65">
      <c r="BM1006" s="53"/>
    </row>
    <row r="1007" spans="1:65" ht="15">
      <c r="B1007" s="8" t="s">
        <v>523</v>
      </c>
      <c r="BM1007" s="27" t="s">
        <v>66</v>
      </c>
    </row>
    <row r="1008" spans="1:65" ht="15">
      <c r="A1008" s="24" t="s">
        <v>32</v>
      </c>
      <c r="B1008" s="18" t="s">
        <v>112</v>
      </c>
      <c r="C1008" s="15" t="s">
        <v>113</v>
      </c>
      <c r="D1008" s="16" t="s">
        <v>232</v>
      </c>
      <c r="E1008" s="17" t="s">
        <v>232</v>
      </c>
      <c r="F1008" s="17" t="s">
        <v>232</v>
      </c>
      <c r="G1008" s="17" t="s">
        <v>232</v>
      </c>
      <c r="H1008" s="17" t="s">
        <v>232</v>
      </c>
      <c r="I1008" s="17" t="s">
        <v>232</v>
      </c>
      <c r="J1008" s="17" t="s">
        <v>232</v>
      </c>
      <c r="K1008" s="17" t="s">
        <v>232</v>
      </c>
      <c r="L1008" s="17" t="s">
        <v>232</v>
      </c>
      <c r="M1008" s="17" t="s">
        <v>232</v>
      </c>
      <c r="N1008" s="17" t="s">
        <v>232</v>
      </c>
      <c r="O1008" s="17" t="s">
        <v>232</v>
      </c>
      <c r="P1008" s="17" t="s">
        <v>232</v>
      </c>
      <c r="Q1008" s="17" t="s">
        <v>232</v>
      </c>
      <c r="R1008" s="17" t="s">
        <v>232</v>
      </c>
      <c r="S1008" s="17" t="s">
        <v>232</v>
      </c>
      <c r="T1008" s="17" t="s">
        <v>232</v>
      </c>
      <c r="U1008" s="17" t="s">
        <v>232</v>
      </c>
      <c r="V1008" s="17" t="s">
        <v>232</v>
      </c>
      <c r="W1008" s="17" t="s">
        <v>232</v>
      </c>
      <c r="X1008" s="17" t="s">
        <v>232</v>
      </c>
      <c r="Y1008" s="17" t="s">
        <v>232</v>
      </c>
      <c r="Z1008" s="17" t="s">
        <v>232</v>
      </c>
      <c r="AA1008" s="17" t="s">
        <v>232</v>
      </c>
      <c r="AB1008" s="151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233</v>
      </c>
      <c r="C1009" s="9" t="s">
        <v>233</v>
      </c>
      <c r="D1009" s="149" t="s">
        <v>235</v>
      </c>
      <c r="E1009" s="150" t="s">
        <v>236</v>
      </c>
      <c r="F1009" s="150" t="s">
        <v>237</v>
      </c>
      <c r="G1009" s="150" t="s">
        <v>238</v>
      </c>
      <c r="H1009" s="150" t="s">
        <v>239</v>
      </c>
      <c r="I1009" s="150" t="s">
        <v>240</v>
      </c>
      <c r="J1009" s="150" t="s">
        <v>241</v>
      </c>
      <c r="K1009" s="150" t="s">
        <v>242</v>
      </c>
      <c r="L1009" s="150" t="s">
        <v>243</v>
      </c>
      <c r="M1009" s="150" t="s">
        <v>244</v>
      </c>
      <c r="N1009" s="150" t="s">
        <v>245</v>
      </c>
      <c r="O1009" s="150" t="s">
        <v>246</v>
      </c>
      <c r="P1009" s="150" t="s">
        <v>247</v>
      </c>
      <c r="Q1009" s="150" t="s">
        <v>248</v>
      </c>
      <c r="R1009" s="150" t="s">
        <v>249</v>
      </c>
      <c r="S1009" s="150" t="s">
        <v>250</v>
      </c>
      <c r="T1009" s="150" t="s">
        <v>251</v>
      </c>
      <c r="U1009" s="150" t="s">
        <v>252</v>
      </c>
      <c r="V1009" s="150" t="s">
        <v>253</v>
      </c>
      <c r="W1009" s="150" t="s">
        <v>254</v>
      </c>
      <c r="X1009" s="150" t="s">
        <v>255</v>
      </c>
      <c r="Y1009" s="150" t="s">
        <v>256</v>
      </c>
      <c r="Z1009" s="150" t="s">
        <v>257</v>
      </c>
      <c r="AA1009" s="150" t="s">
        <v>262</v>
      </c>
      <c r="AB1009" s="151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294</v>
      </c>
      <c r="E1010" s="11" t="s">
        <v>294</v>
      </c>
      <c r="F1010" s="11" t="s">
        <v>295</v>
      </c>
      <c r="G1010" s="11" t="s">
        <v>116</v>
      </c>
      <c r="H1010" s="11" t="s">
        <v>295</v>
      </c>
      <c r="I1010" s="11" t="s">
        <v>295</v>
      </c>
      <c r="J1010" s="11" t="s">
        <v>295</v>
      </c>
      <c r="K1010" s="11" t="s">
        <v>294</v>
      </c>
      <c r="L1010" s="11" t="s">
        <v>295</v>
      </c>
      <c r="M1010" s="11" t="s">
        <v>294</v>
      </c>
      <c r="N1010" s="11" t="s">
        <v>294</v>
      </c>
      <c r="O1010" s="11" t="s">
        <v>295</v>
      </c>
      <c r="P1010" s="11" t="s">
        <v>295</v>
      </c>
      <c r="Q1010" s="11" t="s">
        <v>295</v>
      </c>
      <c r="R1010" s="11" t="s">
        <v>294</v>
      </c>
      <c r="S1010" s="11" t="s">
        <v>294</v>
      </c>
      <c r="T1010" s="11" t="s">
        <v>295</v>
      </c>
      <c r="U1010" s="11" t="s">
        <v>294</v>
      </c>
      <c r="V1010" s="11" t="s">
        <v>294</v>
      </c>
      <c r="W1010" s="11" t="s">
        <v>295</v>
      </c>
      <c r="X1010" s="11" t="s">
        <v>294</v>
      </c>
      <c r="Y1010" s="11" t="s">
        <v>295</v>
      </c>
      <c r="Z1010" s="11" t="s">
        <v>116</v>
      </c>
      <c r="AA1010" s="11" t="s">
        <v>294</v>
      </c>
      <c r="AB1010" s="151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151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21">
        <v>2.7</v>
      </c>
      <c r="E1012" s="21">
        <v>2.6</v>
      </c>
      <c r="F1012" s="21">
        <v>2.64</v>
      </c>
      <c r="G1012" s="21">
        <v>2.9359409470540974</v>
      </c>
      <c r="H1012" s="21">
        <v>2.83</v>
      </c>
      <c r="I1012" s="21">
        <v>2.74</v>
      </c>
      <c r="J1012" s="21">
        <v>2.92</v>
      </c>
      <c r="K1012" s="21">
        <v>2.9</v>
      </c>
      <c r="L1012" s="152">
        <v>3.07</v>
      </c>
      <c r="M1012" s="21">
        <v>2.4</v>
      </c>
      <c r="N1012" s="21">
        <v>2.5</v>
      </c>
      <c r="O1012" s="21">
        <v>2.9</v>
      </c>
      <c r="P1012" s="145">
        <v>2.9</v>
      </c>
      <c r="Q1012" s="21">
        <v>2.7</v>
      </c>
      <c r="R1012" s="21">
        <v>2.8</v>
      </c>
      <c r="S1012" s="21">
        <v>2.8</v>
      </c>
      <c r="T1012" s="21">
        <v>2.6431649999999998</v>
      </c>
      <c r="U1012" s="21">
        <v>2.74</v>
      </c>
      <c r="V1012" s="21">
        <v>2.7</v>
      </c>
      <c r="W1012" s="152">
        <v>4.29</v>
      </c>
      <c r="X1012" s="21">
        <v>2.6</v>
      </c>
      <c r="Y1012" s="145" t="s">
        <v>105</v>
      </c>
      <c r="Z1012" s="145" t="s">
        <v>282</v>
      </c>
      <c r="AA1012" s="21">
        <v>2.6</v>
      </c>
      <c r="AB1012" s="151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1">
        <v>2.7</v>
      </c>
      <c r="E1013" s="11">
        <v>2.8</v>
      </c>
      <c r="F1013" s="11">
        <v>2.71</v>
      </c>
      <c r="G1013" s="11">
        <v>2.8937221354540976</v>
      </c>
      <c r="H1013" s="11">
        <v>2.87</v>
      </c>
      <c r="I1013" s="11">
        <v>3.01</v>
      </c>
      <c r="J1013" s="11">
        <v>2.9</v>
      </c>
      <c r="K1013" s="11">
        <v>2.6</v>
      </c>
      <c r="L1013" s="11">
        <v>2.78</v>
      </c>
      <c r="M1013" s="11">
        <v>2.5</v>
      </c>
      <c r="N1013" s="11">
        <v>2.6</v>
      </c>
      <c r="O1013" s="11">
        <v>2.8</v>
      </c>
      <c r="P1013" s="146">
        <v>3</v>
      </c>
      <c r="Q1013" s="11">
        <v>2.7</v>
      </c>
      <c r="R1013" s="11">
        <v>2.7</v>
      </c>
      <c r="S1013" s="11">
        <v>2.7</v>
      </c>
      <c r="T1013" s="11">
        <v>2.6279499999999998</v>
      </c>
      <c r="U1013" s="11">
        <v>2.73</v>
      </c>
      <c r="V1013" s="11">
        <v>2.8</v>
      </c>
      <c r="W1013" s="146">
        <v>2.84</v>
      </c>
      <c r="X1013" s="11">
        <v>2.6</v>
      </c>
      <c r="Y1013" s="146" t="s">
        <v>105</v>
      </c>
      <c r="Z1013" s="146" t="s">
        <v>282</v>
      </c>
      <c r="AA1013" s="11">
        <v>2.6</v>
      </c>
      <c r="AB1013" s="151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28</v>
      </c>
    </row>
    <row r="1014" spans="1:65">
      <c r="A1014" s="29"/>
      <c r="B1014" s="19">
        <v>1</v>
      </c>
      <c r="C1014" s="9">
        <v>3</v>
      </c>
      <c r="D1014" s="11">
        <v>3</v>
      </c>
      <c r="E1014" s="11">
        <v>2.7</v>
      </c>
      <c r="F1014" s="11">
        <v>2.64</v>
      </c>
      <c r="G1014" s="11">
        <v>2.8405625038940974</v>
      </c>
      <c r="H1014" s="11">
        <v>2.87</v>
      </c>
      <c r="I1014" s="11">
        <v>2.66</v>
      </c>
      <c r="J1014" s="11">
        <v>2.99</v>
      </c>
      <c r="K1014" s="11">
        <v>2.6</v>
      </c>
      <c r="L1014" s="11">
        <v>2.65</v>
      </c>
      <c r="M1014" s="11">
        <v>2.6</v>
      </c>
      <c r="N1014" s="11">
        <v>2.5</v>
      </c>
      <c r="O1014" s="11">
        <v>2.7</v>
      </c>
      <c r="P1014" s="146">
        <v>3.5</v>
      </c>
      <c r="Q1014" s="11">
        <v>2.8</v>
      </c>
      <c r="R1014" s="11">
        <v>2.6</v>
      </c>
      <c r="S1014" s="11">
        <v>2.8</v>
      </c>
      <c r="T1014" s="11">
        <v>2.6175850000000001</v>
      </c>
      <c r="U1014" s="11">
        <v>2.75</v>
      </c>
      <c r="V1014" s="11">
        <v>2.7</v>
      </c>
      <c r="W1014" s="146">
        <v>3.13</v>
      </c>
      <c r="X1014" s="11">
        <v>2.5</v>
      </c>
      <c r="Y1014" s="146" t="s">
        <v>105</v>
      </c>
      <c r="Z1014" s="146" t="s">
        <v>282</v>
      </c>
      <c r="AA1014" s="11">
        <v>2.6</v>
      </c>
      <c r="AB1014" s="151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1">
        <v>2.9</v>
      </c>
      <c r="E1015" s="11">
        <v>2.7</v>
      </c>
      <c r="F1015" s="11">
        <v>2.65</v>
      </c>
      <c r="G1015" s="11">
        <v>2.9079869370540972</v>
      </c>
      <c r="H1015" s="11">
        <v>2.78</v>
      </c>
      <c r="I1015" s="11">
        <v>2.65</v>
      </c>
      <c r="J1015" s="11">
        <v>2.95</v>
      </c>
      <c r="K1015" s="11">
        <v>2.6</v>
      </c>
      <c r="L1015" s="11">
        <v>2.76</v>
      </c>
      <c r="M1015" s="11">
        <v>2.8</v>
      </c>
      <c r="N1015" s="11">
        <v>2.6</v>
      </c>
      <c r="O1015" s="11">
        <v>2.7</v>
      </c>
      <c r="P1015" s="146">
        <v>3.3</v>
      </c>
      <c r="Q1015" s="11">
        <v>2.7</v>
      </c>
      <c r="R1015" s="11">
        <v>2.6</v>
      </c>
      <c r="S1015" s="11">
        <v>2.6</v>
      </c>
      <c r="T1015" s="11">
        <v>2.6181100000000002</v>
      </c>
      <c r="U1015" s="11">
        <v>2.5299999999999998</v>
      </c>
      <c r="V1015" s="11">
        <v>2.8</v>
      </c>
      <c r="W1015" s="146">
        <v>2.85</v>
      </c>
      <c r="X1015" s="11">
        <v>2.5</v>
      </c>
      <c r="Y1015" s="146" t="s">
        <v>105</v>
      </c>
      <c r="Z1015" s="146" t="s">
        <v>282</v>
      </c>
      <c r="AA1015" s="11">
        <v>2.6</v>
      </c>
      <c r="AB1015" s="151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2.7031576494702052</v>
      </c>
    </row>
    <row r="1016" spans="1:65">
      <c r="A1016" s="29"/>
      <c r="B1016" s="19">
        <v>1</v>
      </c>
      <c r="C1016" s="9">
        <v>5</v>
      </c>
      <c r="D1016" s="11">
        <v>2.7</v>
      </c>
      <c r="E1016" s="11">
        <v>2.8</v>
      </c>
      <c r="F1016" s="11">
        <v>2.63</v>
      </c>
      <c r="G1016" s="11">
        <v>2.8478090266740974</v>
      </c>
      <c r="H1016" s="11">
        <v>2.83</v>
      </c>
      <c r="I1016" s="11">
        <v>2.78</v>
      </c>
      <c r="J1016" s="11">
        <v>2.84</v>
      </c>
      <c r="K1016" s="11">
        <v>2.6</v>
      </c>
      <c r="L1016" s="11">
        <v>2.67</v>
      </c>
      <c r="M1016" s="11">
        <v>2.6</v>
      </c>
      <c r="N1016" s="11">
        <v>2.6</v>
      </c>
      <c r="O1016" s="11">
        <v>2.7</v>
      </c>
      <c r="P1016" s="146">
        <v>3.5</v>
      </c>
      <c r="Q1016" s="11">
        <v>2.9</v>
      </c>
      <c r="R1016" s="11">
        <v>2.6</v>
      </c>
      <c r="S1016" s="11">
        <v>2.7</v>
      </c>
      <c r="T1016" s="11">
        <v>2.6138399999999997</v>
      </c>
      <c r="U1016" s="11">
        <v>2.72</v>
      </c>
      <c r="V1016" s="11">
        <v>2.7</v>
      </c>
      <c r="W1016" s="146">
        <v>3.06</v>
      </c>
      <c r="X1016" s="11">
        <v>2.5</v>
      </c>
      <c r="Y1016" s="146" t="s">
        <v>105</v>
      </c>
      <c r="Z1016" s="146" t="s">
        <v>282</v>
      </c>
      <c r="AA1016" s="11">
        <v>2.5</v>
      </c>
      <c r="AB1016" s="151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64</v>
      </c>
    </row>
    <row r="1017" spans="1:65">
      <c r="A1017" s="29"/>
      <c r="B1017" s="19">
        <v>1</v>
      </c>
      <c r="C1017" s="9">
        <v>6</v>
      </c>
      <c r="D1017" s="11">
        <v>2.8</v>
      </c>
      <c r="E1017" s="11">
        <v>2.7</v>
      </c>
      <c r="F1017" s="11">
        <v>2.66</v>
      </c>
      <c r="G1017" s="11">
        <v>2.8893663862940975</v>
      </c>
      <c r="H1017" s="11">
        <v>2.83</v>
      </c>
      <c r="I1017" s="11">
        <v>2.69</v>
      </c>
      <c r="J1017" s="11">
        <v>2.82</v>
      </c>
      <c r="K1017" s="11">
        <v>2.7</v>
      </c>
      <c r="L1017" s="11">
        <v>2.74</v>
      </c>
      <c r="M1017" s="11">
        <v>2.6</v>
      </c>
      <c r="N1017" s="11">
        <v>2.6</v>
      </c>
      <c r="O1017" s="11">
        <v>2.6</v>
      </c>
      <c r="P1017" s="146">
        <v>2.7</v>
      </c>
      <c r="Q1017" s="11">
        <v>2.7</v>
      </c>
      <c r="R1017" s="11">
        <v>2.5</v>
      </c>
      <c r="S1017" s="11">
        <v>2.7</v>
      </c>
      <c r="T1017" s="11">
        <v>2.6328800000000001</v>
      </c>
      <c r="U1017" s="11">
        <v>2.5299999999999998</v>
      </c>
      <c r="V1017" s="11">
        <v>2.7</v>
      </c>
      <c r="W1017" s="146">
        <v>3.36</v>
      </c>
      <c r="X1017" s="11">
        <v>2.5</v>
      </c>
      <c r="Y1017" s="146" t="s">
        <v>105</v>
      </c>
      <c r="Z1017" s="146" t="s">
        <v>282</v>
      </c>
      <c r="AA1017" s="11">
        <v>2.6</v>
      </c>
      <c r="AB1017" s="151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20" t="s">
        <v>270</v>
      </c>
      <c r="C1018" s="12"/>
      <c r="D1018" s="22">
        <v>2.8000000000000003</v>
      </c>
      <c r="E1018" s="22">
        <v>2.7166666666666668</v>
      </c>
      <c r="F1018" s="22">
        <v>2.6549999999999998</v>
      </c>
      <c r="G1018" s="22">
        <v>2.8858979894040977</v>
      </c>
      <c r="H1018" s="22">
        <v>2.8349999999999995</v>
      </c>
      <c r="I1018" s="22">
        <v>2.7550000000000003</v>
      </c>
      <c r="J1018" s="22">
        <v>2.9033333333333338</v>
      </c>
      <c r="K1018" s="22">
        <v>2.6666666666666665</v>
      </c>
      <c r="L1018" s="22">
        <v>2.7783333333333338</v>
      </c>
      <c r="M1018" s="22">
        <v>2.5833333333333335</v>
      </c>
      <c r="N1018" s="22">
        <v>2.5666666666666664</v>
      </c>
      <c r="O1018" s="22">
        <v>2.7333333333333329</v>
      </c>
      <c r="P1018" s="22">
        <v>3.15</v>
      </c>
      <c r="Q1018" s="22">
        <v>2.75</v>
      </c>
      <c r="R1018" s="22">
        <v>2.6333333333333333</v>
      </c>
      <c r="S1018" s="22">
        <v>2.7166666666666668</v>
      </c>
      <c r="T1018" s="22">
        <v>2.6255883333333334</v>
      </c>
      <c r="U1018" s="22">
        <v>2.6666666666666665</v>
      </c>
      <c r="V1018" s="22">
        <v>2.7333333333333329</v>
      </c>
      <c r="W1018" s="22">
        <v>3.2549999999999994</v>
      </c>
      <c r="X1018" s="22">
        <v>2.5333333333333332</v>
      </c>
      <c r="Y1018" s="22" t="s">
        <v>669</v>
      </c>
      <c r="Z1018" s="22" t="s">
        <v>669</v>
      </c>
      <c r="AA1018" s="22">
        <v>2.5833333333333335</v>
      </c>
      <c r="AB1018" s="151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271</v>
      </c>
      <c r="C1019" s="28"/>
      <c r="D1019" s="11">
        <v>2.75</v>
      </c>
      <c r="E1019" s="11">
        <v>2.7</v>
      </c>
      <c r="F1019" s="11">
        <v>2.645</v>
      </c>
      <c r="G1019" s="11">
        <v>2.8915442608740975</v>
      </c>
      <c r="H1019" s="11">
        <v>2.83</v>
      </c>
      <c r="I1019" s="11">
        <v>2.7149999999999999</v>
      </c>
      <c r="J1019" s="11">
        <v>2.91</v>
      </c>
      <c r="K1019" s="11">
        <v>2.6</v>
      </c>
      <c r="L1019" s="11">
        <v>2.75</v>
      </c>
      <c r="M1019" s="11">
        <v>2.6</v>
      </c>
      <c r="N1019" s="11">
        <v>2.6</v>
      </c>
      <c r="O1019" s="11">
        <v>2.7</v>
      </c>
      <c r="P1019" s="11">
        <v>3.15</v>
      </c>
      <c r="Q1019" s="11">
        <v>2.7</v>
      </c>
      <c r="R1019" s="11">
        <v>2.6</v>
      </c>
      <c r="S1019" s="11">
        <v>2.7</v>
      </c>
      <c r="T1019" s="11">
        <v>2.62303</v>
      </c>
      <c r="U1019" s="11">
        <v>2.7250000000000001</v>
      </c>
      <c r="V1019" s="11">
        <v>2.7</v>
      </c>
      <c r="W1019" s="11">
        <v>3.0949999999999998</v>
      </c>
      <c r="X1019" s="11">
        <v>2.5</v>
      </c>
      <c r="Y1019" s="11" t="s">
        <v>669</v>
      </c>
      <c r="Z1019" s="11" t="s">
        <v>669</v>
      </c>
      <c r="AA1019" s="11">
        <v>2.6</v>
      </c>
      <c r="AB1019" s="151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3" t="s">
        <v>272</v>
      </c>
      <c r="C1020" s="28"/>
      <c r="D1020" s="23">
        <v>0.12649110640673508</v>
      </c>
      <c r="E1020" s="23">
        <v>7.5277265270907973E-2</v>
      </c>
      <c r="F1020" s="23">
        <v>2.8809720581775857E-2</v>
      </c>
      <c r="G1020" s="23">
        <v>3.6253390421634134E-2</v>
      </c>
      <c r="H1020" s="23">
        <v>3.3316662497915463E-2</v>
      </c>
      <c r="I1020" s="23">
        <v>0.13427583550289299</v>
      </c>
      <c r="J1020" s="23">
        <v>6.4704456312271771E-2</v>
      </c>
      <c r="K1020" s="23">
        <v>0.12110601416389961</v>
      </c>
      <c r="L1020" s="23">
        <v>0.15171244730300365</v>
      </c>
      <c r="M1020" s="23">
        <v>0.13291601358251254</v>
      </c>
      <c r="N1020" s="23">
        <v>5.1639777949432274E-2</v>
      </c>
      <c r="O1020" s="23">
        <v>0.10327955589886435</v>
      </c>
      <c r="P1020" s="23">
        <v>0.33316662497915356</v>
      </c>
      <c r="Q1020" s="23">
        <v>8.3666002653407415E-2</v>
      </c>
      <c r="R1020" s="23">
        <v>0.10327955589886441</v>
      </c>
      <c r="S1020" s="23">
        <v>7.5277265270907973E-2</v>
      </c>
      <c r="T1020" s="23">
        <v>1.1186485000511366E-2</v>
      </c>
      <c r="U1020" s="23">
        <v>0.10633281086601021</v>
      </c>
      <c r="V1020" s="23">
        <v>5.1639777949432045E-2</v>
      </c>
      <c r="W1020" s="23">
        <v>0.54261404331255814</v>
      </c>
      <c r="X1020" s="23">
        <v>5.1639777949432267E-2</v>
      </c>
      <c r="Y1020" s="23" t="s">
        <v>669</v>
      </c>
      <c r="Z1020" s="23" t="s">
        <v>669</v>
      </c>
      <c r="AA1020" s="23">
        <v>4.0824829046386339E-2</v>
      </c>
      <c r="AB1020" s="220"/>
      <c r="AC1020" s="221"/>
      <c r="AD1020" s="221"/>
      <c r="AE1020" s="221"/>
      <c r="AF1020" s="221"/>
      <c r="AG1020" s="221"/>
      <c r="AH1020" s="221"/>
      <c r="AI1020" s="221"/>
      <c r="AJ1020" s="221"/>
      <c r="AK1020" s="221"/>
      <c r="AL1020" s="221"/>
      <c r="AM1020" s="221"/>
      <c r="AN1020" s="221"/>
      <c r="AO1020" s="221"/>
      <c r="AP1020" s="221"/>
      <c r="AQ1020" s="221"/>
      <c r="AR1020" s="221"/>
      <c r="AS1020" s="221"/>
      <c r="AT1020" s="221"/>
      <c r="AU1020" s="221"/>
      <c r="AV1020" s="221"/>
      <c r="AW1020" s="221"/>
      <c r="AX1020" s="221"/>
      <c r="AY1020" s="221"/>
      <c r="AZ1020" s="221"/>
      <c r="BA1020" s="221"/>
      <c r="BB1020" s="221"/>
      <c r="BC1020" s="221"/>
      <c r="BD1020" s="221"/>
      <c r="BE1020" s="221"/>
      <c r="BF1020" s="221"/>
      <c r="BG1020" s="221"/>
      <c r="BH1020" s="221"/>
      <c r="BI1020" s="221"/>
      <c r="BJ1020" s="221"/>
      <c r="BK1020" s="221"/>
      <c r="BL1020" s="221"/>
      <c r="BM1020" s="54"/>
    </row>
    <row r="1021" spans="1:65">
      <c r="A1021" s="29"/>
      <c r="B1021" s="3" t="s">
        <v>86</v>
      </c>
      <c r="C1021" s="28"/>
      <c r="D1021" s="13">
        <v>4.5175395145262524E-2</v>
      </c>
      <c r="E1021" s="13">
        <v>2.7709422799107229E-2</v>
      </c>
      <c r="F1021" s="13">
        <v>1.0851118863192413E-2</v>
      </c>
      <c r="G1021" s="13">
        <v>1.2562256377301823E-2</v>
      </c>
      <c r="H1021" s="13">
        <v>1.1751909170340554E-2</v>
      </c>
      <c r="I1021" s="13">
        <v>4.8738960255133565E-2</v>
      </c>
      <c r="J1021" s="13">
        <v>2.2286265090334705E-2</v>
      </c>
      <c r="K1021" s="13">
        <v>4.5414755311462357E-2</v>
      </c>
      <c r="L1021" s="13">
        <v>5.4605559917097889E-2</v>
      </c>
      <c r="M1021" s="13">
        <v>5.1451360096456462E-2</v>
      </c>
      <c r="N1021" s="13">
        <v>2.0119394006272315E-2</v>
      </c>
      <c r="O1021" s="13">
        <v>3.7785203377633303E-2</v>
      </c>
      <c r="P1021" s="13">
        <v>0.10576718253306462</v>
      </c>
      <c r="Q1021" s="13">
        <v>3.0424000964875422E-2</v>
      </c>
      <c r="R1021" s="13">
        <v>3.9220084518556103E-2</v>
      </c>
      <c r="S1021" s="13">
        <v>2.7709422799107229E-2</v>
      </c>
      <c r="T1021" s="13">
        <v>4.2605631882548355E-3</v>
      </c>
      <c r="U1021" s="13">
        <v>3.9874804074753828E-2</v>
      </c>
      <c r="V1021" s="13">
        <v>1.8892601688816603E-2</v>
      </c>
      <c r="W1021" s="13">
        <v>0.16670170301461082</v>
      </c>
      <c r="X1021" s="13">
        <v>2.0384122874775895E-2</v>
      </c>
      <c r="Y1021" s="13" t="s">
        <v>669</v>
      </c>
      <c r="Z1021" s="13" t="s">
        <v>669</v>
      </c>
      <c r="AA1021" s="13">
        <v>1.5803159630859227E-2</v>
      </c>
      <c r="AB1021" s="151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3" t="s">
        <v>273</v>
      </c>
      <c r="C1022" s="28"/>
      <c r="D1022" s="13">
        <v>3.582563915529513E-2</v>
      </c>
      <c r="E1022" s="13">
        <v>4.9974951328159989E-3</v>
      </c>
      <c r="F1022" s="13">
        <v>-1.7815331443818638E-2</v>
      </c>
      <c r="G1022" s="13">
        <v>6.7602546218385795E-2</v>
      </c>
      <c r="H1022" s="13">
        <v>4.8773459644736006E-2</v>
      </c>
      <c r="I1022" s="13">
        <v>1.9178441383156386E-2</v>
      </c>
      <c r="J1022" s="13">
        <v>7.4052537743169111E-2</v>
      </c>
      <c r="K1022" s="13">
        <v>-1.3499391280671569E-2</v>
      </c>
      <c r="L1022" s="13">
        <v>2.7810321709450525E-2</v>
      </c>
      <c r="M1022" s="13">
        <v>-4.4327535303150478E-2</v>
      </c>
      <c r="N1022" s="13">
        <v>-5.0493164107646371E-2</v>
      </c>
      <c r="O1022" s="13">
        <v>1.1163123937311559E-2</v>
      </c>
      <c r="P1022" s="13">
        <v>0.16530384404970677</v>
      </c>
      <c r="Q1022" s="13">
        <v>1.7328752741807563E-2</v>
      </c>
      <c r="R1022" s="13">
        <v>-2.5830648889663133E-2</v>
      </c>
      <c r="S1022" s="13">
        <v>4.9974951328159989E-3</v>
      </c>
      <c r="T1022" s="13">
        <v>-2.8695816595112222E-2</v>
      </c>
      <c r="U1022" s="13">
        <v>-1.3499391280671569E-2</v>
      </c>
      <c r="V1022" s="13">
        <v>1.1163123937311559E-2</v>
      </c>
      <c r="W1022" s="13">
        <v>0.20414730551803006</v>
      </c>
      <c r="X1022" s="13">
        <v>-6.2824421716637935E-2</v>
      </c>
      <c r="Y1022" s="13" t="s">
        <v>669</v>
      </c>
      <c r="Z1022" s="13" t="s">
        <v>669</v>
      </c>
      <c r="AA1022" s="13">
        <v>-4.4327535303150478E-2</v>
      </c>
      <c r="AB1022" s="151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45" t="s">
        <v>274</v>
      </c>
      <c r="C1023" s="46"/>
      <c r="D1023" s="44">
        <v>0.53</v>
      </c>
      <c r="E1023" s="44">
        <v>0.06</v>
      </c>
      <c r="F1023" s="44">
        <v>0.49</v>
      </c>
      <c r="G1023" s="44">
        <v>1.1399999999999999</v>
      </c>
      <c r="H1023" s="44">
        <v>0.78</v>
      </c>
      <c r="I1023" s="44">
        <v>0.21</v>
      </c>
      <c r="J1023" s="44">
        <v>1.26</v>
      </c>
      <c r="K1023" s="44">
        <v>0.41</v>
      </c>
      <c r="L1023" s="44">
        <v>0.38</v>
      </c>
      <c r="M1023" s="44">
        <v>1</v>
      </c>
      <c r="N1023" s="44">
        <v>1.1200000000000001</v>
      </c>
      <c r="O1023" s="44">
        <v>0.06</v>
      </c>
      <c r="P1023" s="44">
        <v>3</v>
      </c>
      <c r="Q1023" s="44">
        <v>0.18</v>
      </c>
      <c r="R1023" s="44">
        <v>0.65</v>
      </c>
      <c r="S1023" s="44">
        <v>0.06</v>
      </c>
      <c r="T1023" s="44">
        <v>0.7</v>
      </c>
      <c r="U1023" s="44">
        <v>0.41</v>
      </c>
      <c r="V1023" s="44">
        <v>0.06</v>
      </c>
      <c r="W1023" s="44">
        <v>3.74</v>
      </c>
      <c r="X1023" s="44">
        <v>1.35</v>
      </c>
      <c r="Y1023" s="44">
        <v>1.59</v>
      </c>
      <c r="Z1023" s="44">
        <v>51.35</v>
      </c>
      <c r="AA1023" s="44">
        <v>1</v>
      </c>
      <c r="AB1023" s="151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BM1024" s="53"/>
    </row>
    <row r="1025" spans="1:65" ht="15">
      <c r="B1025" s="8" t="s">
        <v>524</v>
      </c>
      <c r="BM1025" s="27" t="s">
        <v>66</v>
      </c>
    </row>
    <row r="1026" spans="1:65" ht="15">
      <c r="A1026" s="24" t="s">
        <v>65</v>
      </c>
      <c r="B1026" s="18" t="s">
        <v>112</v>
      </c>
      <c r="C1026" s="15" t="s">
        <v>113</v>
      </c>
      <c r="D1026" s="16" t="s">
        <v>232</v>
      </c>
      <c r="E1026" s="17" t="s">
        <v>232</v>
      </c>
      <c r="F1026" s="17" t="s">
        <v>232</v>
      </c>
      <c r="G1026" s="17" t="s">
        <v>232</v>
      </c>
      <c r="H1026" s="17" t="s">
        <v>232</v>
      </c>
      <c r="I1026" s="17" t="s">
        <v>232</v>
      </c>
      <c r="J1026" s="17" t="s">
        <v>232</v>
      </c>
      <c r="K1026" s="17" t="s">
        <v>232</v>
      </c>
      <c r="L1026" s="17" t="s">
        <v>232</v>
      </c>
      <c r="M1026" s="17" t="s">
        <v>232</v>
      </c>
      <c r="N1026" s="17" t="s">
        <v>232</v>
      </c>
      <c r="O1026" s="17" t="s">
        <v>232</v>
      </c>
      <c r="P1026" s="17" t="s">
        <v>232</v>
      </c>
      <c r="Q1026" s="17" t="s">
        <v>232</v>
      </c>
      <c r="R1026" s="17" t="s">
        <v>232</v>
      </c>
      <c r="S1026" s="17" t="s">
        <v>232</v>
      </c>
      <c r="T1026" s="17" t="s">
        <v>232</v>
      </c>
      <c r="U1026" s="17" t="s">
        <v>232</v>
      </c>
      <c r="V1026" s="17" t="s">
        <v>232</v>
      </c>
      <c r="W1026" s="17" t="s">
        <v>232</v>
      </c>
      <c r="X1026" s="17" t="s">
        <v>232</v>
      </c>
      <c r="Y1026" s="17" t="s">
        <v>232</v>
      </c>
      <c r="Z1026" s="17" t="s">
        <v>232</v>
      </c>
      <c r="AA1026" s="17" t="s">
        <v>232</v>
      </c>
      <c r="AB1026" s="151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233</v>
      </c>
      <c r="C1027" s="9" t="s">
        <v>233</v>
      </c>
      <c r="D1027" s="149" t="s">
        <v>235</v>
      </c>
      <c r="E1027" s="150" t="s">
        <v>236</v>
      </c>
      <c r="F1027" s="150" t="s">
        <v>237</v>
      </c>
      <c r="G1027" s="150" t="s">
        <v>238</v>
      </c>
      <c r="H1027" s="150" t="s">
        <v>239</v>
      </c>
      <c r="I1027" s="150" t="s">
        <v>240</v>
      </c>
      <c r="J1027" s="150" t="s">
        <v>241</v>
      </c>
      <c r="K1027" s="150" t="s">
        <v>242</v>
      </c>
      <c r="L1027" s="150" t="s">
        <v>243</v>
      </c>
      <c r="M1027" s="150" t="s">
        <v>244</v>
      </c>
      <c r="N1027" s="150" t="s">
        <v>245</v>
      </c>
      <c r="O1027" s="150" t="s">
        <v>246</v>
      </c>
      <c r="P1027" s="150" t="s">
        <v>247</v>
      </c>
      <c r="Q1027" s="150" t="s">
        <v>248</v>
      </c>
      <c r="R1027" s="150" t="s">
        <v>249</v>
      </c>
      <c r="S1027" s="150" t="s">
        <v>250</v>
      </c>
      <c r="T1027" s="150" t="s">
        <v>251</v>
      </c>
      <c r="U1027" s="150" t="s">
        <v>252</v>
      </c>
      <c r="V1027" s="150" t="s">
        <v>253</v>
      </c>
      <c r="W1027" s="150" t="s">
        <v>254</v>
      </c>
      <c r="X1027" s="150" t="s">
        <v>255</v>
      </c>
      <c r="Y1027" s="150" t="s">
        <v>256</v>
      </c>
      <c r="Z1027" s="150" t="s">
        <v>257</v>
      </c>
      <c r="AA1027" s="150" t="s">
        <v>262</v>
      </c>
      <c r="AB1027" s="151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294</v>
      </c>
      <c r="E1028" s="11" t="s">
        <v>294</v>
      </c>
      <c r="F1028" s="11" t="s">
        <v>116</v>
      </c>
      <c r="G1028" s="11" t="s">
        <v>116</v>
      </c>
      <c r="H1028" s="11" t="s">
        <v>116</v>
      </c>
      <c r="I1028" s="11" t="s">
        <v>294</v>
      </c>
      <c r="J1028" s="11" t="s">
        <v>116</v>
      </c>
      <c r="K1028" s="11" t="s">
        <v>294</v>
      </c>
      <c r="L1028" s="11" t="s">
        <v>295</v>
      </c>
      <c r="M1028" s="11" t="s">
        <v>294</v>
      </c>
      <c r="N1028" s="11" t="s">
        <v>294</v>
      </c>
      <c r="O1028" s="11" t="s">
        <v>295</v>
      </c>
      <c r="P1028" s="11" t="s">
        <v>295</v>
      </c>
      <c r="Q1028" s="11" t="s">
        <v>295</v>
      </c>
      <c r="R1028" s="11" t="s">
        <v>294</v>
      </c>
      <c r="S1028" s="11" t="s">
        <v>294</v>
      </c>
      <c r="T1028" s="11" t="s">
        <v>116</v>
      </c>
      <c r="U1028" s="11" t="s">
        <v>294</v>
      </c>
      <c r="V1028" s="11" t="s">
        <v>294</v>
      </c>
      <c r="W1028" s="11" t="s">
        <v>116</v>
      </c>
      <c r="X1028" s="11" t="s">
        <v>294</v>
      </c>
      <c r="Y1028" s="11" t="s">
        <v>295</v>
      </c>
      <c r="Z1028" s="11" t="s">
        <v>116</v>
      </c>
      <c r="AA1028" s="11" t="s">
        <v>294</v>
      </c>
      <c r="AB1028" s="151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/>
      <c r="C1029" s="9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151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2</v>
      </c>
    </row>
    <row r="1030" spans="1:65">
      <c r="A1030" s="29"/>
      <c r="B1030" s="18">
        <v>1</v>
      </c>
      <c r="C1030" s="14">
        <v>1</v>
      </c>
      <c r="D1030" s="208">
        <v>25</v>
      </c>
      <c r="E1030" s="208">
        <v>25</v>
      </c>
      <c r="F1030" s="208">
        <v>23</v>
      </c>
      <c r="G1030" s="209">
        <v>25.759808440552046</v>
      </c>
      <c r="H1030" s="208">
        <v>25</v>
      </c>
      <c r="I1030" s="208">
        <v>26</v>
      </c>
      <c r="J1030" s="208">
        <v>25</v>
      </c>
      <c r="K1030" s="208">
        <v>25</v>
      </c>
      <c r="L1030" s="208">
        <v>23</v>
      </c>
      <c r="M1030" s="208">
        <v>24</v>
      </c>
      <c r="N1030" s="208">
        <v>23</v>
      </c>
      <c r="O1030" s="208">
        <v>25</v>
      </c>
      <c r="P1030" s="208">
        <v>25</v>
      </c>
      <c r="Q1030" s="208">
        <v>24</v>
      </c>
      <c r="R1030" s="208">
        <v>25</v>
      </c>
      <c r="S1030" s="208">
        <v>25</v>
      </c>
      <c r="T1030" s="208">
        <v>23.2617633848193</v>
      </c>
      <c r="U1030" s="208">
        <v>26</v>
      </c>
      <c r="V1030" s="208">
        <v>25</v>
      </c>
      <c r="W1030" s="208">
        <v>24.9</v>
      </c>
      <c r="X1030" s="208">
        <v>24</v>
      </c>
      <c r="Y1030" s="208">
        <v>25.27070660236414</v>
      </c>
      <c r="Z1030" s="208">
        <v>24</v>
      </c>
      <c r="AA1030" s="208">
        <v>25</v>
      </c>
      <c r="AB1030" s="210"/>
      <c r="AC1030" s="211"/>
      <c r="AD1030" s="211"/>
      <c r="AE1030" s="211"/>
      <c r="AF1030" s="211"/>
      <c r="AG1030" s="211"/>
      <c r="AH1030" s="211"/>
      <c r="AI1030" s="211"/>
      <c r="AJ1030" s="211"/>
      <c r="AK1030" s="211"/>
      <c r="AL1030" s="211"/>
      <c r="AM1030" s="211"/>
      <c r="AN1030" s="211"/>
      <c r="AO1030" s="211"/>
      <c r="AP1030" s="211"/>
      <c r="AQ1030" s="211"/>
      <c r="AR1030" s="211"/>
      <c r="AS1030" s="211"/>
      <c r="AT1030" s="211"/>
      <c r="AU1030" s="211"/>
      <c r="AV1030" s="211"/>
      <c r="AW1030" s="211"/>
      <c r="AX1030" s="211"/>
      <c r="AY1030" s="211"/>
      <c r="AZ1030" s="211"/>
      <c r="BA1030" s="211"/>
      <c r="BB1030" s="211"/>
      <c r="BC1030" s="211"/>
      <c r="BD1030" s="211"/>
      <c r="BE1030" s="211"/>
      <c r="BF1030" s="211"/>
      <c r="BG1030" s="211"/>
      <c r="BH1030" s="211"/>
      <c r="BI1030" s="211"/>
      <c r="BJ1030" s="211"/>
      <c r="BK1030" s="211"/>
      <c r="BL1030" s="211"/>
      <c r="BM1030" s="212">
        <v>1</v>
      </c>
    </row>
    <row r="1031" spans="1:65">
      <c r="A1031" s="29"/>
      <c r="B1031" s="19">
        <v>1</v>
      </c>
      <c r="C1031" s="9">
        <v>2</v>
      </c>
      <c r="D1031" s="214">
        <v>26</v>
      </c>
      <c r="E1031" s="214">
        <v>27</v>
      </c>
      <c r="F1031" s="214">
        <v>23</v>
      </c>
      <c r="G1031" s="215">
        <v>29.28063541351348</v>
      </c>
      <c r="H1031" s="214">
        <v>24</v>
      </c>
      <c r="I1031" s="214">
        <v>25</v>
      </c>
      <c r="J1031" s="214">
        <v>25</v>
      </c>
      <c r="K1031" s="214">
        <v>25</v>
      </c>
      <c r="L1031" s="214">
        <v>25</v>
      </c>
      <c r="M1031" s="214">
        <v>24</v>
      </c>
      <c r="N1031" s="214">
        <v>24</v>
      </c>
      <c r="O1031" s="214">
        <v>25</v>
      </c>
      <c r="P1031" s="214">
        <v>25</v>
      </c>
      <c r="Q1031" s="214">
        <v>23</v>
      </c>
      <c r="R1031" s="214">
        <v>25</v>
      </c>
      <c r="S1031" s="214">
        <v>25</v>
      </c>
      <c r="T1031" s="214">
        <v>23.26682905244942</v>
      </c>
      <c r="U1031" s="214">
        <v>26</v>
      </c>
      <c r="V1031" s="214">
        <v>25</v>
      </c>
      <c r="W1031" s="214">
        <v>24.1</v>
      </c>
      <c r="X1031" s="214">
        <v>24</v>
      </c>
      <c r="Y1031" s="214">
        <v>24.980360422221391</v>
      </c>
      <c r="Z1031" s="214">
        <v>24</v>
      </c>
      <c r="AA1031" s="214">
        <v>25</v>
      </c>
      <c r="AB1031" s="210"/>
      <c r="AC1031" s="211"/>
      <c r="AD1031" s="211"/>
      <c r="AE1031" s="211"/>
      <c r="AF1031" s="211"/>
      <c r="AG1031" s="211"/>
      <c r="AH1031" s="211"/>
      <c r="AI1031" s="211"/>
      <c r="AJ1031" s="211"/>
      <c r="AK1031" s="211"/>
      <c r="AL1031" s="211"/>
      <c r="AM1031" s="211"/>
      <c r="AN1031" s="211"/>
      <c r="AO1031" s="211"/>
      <c r="AP1031" s="211"/>
      <c r="AQ1031" s="211"/>
      <c r="AR1031" s="211"/>
      <c r="AS1031" s="211"/>
      <c r="AT1031" s="211"/>
      <c r="AU1031" s="211"/>
      <c r="AV1031" s="211"/>
      <c r="AW1031" s="211"/>
      <c r="AX1031" s="211"/>
      <c r="AY1031" s="211"/>
      <c r="AZ1031" s="211"/>
      <c r="BA1031" s="211"/>
      <c r="BB1031" s="211"/>
      <c r="BC1031" s="211"/>
      <c r="BD1031" s="211"/>
      <c r="BE1031" s="211"/>
      <c r="BF1031" s="211"/>
      <c r="BG1031" s="211"/>
      <c r="BH1031" s="211"/>
      <c r="BI1031" s="211"/>
      <c r="BJ1031" s="211"/>
      <c r="BK1031" s="211"/>
      <c r="BL1031" s="211"/>
      <c r="BM1031" s="212">
        <v>29</v>
      </c>
    </row>
    <row r="1032" spans="1:65">
      <c r="A1032" s="29"/>
      <c r="B1032" s="19">
        <v>1</v>
      </c>
      <c r="C1032" s="9">
        <v>3</v>
      </c>
      <c r="D1032" s="214">
        <v>25</v>
      </c>
      <c r="E1032" s="214">
        <v>25</v>
      </c>
      <c r="F1032" s="214">
        <v>24</v>
      </c>
      <c r="G1032" s="215">
        <v>27.656088828913482</v>
      </c>
      <c r="H1032" s="214">
        <v>25</v>
      </c>
      <c r="I1032" s="214">
        <v>26</v>
      </c>
      <c r="J1032" s="214">
        <v>26</v>
      </c>
      <c r="K1032" s="214">
        <v>24</v>
      </c>
      <c r="L1032" s="214">
        <v>25</v>
      </c>
      <c r="M1032" s="214">
        <v>24</v>
      </c>
      <c r="N1032" s="214">
        <v>24</v>
      </c>
      <c r="O1032" s="214">
        <v>24</v>
      </c>
      <c r="P1032" s="214">
        <v>25</v>
      </c>
      <c r="Q1032" s="214">
        <v>24</v>
      </c>
      <c r="R1032" s="214">
        <v>25</v>
      </c>
      <c r="S1032" s="214">
        <v>24</v>
      </c>
      <c r="T1032" s="214">
        <v>23.393536368489848</v>
      </c>
      <c r="U1032" s="214">
        <v>26</v>
      </c>
      <c r="V1032" s="214">
        <v>25</v>
      </c>
      <c r="W1032" s="214">
        <v>23.8</v>
      </c>
      <c r="X1032" s="214">
        <v>24</v>
      </c>
      <c r="Y1032" s="214">
        <v>25.008137545426724</v>
      </c>
      <c r="Z1032" s="214">
        <v>24</v>
      </c>
      <c r="AA1032" s="214">
        <v>25</v>
      </c>
      <c r="AB1032" s="210"/>
      <c r="AC1032" s="211"/>
      <c r="AD1032" s="211"/>
      <c r="AE1032" s="211"/>
      <c r="AF1032" s="211"/>
      <c r="AG1032" s="211"/>
      <c r="AH1032" s="211"/>
      <c r="AI1032" s="211"/>
      <c r="AJ1032" s="211"/>
      <c r="AK1032" s="211"/>
      <c r="AL1032" s="211"/>
      <c r="AM1032" s="211"/>
      <c r="AN1032" s="211"/>
      <c r="AO1032" s="211"/>
      <c r="AP1032" s="211"/>
      <c r="AQ1032" s="211"/>
      <c r="AR1032" s="211"/>
      <c r="AS1032" s="211"/>
      <c r="AT1032" s="211"/>
      <c r="AU1032" s="211"/>
      <c r="AV1032" s="211"/>
      <c r="AW1032" s="211"/>
      <c r="AX1032" s="211"/>
      <c r="AY1032" s="211"/>
      <c r="AZ1032" s="211"/>
      <c r="BA1032" s="211"/>
      <c r="BB1032" s="211"/>
      <c r="BC1032" s="211"/>
      <c r="BD1032" s="211"/>
      <c r="BE1032" s="211"/>
      <c r="BF1032" s="211"/>
      <c r="BG1032" s="211"/>
      <c r="BH1032" s="211"/>
      <c r="BI1032" s="211"/>
      <c r="BJ1032" s="211"/>
      <c r="BK1032" s="211"/>
      <c r="BL1032" s="211"/>
      <c r="BM1032" s="212">
        <v>16</v>
      </c>
    </row>
    <row r="1033" spans="1:65">
      <c r="A1033" s="29"/>
      <c r="B1033" s="19">
        <v>1</v>
      </c>
      <c r="C1033" s="9">
        <v>4</v>
      </c>
      <c r="D1033" s="214">
        <v>24</v>
      </c>
      <c r="E1033" s="214">
        <v>26</v>
      </c>
      <c r="F1033" s="214">
        <v>24</v>
      </c>
      <c r="G1033" s="215">
        <v>27.949831866313481</v>
      </c>
      <c r="H1033" s="214">
        <v>25</v>
      </c>
      <c r="I1033" s="214">
        <v>26</v>
      </c>
      <c r="J1033" s="214">
        <v>27</v>
      </c>
      <c r="K1033" s="214">
        <v>24</v>
      </c>
      <c r="L1033" s="214">
        <v>25</v>
      </c>
      <c r="M1033" s="214">
        <v>24</v>
      </c>
      <c r="N1033" s="214">
        <v>24</v>
      </c>
      <c r="O1033" s="214">
        <v>24</v>
      </c>
      <c r="P1033" s="214">
        <v>24</v>
      </c>
      <c r="Q1033" s="214">
        <v>23</v>
      </c>
      <c r="R1033" s="214">
        <v>25</v>
      </c>
      <c r="S1033" s="214">
        <v>24.4</v>
      </c>
      <c r="T1033" s="214">
        <v>23.5943056057733</v>
      </c>
      <c r="U1033" s="214">
        <v>26</v>
      </c>
      <c r="V1033" s="214">
        <v>25</v>
      </c>
      <c r="W1033" s="214">
        <v>24</v>
      </c>
      <c r="X1033" s="214">
        <v>24</v>
      </c>
      <c r="Y1033" s="214">
        <v>24.172535654202001</v>
      </c>
      <c r="Z1033" s="216">
        <v>23</v>
      </c>
      <c r="AA1033" s="214">
        <v>25</v>
      </c>
      <c r="AB1033" s="210"/>
      <c r="AC1033" s="211"/>
      <c r="AD1033" s="211"/>
      <c r="AE1033" s="211"/>
      <c r="AF1033" s="211"/>
      <c r="AG1033" s="211"/>
      <c r="AH1033" s="211"/>
      <c r="AI1033" s="211"/>
      <c r="AJ1033" s="211"/>
      <c r="AK1033" s="211"/>
      <c r="AL1033" s="211"/>
      <c r="AM1033" s="211"/>
      <c r="AN1033" s="211"/>
      <c r="AO1033" s="211"/>
      <c r="AP1033" s="211"/>
      <c r="AQ1033" s="211"/>
      <c r="AR1033" s="211"/>
      <c r="AS1033" s="211"/>
      <c r="AT1033" s="211"/>
      <c r="AU1033" s="211"/>
      <c r="AV1033" s="211"/>
      <c r="AW1033" s="211"/>
      <c r="AX1033" s="211"/>
      <c r="AY1033" s="211"/>
      <c r="AZ1033" s="211"/>
      <c r="BA1033" s="211"/>
      <c r="BB1033" s="211"/>
      <c r="BC1033" s="211"/>
      <c r="BD1033" s="211"/>
      <c r="BE1033" s="211"/>
      <c r="BF1033" s="211"/>
      <c r="BG1033" s="211"/>
      <c r="BH1033" s="211"/>
      <c r="BI1033" s="211"/>
      <c r="BJ1033" s="211"/>
      <c r="BK1033" s="211"/>
      <c r="BL1033" s="211"/>
      <c r="BM1033" s="212">
        <v>24.618248491126543</v>
      </c>
    </row>
    <row r="1034" spans="1:65">
      <c r="A1034" s="29"/>
      <c r="B1034" s="19">
        <v>1</v>
      </c>
      <c r="C1034" s="9">
        <v>5</v>
      </c>
      <c r="D1034" s="214">
        <v>24</v>
      </c>
      <c r="E1034" s="214">
        <v>26</v>
      </c>
      <c r="F1034" s="214">
        <v>24</v>
      </c>
      <c r="G1034" s="215">
        <v>26.544202023697167</v>
      </c>
      <c r="H1034" s="214">
        <v>24</v>
      </c>
      <c r="I1034" s="214">
        <v>26</v>
      </c>
      <c r="J1034" s="216">
        <v>28</v>
      </c>
      <c r="K1034" s="214">
        <v>25</v>
      </c>
      <c r="L1034" s="214">
        <v>25</v>
      </c>
      <c r="M1034" s="214">
        <v>25</v>
      </c>
      <c r="N1034" s="214">
        <v>24</v>
      </c>
      <c r="O1034" s="214">
        <v>24</v>
      </c>
      <c r="P1034" s="214">
        <v>25</v>
      </c>
      <c r="Q1034" s="214">
        <v>23</v>
      </c>
      <c r="R1034" s="214">
        <v>24</v>
      </c>
      <c r="S1034" s="214">
        <v>25.1</v>
      </c>
      <c r="T1034" s="214">
        <v>23.676191150426188</v>
      </c>
      <c r="U1034" s="214">
        <v>26</v>
      </c>
      <c r="V1034" s="214">
        <v>25</v>
      </c>
      <c r="W1034" s="214">
        <v>24.4</v>
      </c>
      <c r="X1034" s="214">
        <v>24</v>
      </c>
      <c r="Y1034" s="214">
        <v>25.018844509650307</v>
      </c>
      <c r="Z1034" s="214">
        <v>24</v>
      </c>
      <c r="AA1034" s="214">
        <v>25</v>
      </c>
      <c r="AB1034" s="210"/>
      <c r="AC1034" s="211"/>
      <c r="AD1034" s="211"/>
      <c r="AE1034" s="211"/>
      <c r="AF1034" s="211"/>
      <c r="AG1034" s="211"/>
      <c r="AH1034" s="211"/>
      <c r="AI1034" s="211"/>
      <c r="AJ1034" s="211"/>
      <c r="AK1034" s="211"/>
      <c r="AL1034" s="211"/>
      <c r="AM1034" s="211"/>
      <c r="AN1034" s="211"/>
      <c r="AO1034" s="211"/>
      <c r="AP1034" s="211"/>
      <c r="AQ1034" s="211"/>
      <c r="AR1034" s="211"/>
      <c r="AS1034" s="211"/>
      <c r="AT1034" s="211"/>
      <c r="AU1034" s="211"/>
      <c r="AV1034" s="211"/>
      <c r="AW1034" s="211"/>
      <c r="AX1034" s="211"/>
      <c r="AY1034" s="211"/>
      <c r="AZ1034" s="211"/>
      <c r="BA1034" s="211"/>
      <c r="BB1034" s="211"/>
      <c r="BC1034" s="211"/>
      <c r="BD1034" s="211"/>
      <c r="BE1034" s="211"/>
      <c r="BF1034" s="211"/>
      <c r="BG1034" s="211"/>
      <c r="BH1034" s="211"/>
      <c r="BI1034" s="211"/>
      <c r="BJ1034" s="211"/>
      <c r="BK1034" s="211"/>
      <c r="BL1034" s="211"/>
      <c r="BM1034" s="212">
        <v>65</v>
      </c>
    </row>
    <row r="1035" spans="1:65">
      <c r="A1035" s="29"/>
      <c r="B1035" s="19">
        <v>1</v>
      </c>
      <c r="C1035" s="9">
        <v>6</v>
      </c>
      <c r="D1035" s="214">
        <v>24</v>
      </c>
      <c r="E1035" s="214">
        <v>25</v>
      </c>
      <c r="F1035" s="214">
        <v>24</v>
      </c>
      <c r="G1035" s="215">
        <v>28.434288975313482</v>
      </c>
      <c r="H1035" s="214">
        <v>25</v>
      </c>
      <c r="I1035" s="214">
        <v>26</v>
      </c>
      <c r="J1035" s="214">
        <v>27</v>
      </c>
      <c r="K1035" s="214">
        <v>25</v>
      </c>
      <c r="L1035" s="214">
        <v>25</v>
      </c>
      <c r="M1035" s="214">
        <v>25</v>
      </c>
      <c r="N1035" s="214">
        <v>25</v>
      </c>
      <c r="O1035" s="214">
        <v>23</v>
      </c>
      <c r="P1035" s="214">
        <v>25</v>
      </c>
      <c r="Q1035" s="214">
        <v>23</v>
      </c>
      <c r="R1035" s="214">
        <v>23</v>
      </c>
      <c r="S1035" s="214">
        <v>25.2</v>
      </c>
      <c r="T1035" s="214">
        <v>23.6566977171892</v>
      </c>
      <c r="U1035" s="214">
        <v>26</v>
      </c>
      <c r="V1035" s="214">
        <v>25</v>
      </c>
      <c r="W1035" s="214">
        <v>24.1</v>
      </c>
      <c r="X1035" s="214">
        <v>24</v>
      </c>
      <c r="Y1035" s="214">
        <v>25.018383762451673</v>
      </c>
      <c r="Z1035" s="214">
        <v>24</v>
      </c>
      <c r="AA1035" s="214">
        <v>24</v>
      </c>
      <c r="AB1035" s="210"/>
      <c r="AC1035" s="211"/>
      <c r="AD1035" s="211"/>
      <c r="AE1035" s="211"/>
      <c r="AF1035" s="211"/>
      <c r="AG1035" s="211"/>
      <c r="AH1035" s="211"/>
      <c r="AI1035" s="211"/>
      <c r="AJ1035" s="211"/>
      <c r="AK1035" s="211"/>
      <c r="AL1035" s="211"/>
      <c r="AM1035" s="211"/>
      <c r="AN1035" s="211"/>
      <c r="AO1035" s="211"/>
      <c r="AP1035" s="211"/>
      <c r="AQ1035" s="211"/>
      <c r="AR1035" s="211"/>
      <c r="AS1035" s="211"/>
      <c r="AT1035" s="211"/>
      <c r="AU1035" s="211"/>
      <c r="AV1035" s="211"/>
      <c r="AW1035" s="211"/>
      <c r="AX1035" s="211"/>
      <c r="AY1035" s="211"/>
      <c r="AZ1035" s="211"/>
      <c r="BA1035" s="211"/>
      <c r="BB1035" s="211"/>
      <c r="BC1035" s="211"/>
      <c r="BD1035" s="211"/>
      <c r="BE1035" s="211"/>
      <c r="BF1035" s="211"/>
      <c r="BG1035" s="211"/>
      <c r="BH1035" s="211"/>
      <c r="BI1035" s="211"/>
      <c r="BJ1035" s="211"/>
      <c r="BK1035" s="211"/>
      <c r="BL1035" s="211"/>
      <c r="BM1035" s="217"/>
    </row>
    <row r="1036" spans="1:65">
      <c r="A1036" s="29"/>
      <c r="B1036" s="20" t="s">
        <v>270</v>
      </c>
      <c r="C1036" s="12"/>
      <c r="D1036" s="218">
        <v>24.666666666666668</v>
      </c>
      <c r="E1036" s="218">
        <v>25.666666666666668</v>
      </c>
      <c r="F1036" s="218">
        <v>23.666666666666668</v>
      </c>
      <c r="G1036" s="218">
        <v>27.604142591383859</v>
      </c>
      <c r="H1036" s="218">
        <v>24.666666666666668</v>
      </c>
      <c r="I1036" s="218">
        <v>25.833333333333332</v>
      </c>
      <c r="J1036" s="218">
        <v>26.333333333333332</v>
      </c>
      <c r="K1036" s="218">
        <v>24.666666666666668</v>
      </c>
      <c r="L1036" s="218">
        <v>24.666666666666668</v>
      </c>
      <c r="M1036" s="218">
        <v>24.333333333333332</v>
      </c>
      <c r="N1036" s="218">
        <v>24</v>
      </c>
      <c r="O1036" s="218">
        <v>24.166666666666668</v>
      </c>
      <c r="P1036" s="218">
        <v>24.833333333333332</v>
      </c>
      <c r="Q1036" s="218">
        <v>23.333333333333332</v>
      </c>
      <c r="R1036" s="218">
        <v>24.5</v>
      </c>
      <c r="S1036" s="218">
        <v>24.783333333333331</v>
      </c>
      <c r="T1036" s="218">
        <v>23.474887213191209</v>
      </c>
      <c r="U1036" s="218">
        <v>26</v>
      </c>
      <c r="V1036" s="218">
        <v>25</v>
      </c>
      <c r="W1036" s="218">
        <v>24.216666666666665</v>
      </c>
      <c r="X1036" s="218">
        <v>24</v>
      </c>
      <c r="Y1036" s="218">
        <v>24.911494749386037</v>
      </c>
      <c r="Z1036" s="218">
        <v>23.833333333333332</v>
      </c>
      <c r="AA1036" s="218">
        <v>24.833333333333332</v>
      </c>
      <c r="AB1036" s="210"/>
      <c r="AC1036" s="211"/>
      <c r="AD1036" s="211"/>
      <c r="AE1036" s="211"/>
      <c r="AF1036" s="211"/>
      <c r="AG1036" s="211"/>
      <c r="AH1036" s="211"/>
      <c r="AI1036" s="211"/>
      <c r="AJ1036" s="211"/>
      <c r="AK1036" s="211"/>
      <c r="AL1036" s="211"/>
      <c r="AM1036" s="211"/>
      <c r="AN1036" s="211"/>
      <c r="AO1036" s="211"/>
      <c r="AP1036" s="211"/>
      <c r="AQ1036" s="211"/>
      <c r="AR1036" s="211"/>
      <c r="AS1036" s="211"/>
      <c r="AT1036" s="211"/>
      <c r="AU1036" s="211"/>
      <c r="AV1036" s="211"/>
      <c r="AW1036" s="211"/>
      <c r="AX1036" s="211"/>
      <c r="AY1036" s="211"/>
      <c r="AZ1036" s="211"/>
      <c r="BA1036" s="211"/>
      <c r="BB1036" s="211"/>
      <c r="BC1036" s="211"/>
      <c r="BD1036" s="211"/>
      <c r="BE1036" s="211"/>
      <c r="BF1036" s="211"/>
      <c r="BG1036" s="211"/>
      <c r="BH1036" s="211"/>
      <c r="BI1036" s="211"/>
      <c r="BJ1036" s="211"/>
      <c r="BK1036" s="211"/>
      <c r="BL1036" s="211"/>
      <c r="BM1036" s="217"/>
    </row>
    <row r="1037" spans="1:65">
      <c r="A1037" s="29"/>
      <c r="B1037" s="3" t="s">
        <v>271</v>
      </c>
      <c r="C1037" s="28"/>
      <c r="D1037" s="214">
        <v>24.5</v>
      </c>
      <c r="E1037" s="214">
        <v>25.5</v>
      </c>
      <c r="F1037" s="214">
        <v>24</v>
      </c>
      <c r="G1037" s="214">
        <v>27.802960347613482</v>
      </c>
      <c r="H1037" s="214">
        <v>25</v>
      </c>
      <c r="I1037" s="214">
        <v>26</v>
      </c>
      <c r="J1037" s="214">
        <v>26.5</v>
      </c>
      <c r="K1037" s="214">
        <v>25</v>
      </c>
      <c r="L1037" s="214">
        <v>25</v>
      </c>
      <c r="M1037" s="214">
        <v>24</v>
      </c>
      <c r="N1037" s="214">
        <v>24</v>
      </c>
      <c r="O1037" s="214">
        <v>24</v>
      </c>
      <c r="P1037" s="214">
        <v>25</v>
      </c>
      <c r="Q1037" s="214">
        <v>23</v>
      </c>
      <c r="R1037" s="214">
        <v>25</v>
      </c>
      <c r="S1037" s="214">
        <v>25</v>
      </c>
      <c r="T1037" s="214">
        <v>23.493920987131574</v>
      </c>
      <c r="U1037" s="214">
        <v>26</v>
      </c>
      <c r="V1037" s="214">
        <v>25</v>
      </c>
      <c r="W1037" s="214">
        <v>24.1</v>
      </c>
      <c r="X1037" s="214">
        <v>24</v>
      </c>
      <c r="Y1037" s="214">
        <v>25.013260653939199</v>
      </c>
      <c r="Z1037" s="214">
        <v>24</v>
      </c>
      <c r="AA1037" s="214">
        <v>25</v>
      </c>
      <c r="AB1037" s="210"/>
      <c r="AC1037" s="211"/>
      <c r="AD1037" s="211"/>
      <c r="AE1037" s="211"/>
      <c r="AF1037" s="211"/>
      <c r="AG1037" s="211"/>
      <c r="AH1037" s="211"/>
      <c r="AI1037" s="211"/>
      <c r="AJ1037" s="211"/>
      <c r="AK1037" s="211"/>
      <c r="AL1037" s="211"/>
      <c r="AM1037" s="211"/>
      <c r="AN1037" s="211"/>
      <c r="AO1037" s="211"/>
      <c r="AP1037" s="211"/>
      <c r="AQ1037" s="211"/>
      <c r="AR1037" s="211"/>
      <c r="AS1037" s="211"/>
      <c r="AT1037" s="211"/>
      <c r="AU1037" s="211"/>
      <c r="AV1037" s="211"/>
      <c r="AW1037" s="211"/>
      <c r="AX1037" s="211"/>
      <c r="AY1037" s="211"/>
      <c r="AZ1037" s="211"/>
      <c r="BA1037" s="211"/>
      <c r="BB1037" s="211"/>
      <c r="BC1037" s="211"/>
      <c r="BD1037" s="211"/>
      <c r="BE1037" s="211"/>
      <c r="BF1037" s="211"/>
      <c r="BG1037" s="211"/>
      <c r="BH1037" s="211"/>
      <c r="BI1037" s="211"/>
      <c r="BJ1037" s="211"/>
      <c r="BK1037" s="211"/>
      <c r="BL1037" s="211"/>
      <c r="BM1037" s="217"/>
    </row>
    <row r="1038" spans="1:65">
      <c r="A1038" s="29"/>
      <c r="B1038" s="3" t="s">
        <v>272</v>
      </c>
      <c r="C1038" s="28"/>
      <c r="D1038" s="23">
        <v>0.81649658092772603</v>
      </c>
      <c r="E1038" s="23">
        <v>0.81649658092772603</v>
      </c>
      <c r="F1038" s="23">
        <v>0.5163977794943222</v>
      </c>
      <c r="G1038" s="23">
        <v>1.2764805642665238</v>
      </c>
      <c r="H1038" s="23">
        <v>0.5163977794943222</v>
      </c>
      <c r="I1038" s="23">
        <v>0.40824829046386296</v>
      </c>
      <c r="J1038" s="23">
        <v>1.2110601416389968</v>
      </c>
      <c r="K1038" s="23">
        <v>0.5163977794943222</v>
      </c>
      <c r="L1038" s="23">
        <v>0.81649658092772603</v>
      </c>
      <c r="M1038" s="23">
        <v>0.5163977794943222</v>
      </c>
      <c r="N1038" s="23">
        <v>0.63245553203367588</v>
      </c>
      <c r="O1038" s="23">
        <v>0.752772652709081</v>
      </c>
      <c r="P1038" s="23">
        <v>0.40824829046386296</v>
      </c>
      <c r="Q1038" s="23">
        <v>0.5163977794943222</v>
      </c>
      <c r="R1038" s="23">
        <v>0.83666002653407556</v>
      </c>
      <c r="S1038" s="23">
        <v>0.47504385762439549</v>
      </c>
      <c r="T1038" s="23">
        <v>0.19139854304669002</v>
      </c>
      <c r="U1038" s="23">
        <v>0</v>
      </c>
      <c r="V1038" s="23">
        <v>0</v>
      </c>
      <c r="W1038" s="23">
        <v>0.38686776379877647</v>
      </c>
      <c r="X1038" s="23">
        <v>0</v>
      </c>
      <c r="Y1038" s="23">
        <v>0.37739243308252518</v>
      </c>
      <c r="Z1038" s="23">
        <v>0.40824829046386296</v>
      </c>
      <c r="AA1038" s="23">
        <v>0.40824829046386302</v>
      </c>
      <c r="AB1038" s="151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3" t="s">
        <v>86</v>
      </c>
      <c r="C1039" s="28"/>
      <c r="D1039" s="13">
        <v>3.3101212740313218E-2</v>
      </c>
      <c r="E1039" s="13">
        <v>3.1811555101080233E-2</v>
      </c>
      <c r="F1039" s="13">
        <v>2.1819624485675586E-2</v>
      </c>
      <c r="G1039" s="13">
        <v>4.6242355111763347E-2</v>
      </c>
      <c r="H1039" s="13">
        <v>2.0935045114634683E-2</v>
      </c>
      <c r="I1039" s="13">
        <v>1.5803159630859213E-2</v>
      </c>
      <c r="J1039" s="13">
        <v>4.5989625631860639E-2</v>
      </c>
      <c r="K1039" s="13">
        <v>2.0935045114634683E-2</v>
      </c>
      <c r="L1039" s="13">
        <v>3.3101212740313218E-2</v>
      </c>
      <c r="M1039" s="13">
        <v>2.1221826554561188E-2</v>
      </c>
      <c r="N1039" s="13">
        <v>2.6352313834736494E-2</v>
      </c>
      <c r="O1039" s="13">
        <v>3.1149213215548179E-2</v>
      </c>
      <c r="P1039" s="13">
        <v>1.6439528475054886E-2</v>
      </c>
      <c r="Q1039" s="13">
        <v>2.2131333406899524E-2</v>
      </c>
      <c r="R1039" s="13">
        <v>3.414938883812553E-2</v>
      </c>
      <c r="S1039" s="13">
        <v>1.9167875896075139E-2</v>
      </c>
      <c r="T1039" s="13">
        <v>8.153331741638261E-3</v>
      </c>
      <c r="U1039" s="13">
        <v>0</v>
      </c>
      <c r="V1039" s="13">
        <v>0</v>
      </c>
      <c r="W1039" s="13">
        <v>1.597526897999077E-2</v>
      </c>
      <c r="X1039" s="13">
        <v>0</v>
      </c>
      <c r="Y1039" s="13">
        <v>1.5149329130152911E-2</v>
      </c>
      <c r="Z1039" s="13">
        <v>1.7129298900581662E-2</v>
      </c>
      <c r="AA1039" s="13">
        <v>1.6439528475054886E-2</v>
      </c>
      <c r="AB1039" s="151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3" t="s">
        <v>273</v>
      </c>
      <c r="C1040" s="28"/>
      <c r="D1040" s="13">
        <v>1.9667595587711251E-3</v>
      </c>
      <c r="E1040" s="13">
        <v>4.2587033594937429E-2</v>
      </c>
      <c r="F1040" s="13">
        <v>-3.865351447739529E-2</v>
      </c>
      <c r="G1040" s="13">
        <v>0.12128783659542464</v>
      </c>
      <c r="H1040" s="13">
        <v>1.9667595587711251E-3</v>
      </c>
      <c r="I1040" s="13">
        <v>4.9357079267631665E-2</v>
      </c>
      <c r="J1040" s="13">
        <v>6.9667216285715039E-2</v>
      </c>
      <c r="K1040" s="13">
        <v>1.9667595587711251E-3</v>
      </c>
      <c r="L1040" s="13">
        <v>1.9667595587711251E-3</v>
      </c>
      <c r="M1040" s="13">
        <v>-1.1573331786617791E-2</v>
      </c>
      <c r="N1040" s="13">
        <v>-2.5113423132006596E-2</v>
      </c>
      <c r="O1040" s="13">
        <v>-1.8343377459312138E-2</v>
      </c>
      <c r="P1040" s="13">
        <v>8.736805231465361E-3</v>
      </c>
      <c r="Q1040" s="13">
        <v>-5.2193605822784206E-2</v>
      </c>
      <c r="R1040" s="13">
        <v>-4.8032861139233329E-3</v>
      </c>
      <c r="S1040" s="13">
        <v>6.7057915296571124E-3</v>
      </c>
      <c r="T1040" s="13">
        <v>-4.6443648432074713E-2</v>
      </c>
      <c r="U1040" s="13">
        <v>5.6127124940326123E-2</v>
      </c>
      <c r="V1040" s="13">
        <v>1.5506850904159819E-2</v>
      </c>
      <c r="W1040" s="13">
        <v>-1.6312363757503889E-2</v>
      </c>
      <c r="X1040" s="13">
        <v>-2.5113423132006596E-2</v>
      </c>
      <c r="Y1040" s="13">
        <v>1.1911743370581096E-2</v>
      </c>
      <c r="Z1040" s="13">
        <v>-3.1883468804701054E-2</v>
      </c>
      <c r="AA1040" s="13">
        <v>8.736805231465361E-3</v>
      </c>
      <c r="AB1040" s="151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9"/>
      <c r="B1041" s="45" t="s">
        <v>274</v>
      </c>
      <c r="C1041" s="46"/>
      <c r="D1041" s="44">
        <v>0</v>
      </c>
      <c r="E1041" s="44">
        <v>1.42</v>
      </c>
      <c r="F1041" s="44">
        <v>1.42</v>
      </c>
      <c r="G1041" s="44">
        <v>4.17</v>
      </c>
      <c r="H1041" s="44">
        <v>0</v>
      </c>
      <c r="I1041" s="44">
        <v>1.66</v>
      </c>
      <c r="J1041" s="44">
        <v>2.37</v>
      </c>
      <c r="K1041" s="44">
        <v>0</v>
      </c>
      <c r="L1041" s="44">
        <v>0</v>
      </c>
      <c r="M1041" s="44">
        <v>0.47</v>
      </c>
      <c r="N1041" s="44">
        <v>0.95</v>
      </c>
      <c r="O1041" s="44">
        <v>0.71</v>
      </c>
      <c r="P1041" s="44">
        <v>0.24</v>
      </c>
      <c r="Q1041" s="44">
        <v>1.89</v>
      </c>
      <c r="R1041" s="44">
        <v>0.24</v>
      </c>
      <c r="S1041" s="44">
        <v>0.17</v>
      </c>
      <c r="T1041" s="44">
        <v>1.69</v>
      </c>
      <c r="U1041" s="44">
        <v>1.89</v>
      </c>
      <c r="V1041" s="44">
        <v>0.47</v>
      </c>
      <c r="W1041" s="44">
        <v>0.64</v>
      </c>
      <c r="X1041" s="44">
        <v>0.95</v>
      </c>
      <c r="Y1041" s="44">
        <v>0.35</v>
      </c>
      <c r="Z1041" s="44">
        <v>1.18</v>
      </c>
      <c r="AA1041" s="44">
        <v>0.24</v>
      </c>
      <c r="AB1041" s="151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B1042" s="3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BM1042" s="53"/>
    </row>
    <row r="1043" spans="1:65" ht="15">
      <c r="B1043" s="8" t="s">
        <v>525</v>
      </c>
      <c r="BM1043" s="27" t="s">
        <v>66</v>
      </c>
    </row>
    <row r="1044" spans="1:65" ht="15">
      <c r="A1044" s="24" t="s">
        <v>35</v>
      </c>
      <c r="B1044" s="18" t="s">
        <v>112</v>
      </c>
      <c r="C1044" s="15" t="s">
        <v>113</v>
      </c>
      <c r="D1044" s="16" t="s">
        <v>232</v>
      </c>
      <c r="E1044" s="17" t="s">
        <v>232</v>
      </c>
      <c r="F1044" s="17" t="s">
        <v>232</v>
      </c>
      <c r="G1044" s="17" t="s">
        <v>232</v>
      </c>
      <c r="H1044" s="17" t="s">
        <v>232</v>
      </c>
      <c r="I1044" s="17" t="s">
        <v>232</v>
      </c>
      <c r="J1044" s="17" t="s">
        <v>232</v>
      </c>
      <c r="K1044" s="17" t="s">
        <v>232</v>
      </c>
      <c r="L1044" s="17" t="s">
        <v>232</v>
      </c>
      <c r="M1044" s="17" t="s">
        <v>232</v>
      </c>
      <c r="N1044" s="17" t="s">
        <v>232</v>
      </c>
      <c r="O1044" s="17" t="s">
        <v>232</v>
      </c>
      <c r="P1044" s="17" t="s">
        <v>232</v>
      </c>
      <c r="Q1044" s="17" t="s">
        <v>232</v>
      </c>
      <c r="R1044" s="17" t="s">
        <v>232</v>
      </c>
      <c r="S1044" s="17" t="s">
        <v>232</v>
      </c>
      <c r="T1044" s="17" t="s">
        <v>232</v>
      </c>
      <c r="U1044" s="17" t="s">
        <v>232</v>
      </c>
      <c r="V1044" s="17" t="s">
        <v>232</v>
      </c>
      <c r="W1044" s="17" t="s">
        <v>232</v>
      </c>
      <c r="X1044" s="17" t="s">
        <v>232</v>
      </c>
      <c r="Y1044" s="17" t="s">
        <v>232</v>
      </c>
      <c r="Z1044" s="151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233</v>
      </c>
      <c r="C1045" s="9" t="s">
        <v>233</v>
      </c>
      <c r="D1045" s="149" t="s">
        <v>235</v>
      </c>
      <c r="E1045" s="150" t="s">
        <v>236</v>
      </c>
      <c r="F1045" s="150" t="s">
        <v>237</v>
      </c>
      <c r="G1045" s="150" t="s">
        <v>238</v>
      </c>
      <c r="H1045" s="150" t="s">
        <v>239</v>
      </c>
      <c r="I1045" s="150" t="s">
        <v>240</v>
      </c>
      <c r="J1045" s="150" t="s">
        <v>241</v>
      </c>
      <c r="K1045" s="150" t="s">
        <v>242</v>
      </c>
      <c r="L1045" s="150" t="s">
        <v>243</v>
      </c>
      <c r="M1045" s="150" t="s">
        <v>244</v>
      </c>
      <c r="N1045" s="150" t="s">
        <v>245</v>
      </c>
      <c r="O1045" s="150" t="s">
        <v>246</v>
      </c>
      <c r="P1045" s="150" t="s">
        <v>247</v>
      </c>
      <c r="Q1045" s="150" t="s">
        <v>248</v>
      </c>
      <c r="R1045" s="150" t="s">
        <v>249</v>
      </c>
      <c r="S1045" s="150" t="s">
        <v>250</v>
      </c>
      <c r="T1045" s="150" t="s">
        <v>252</v>
      </c>
      <c r="U1045" s="150" t="s">
        <v>253</v>
      </c>
      <c r="V1045" s="150" t="s">
        <v>254</v>
      </c>
      <c r="W1045" s="150" t="s">
        <v>255</v>
      </c>
      <c r="X1045" s="150" t="s">
        <v>256</v>
      </c>
      <c r="Y1045" s="150" t="s">
        <v>262</v>
      </c>
      <c r="Z1045" s="151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294</v>
      </c>
      <c r="E1046" s="11" t="s">
        <v>294</v>
      </c>
      <c r="F1046" s="11" t="s">
        <v>295</v>
      </c>
      <c r="G1046" s="11" t="s">
        <v>116</v>
      </c>
      <c r="H1046" s="11" t="s">
        <v>295</v>
      </c>
      <c r="I1046" s="11" t="s">
        <v>295</v>
      </c>
      <c r="J1046" s="11" t="s">
        <v>116</v>
      </c>
      <c r="K1046" s="11" t="s">
        <v>294</v>
      </c>
      <c r="L1046" s="11" t="s">
        <v>295</v>
      </c>
      <c r="M1046" s="11" t="s">
        <v>294</v>
      </c>
      <c r="N1046" s="11" t="s">
        <v>294</v>
      </c>
      <c r="O1046" s="11" t="s">
        <v>295</v>
      </c>
      <c r="P1046" s="11" t="s">
        <v>295</v>
      </c>
      <c r="Q1046" s="11" t="s">
        <v>295</v>
      </c>
      <c r="R1046" s="11" t="s">
        <v>294</v>
      </c>
      <c r="S1046" s="11" t="s">
        <v>294</v>
      </c>
      <c r="T1046" s="11" t="s">
        <v>294</v>
      </c>
      <c r="U1046" s="11" t="s">
        <v>294</v>
      </c>
      <c r="V1046" s="11" t="s">
        <v>295</v>
      </c>
      <c r="W1046" s="11" t="s">
        <v>294</v>
      </c>
      <c r="X1046" s="11" t="s">
        <v>295</v>
      </c>
      <c r="Y1046" s="11" t="s">
        <v>294</v>
      </c>
      <c r="Z1046" s="151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151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3</v>
      </c>
    </row>
    <row r="1048" spans="1:65">
      <c r="A1048" s="29"/>
      <c r="B1048" s="18">
        <v>1</v>
      </c>
      <c r="C1048" s="14">
        <v>1</v>
      </c>
      <c r="D1048" s="21">
        <v>3.3</v>
      </c>
      <c r="E1048" s="21">
        <v>2.8</v>
      </c>
      <c r="F1048" s="21">
        <v>2.7</v>
      </c>
      <c r="G1048" s="21">
        <v>3.304117141279415</v>
      </c>
      <c r="H1048" s="21">
        <v>3.2</v>
      </c>
      <c r="I1048" s="21">
        <v>3</v>
      </c>
      <c r="J1048" s="145" t="s">
        <v>95</v>
      </c>
      <c r="K1048" s="21">
        <v>2.7</v>
      </c>
      <c r="L1048" s="21">
        <v>3.5</v>
      </c>
      <c r="M1048" s="21">
        <v>2.9</v>
      </c>
      <c r="N1048" s="21">
        <v>2.8</v>
      </c>
      <c r="O1048" s="21">
        <v>2.9</v>
      </c>
      <c r="P1048" s="21">
        <v>2.8</v>
      </c>
      <c r="Q1048" s="21">
        <v>2.6</v>
      </c>
      <c r="R1048" s="21">
        <v>2.6</v>
      </c>
      <c r="S1048" s="21">
        <v>3</v>
      </c>
      <c r="T1048" s="21">
        <v>2.79</v>
      </c>
      <c r="U1048" s="21">
        <v>2.5</v>
      </c>
      <c r="V1048" s="152">
        <v>3.8</v>
      </c>
      <c r="W1048" s="21">
        <v>3.3</v>
      </c>
      <c r="X1048" s="21">
        <v>2.7576293365034221</v>
      </c>
      <c r="Y1048" s="21">
        <v>3</v>
      </c>
      <c r="Z1048" s="151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1">
        <v>3.3</v>
      </c>
      <c r="E1049" s="11">
        <v>2.7</v>
      </c>
      <c r="F1049" s="11">
        <v>2.7</v>
      </c>
      <c r="G1049" s="11">
        <v>3.1581662862794153</v>
      </c>
      <c r="H1049" s="11">
        <v>3.4</v>
      </c>
      <c r="I1049" s="11">
        <v>3.1</v>
      </c>
      <c r="J1049" s="146" t="s">
        <v>95</v>
      </c>
      <c r="K1049" s="11">
        <v>2.8</v>
      </c>
      <c r="L1049" s="11">
        <v>3.1</v>
      </c>
      <c r="M1049" s="11">
        <v>2.9</v>
      </c>
      <c r="N1049" s="11">
        <v>2.8</v>
      </c>
      <c r="O1049" s="11">
        <v>2.9</v>
      </c>
      <c r="P1049" s="11">
        <v>2.6</v>
      </c>
      <c r="Q1049" s="11">
        <v>2.6</v>
      </c>
      <c r="R1049" s="11">
        <v>2.7</v>
      </c>
      <c r="S1049" s="11">
        <v>2.9</v>
      </c>
      <c r="T1049" s="11">
        <v>2.87</v>
      </c>
      <c r="U1049" s="11">
        <v>2.5</v>
      </c>
      <c r="V1049" s="146">
        <v>3.4</v>
      </c>
      <c r="W1049" s="11">
        <v>3</v>
      </c>
      <c r="X1049" s="11">
        <v>2.7171133314137146</v>
      </c>
      <c r="Y1049" s="11">
        <v>2.8</v>
      </c>
      <c r="Z1049" s="151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30</v>
      </c>
    </row>
    <row r="1050" spans="1:65">
      <c r="A1050" s="29"/>
      <c r="B1050" s="19">
        <v>1</v>
      </c>
      <c r="C1050" s="9">
        <v>3</v>
      </c>
      <c r="D1050" s="11">
        <v>3.2</v>
      </c>
      <c r="E1050" s="11">
        <v>2.8</v>
      </c>
      <c r="F1050" s="11">
        <v>2.7</v>
      </c>
      <c r="G1050" s="11">
        <v>3.1134734472794152</v>
      </c>
      <c r="H1050" s="11">
        <v>3.2</v>
      </c>
      <c r="I1050" s="11">
        <v>2.9</v>
      </c>
      <c r="J1050" s="146" t="s">
        <v>95</v>
      </c>
      <c r="K1050" s="11">
        <v>2.7</v>
      </c>
      <c r="L1050" s="11">
        <v>2.8</v>
      </c>
      <c r="M1050" s="11">
        <v>3</v>
      </c>
      <c r="N1050" s="11">
        <v>2.8</v>
      </c>
      <c r="O1050" s="11">
        <v>2.9</v>
      </c>
      <c r="P1050" s="11">
        <v>2.8</v>
      </c>
      <c r="Q1050" s="11">
        <v>2.6</v>
      </c>
      <c r="R1050" s="11">
        <v>2.5</v>
      </c>
      <c r="S1050" s="11">
        <v>2.9</v>
      </c>
      <c r="T1050" s="11">
        <v>2.95</v>
      </c>
      <c r="U1050" s="11">
        <v>2.2999999999999998</v>
      </c>
      <c r="V1050" s="146">
        <v>3.4</v>
      </c>
      <c r="W1050" s="11">
        <v>3.3</v>
      </c>
      <c r="X1050" s="11">
        <v>2.6433705149826845</v>
      </c>
      <c r="Y1050" s="11">
        <v>3</v>
      </c>
      <c r="Z1050" s="151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1">
        <v>3.1</v>
      </c>
      <c r="E1051" s="11">
        <v>2.7</v>
      </c>
      <c r="F1051" s="11">
        <v>2.7</v>
      </c>
      <c r="G1051" s="11">
        <v>3.0079077272794152</v>
      </c>
      <c r="H1051" s="11">
        <v>3.1</v>
      </c>
      <c r="I1051" s="11">
        <v>3</v>
      </c>
      <c r="J1051" s="146" t="s">
        <v>95</v>
      </c>
      <c r="K1051" s="11">
        <v>2.8</v>
      </c>
      <c r="L1051" s="11">
        <v>2.9</v>
      </c>
      <c r="M1051" s="11">
        <v>3.1</v>
      </c>
      <c r="N1051" s="11">
        <v>2.9</v>
      </c>
      <c r="O1051" s="11">
        <v>2.8</v>
      </c>
      <c r="P1051" s="11">
        <v>2.5</v>
      </c>
      <c r="Q1051" s="11">
        <v>2.5</v>
      </c>
      <c r="R1051" s="11">
        <v>2.5</v>
      </c>
      <c r="S1051" s="11">
        <v>2.9</v>
      </c>
      <c r="T1051" s="11">
        <v>2.79</v>
      </c>
      <c r="U1051" s="11">
        <v>2.6</v>
      </c>
      <c r="V1051" s="146">
        <v>3.4</v>
      </c>
      <c r="W1051" s="11">
        <v>2.9</v>
      </c>
      <c r="X1051" s="11">
        <v>2.6563210461768847</v>
      </c>
      <c r="Y1051" s="11">
        <v>2.8</v>
      </c>
      <c r="Z1051" s="151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2.8627344198293683</v>
      </c>
    </row>
    <row r="1052" spans="1:65">
      <c r="A1052" s="29"/>
      <c r="B1052" s="19">
        <v>1</v>
      </c>
      <c r="C1052" s="9">
        <v>5</v>
      </c>
      <c r="D1052" s="11">
        <v>3</v>
      </c>
      <c r="E1052" s="11">
        <v>2.7</v>
      </c>
      <c r="F1052" s="11">
        <v>2.6</v>
      </c>
      <c r="G1052" s="11">
        <v>2.6232760362794152</v>
      </c>
      <c r="H1052" s="11">
        <v>3.1</v>
      </c>
      <c r="I1052" s="11">
        <v>3.1</v>
      </c>
      <c r="J1052" s="146" t="s">
        <v>95</v>
      </c>
      <c r="K1052" s="11">
        <v>2.8</v>
      </c>
      <c r="L1052" s="11">
        <v>3.3</v>
      </c>
      <c r="M1052" s="11">
        <v>3</v>
      </c>
      <c r="N1052" s="11">
        <v>2.9</v>
      </c>
      <c r="O1052" s="11">
        <v>2.8</v>
      </c>
      <c r="P1052" s="11">
        <v>2.8</v>
      </c>
      <c r="Q1052" s="11">
        <v>2.7</v>
      </c>
      <c r="R1052" s="11">
        <v>2.5</v>
      </c>
      <c r="S1052" s="11">
        <v>2.8</v>
      </c>
      <c r="T1052" s="11">
        <v>2.88</v>
      </c>
      <c r="U1052" s="11">
        <v>2.5</v>
      </c>
      <c r="V1052" s="146">
        <v>3.5</v>
      </c>
      <c r="W1052" s="11">
        <v>3</v>
      </c>
      <c r="X1052" s="11">
        <v>2.7463943361785854</v>
      </c>
      <c r="Y1052" s="11">
        <v>2.8</v>
      </c>
      <c r="Z1052" s="151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66</v>
      </c>
    </row>
    <row r="1053" spans="1:65">
      <c r="A1053" s="29"/>
      <c r="B1053" s="19">
        <v>1</v>
      </c>
      <c r="C1053" s="9">
        <v>6</v>
      </c>
      <c r="D1053" s="11">
        <v>3.2</v>
      </c>
      <c r="E1053" s="11">
        <v>2.8</v>
      </c>
      <c r="F1053" s="11">
        <v>2.8</v>
      </c>
      <c r="G1053" s="11">
        <v>2.6880988432794153</v>
      </c>
      <c r="H1053" s="11">
        <v>3</v>
      </c>
      <c r="I1053" s="11">
        <v>3.2</v>
      </c>
      <c r="J1053" s="146" t="s">
        <v>95</v>
      </c>
      <c r="K1053" s="11">
        <v>2.7</v>
      </c>
      <c r="L1053" s="11">
        <v>3.5</v>
      </c>
      <c r="M1053" s="11">
        <v>3</v>
      </c>
      <c r="N1053" s="11">
        <v>2.9</v>
      </c>
      <c r="O1053" s="11">
        <v>2.8</v>
      </c>
      <c r="P1053" s="11">
        <v>3.2</v>
      </c>
      <c r="Q1053" s="11">
        <v>2.7</v>
      </c>
      <c r="R1053" s="11">
        <v>2.6</v>
      </c>
      <c r="S1053" s="11">
        <v>2.8</v>
      </c>
      <c r="T1053" s="11">
        <v>2.75</v>
      </c>
      <c r="U1053" s="11">
        <v>2.5</v>
      </c>
      <c r="V1053" s="146">
        <v>3.5</v>
      </c>
      <c r="W1053" s="11">
        <v>2.8</v>
      </c>
      <c r="X1053" s="11">
        <v>2.6822623325924058</v>
      </c>
      <c r="Y1053" s="11">
        <v>2.9</v>
      </c>
      <c r="Z1053" s="151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20" t="s">
        <v>270</v>
      </c>
      <c r="C1054" s="12"/>
      <c r="D1054" s="22">
        <v>3.1833333333333336</v>
      </c>
      <c r="E1054" s="22">
        <v>2.75</v>
      </c>
      <c r="F1054" s="22">
        <v>2.6999999999999997</v>
      </c>
      <c r="G1054" s="22">
        <v>2.9825065802794151</v>
      </c>
      <c r="H1054" s="22">
        <v>3.1666666666666665</v>
      </c>
      <c r="I1054" s="22">
        <v>3.0500000000000003</v>
      </c>
      <c r="J1054" s="22" t="s">
        <v>669</v>
      </c>
      <c r="K1054" s="22">
        <v>2.75</v>
      </c>
      <c r="L1054" s="22">
        <v>3.1833333333333331</v>
      </c>
      <c r="M1054" s="22">
        <v>2.9833333333333329</v>
      </c>
      <c r="N1054" s="22">
        <v>2.8499999999999996</v>
      </c>
      <c r="O1054" s="22">
        <v>2.85</v>
      </c>
      <c r="P1054" s="22">
        <v>2.7833333333333332</v>
      </c>
      <c r="Q1054" s="22">
        <v>2.6166666666666667</v>
      </c>
      <c r="R1054" s="22">
        <v>2.5666666666666669</v>
      </c>
      <c r="S1054" s="22">
        <v>2.8833333333333333</v>
      </c>
      <c r="T1054" s="22">
        <v>2.8383333333333329</v>
      </c>
      <c r="U1054" s="22">
        <v>2.4833333333333334</v>
      </c>
      <c r="V1054" s="22">
        <v>3.5</v>
      </c>
      <c r="W1054" s="22">
        <v>3.0500000000000003</v>
      </c>
      <c r="X1054" s="22">
        <v>2.7005151496412831</v>
      </c>
      <c r="Y1054" s="22">
        <v>2.8833333333333333</v>
      </c>
      <c r="Z1054" s="151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271</v>
      </c>
      <c r="C1055" s="28"/>
      <c r="D1055" s="11">
        <v>3.2</v>
      </c>
      <c r="E1055" s="11">
        <v>2.75</v>
      </c>
      <c r="F1055" s="11">
        <v>2.7</v>
      </c>
      <c r="G1055" s="11">
        <v>3.0606905872794155</v>
      </c>
      <c r="H1055" s="11">
        <v>3.1500000000000004</v>
      </c>
      <c r="I1055" s="11">
        <v>3.05</v>
      </c>
      <c r="J1055" s="11" t="s">
        <v>669</v>
      </c>
      <c r="K1055" s="11">
        <v>2.75</v>
      </c>
      <c r="L1055" s="11">
        <v>3.2</v>
      </c>
      <c r="M1055" s="11">
        <v>3</v>
      </c>
      <c r="N1055" s="11">
        <v>2.8499999999999996</v>
      </c>
      <c r="O1055" s="11">
        <v>2.8499999999999996</v>
      </c>
      <c r="P1055" s="11">
        <v>2.8</v>
      </c>
      <c r="Q1055" s="11">
        <v>2.6</v>
      </c>
      <c r="R1055" s="11">
        <v>2.5499999999999998</v>
      </c>
      <c r="S1055" s="11">
        <v>2.9</v>
      </c>
      <c r="T1055" s="11">
        <v>2.83</v>
      </c>
      <c r="U1055" s="11">
        <v>2.5</v>
      </c>
      <c r="V1055" s="11">
        <v>3.45</v>
      </c>
      <c r="W1055" s="11">
        <v>3</v>
      </c>
      <c r="X1055" s="11">
        <v>2.6996878320030602</v>
      </c>
      <c r="Y1055" s="11">
        <v>2.8499999999999996</v>
      </c>
      <c r="Z1055" s="151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272</v>
      </c>
      <c r="C1056" s="28"/>
      <c r="D1056" s="23">
        <v>0.11690451944500115</v>
      </c>
      <c r="E1056" s="23">
        <v>5.4772255750516412E-2</v>
      </c>
      <c r="F1056" s="23">
        <v>6.3245553203367499E-2</v>
      </c>
      <c r="G1056" s="23">
        <v>0.27122305327071644</v>
      </c>
      <c r="H1056" s="23">
        <v>0.13662601021279461</v>
      </c>
      <c r="I1056" s="23">
        <v>0.10488088481701525</v>
      </c>
      <c r="J1056" s="23" t="s">
        <v>669</v>
      </c>
      <c r="K1056" s="23">
        <v>5.4772255750516412E-2</v>
      </c>
      <c r="L1056" s="23">
        <v>0.29944392908634282</v>
      </c>
      <c r="M1056" s="23">
        <v>7.5277265270908167E-2</v>
      </c>
      <c r="N1056" s="23">
        <v>5.4772255750516662E-2</v>
      </c>
      <c r="O1056" s="23">
        <v>5.4772255750516662E-2</v>
      </c>
      <c r="P1056" s="23">
        <v>0.24013884872437172</v>
      </c>
      <c r="Q1056" s="23">
        <v>7.5277265270908153E-2</v>
      </c>
      <c r="R1056" s="23">
        <v>8.1649658092772678E-2</v>
      </c>
      <c r="S1056" s="23">
        <v>7.5277265270908167E-2</v>
      </c>
      <c r="T1056" s="23">
        <v>7.4408780843840422E-2</v>
      </c>
      <c r="U1056" s="23">
        <v>9.8319208025017577E-2</v>
      </c>
      <c r="V1056" s="23">
        <v>0.15491933384829665</v>
      </c>
      <c r="W1056" s="23">
        <v>0.20736441353327717</v>
      </c>
      <c r="X1056" s="23">
        <v>4.7316430799258395E-2</v>
      </c>
      <c r="Y1056" s="23">
        <v>9.831920802501759E-2</v>
      </c>
      <c r="Z1056" s="220"/>
      <c r="AA1056" s="221"/>
      <c r="AB1056" s="221"/>
      <c r="AC1056" s="221"/>
      <c r="AD1056" s="221"/>
      <c r="AE1056" s="221"/>
      <c r="AF1056" s="221"/>
      <c r="AG1056" s="221"/>
      <c r="AH1056" s="221"/>
      <c r="AI1056" s="221"/>
      <c r="AJ1056" s="221"/>
      <c r="AK1056" s="221"/>
      <c r="AL1056" s="221"/>
      <c r="AM1056" s="221"/>
      <c r="AN1056" s="221"/>
      <c r="AO1056" s="221"/>
      <c r="AP1056" s="221"/>
      <c r="AQ1056" s="221"/>
      <c r="AR1056" s="221"/>
      <c r="AS1056" s="221"/>
      <c r="AT1056" s="221"/>
      <c r="AU1056" s="221"/>
      <c r="AV1056" s="221"/>
      <c r="AW1056" s="221"/>
      <c r="AX1056" s="221"/>
      <c r="AY1056" s="221"/>
      <c r="AZ1056" s="221"/>
      <c r="BA1056" s="221"/>
      <c r="BB1056" s="221"/>
      <c r="BC1056" s="221"/>
      <c r="BD1056" s="221"/>
      <c r="BE1056" s="221"/>
      <c r="BF1056" s="221"/>
      <c r="BG1056" s="221"/>
      <c r="BH1056" s="221"/>
      <c r="BI1056" s="221"/>
      <c r="BJ1056" s="221"/>
      <c r="BK1056" s="221"/>
      <c r="BL1056" s="221"/>
      <c r="BM1056" s="54"/>
    </row>
    <row r="1057" spans="1:65">
      <c r="A1057" s="29"/>
      <c r="B1057" s="3" t="s">
        <v>86</v>
      </c>
      <c r="C1057" s="28"/>
      <c r="D1057" s="13">
        <v>3.6723932809947998E-2</v>
      </c>
      <c r="E1057" s="13">
        <v>1.9917183909278696E-2</v>
      </c>
      <c r="F1057" s="13">
        <v>2.3424278964210187E-2</v>
      </c>
      <c r="G1057" s="13">
        <v>9.0937956370009759E-2</v>
      </c>
      <c r="H1057" s="13">
        <v>4.3145055856671985E-2</v>
      </c>
      <c r="I1057" s="13">
        <v>3.4387175349841065E-2</v>
      </c>
      <c r="J1057" s="13" t="s">
        <v>669</v>
      </c>
      <c r="K1057" s="13">
        <v>1.9917183909278696E-2</v>
      </c>
      <c r="L1057" s="13">
        <v>9.4066155733929693E-2</v>
      </c>
      <c r="M1057" s="13">
        <v>2.5232602884103301E-2</v>
      </c>
      <c r="N1057" s="13">
        <v>1.921833535105848E-2</v>
      </c>
      <c r="O1057" s="13">
        <v>1.9218335351058477E-2</v>
      </c>
      <c r="P1057" s="13">
        <v>8.6277430679414999E-2</v>
      </c>
      <c r="Q1057" s="13">
        <v>2.8768381632194199E-2</v>
      </c>
      <c r="R1057" s="13">
        <v>3.1811555101080261E-2</v>
      </c>
      <c r="S1057" s="13">
        <v>2.6107722059274509E-2</v>
      </c>
      <c r="T1057" s="13">
        <v>2.6215659721846307E-2</v>
      </c>
      <c r="U1057" s="13">
        <v>3.9591627392624527E-2</v>
      </c>
      <c r="V1057" s="13">
        <v>4.4262666813799041E-2</v>
      </c>
      <c r="W1057" s="13">
        <v>6.7988332305992508E-2</v>
      </c>
      <c r="X1057" s="13">
        <v>1.7521261010345957E-2</v>
      </c>
      <c r="Y1057" s="13">
        <v>3.4099147291913615E-2</v>
      </c>
      <c r="Z1057" s="151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3" t="s">
        <v>273</v>
      </c>
      <c r="C1058" s="28"/>
      <c r="D1058" s="13">
        <v>0.1119904491605177</v>
      </c>
      <c r="E1058" s="13">
        <v>-3.9379978473898292E-2</v>
      </c>
      <c r="F1058" s="13">
        <v>-5.6845797047100244E-2</v>
      </c>
      <c r="G1058" s="13">
        <v>4.1838376490818785E-2</v>
      </c>
      <c r="H1058" s="13">
        <v>0.10616850963611713</v>
      </c>
      <c r="I1058" s="13">
        <v>6.5414932965312866E-2</v>
      </c>
      <c r="J1058" s="13" t="s">
        <v>669</v>
      </c>
      <c r="K1058" s="13">
        <v>-3.9379978473898292E-2</v>
      </c>
      <c r="L1058" s="13">
        <v>0.1119904491605177</v>
      </c>
      <c r="M1058" s="13">
        <v>4.2127174867710115E-2</v>
      </c>
      <c r="N1058" s="13">
        <v>-4.4483413274947203E-3</v>
      </c>
      <c r="O1058" s="13">
        <v>-4.4483413274946093E-3</v>
      </c>
      <c r="P1058" s="13">
        <v>-2.7736099425097138E-2</v>
      </c>
      <c r="Q1058" s="13">
        <v>-8.5955494669103238E-2</v>
      </c>
      <c r="R1058" s="13">
        <v>-0.10342131324230497</v>
      </c>
      <c r="S1058" s="13">
        <v>7.1955377213066551E-3</v>
      </c>
      <c r="T1058" s="13">
        <v>-8.5236989945751684E-3</v>
      </c>
      <c r="U1058" s="13">
        <v>-0.13253101086430819</v>
      </c>
      <c r="V1058" s="13">
        <v>0.22260730012412933</v>
      </c>
      <c r="W1058" s="13">
        <v>6.5414932965312866E-2</v>
      </c>
      <c r="X1058" s="13">
        <v>-5.6665846843646173E-2</v>
      </c>
      <c r="Y1058" s="13">
        <v>7.1955377213066551E-3</v>
      </c>
      <c r="Z1058" s="151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45" t="s">
        <v>274</v>
      </c>
      <c r="C1059" s="46"/>
      <c r="D1059" s="44">
        <v>1.28</v>
      </c>
      <c r="E1059" s="44">
        <v>0.47</v>
      </c>
      <c r="F1059" s="44">
        <v>0.68</v>
      </c>
      <c r="G1059" s="44">
        <v>0.47</v>
      </c>
      <c r="H1059" s="44">
        <v>1.22</v>
      </c>
      <c r="I1059" s="44">
        <v>0.74</v>
      </c>
      <c r="J1059" s="44">
        <v>8.64</v>
      </c>
      <c r="K1059" s="44">
        <v>0.47</v>
      </c>
      <c r="L1059" s="44">
        <v>1.28</v>
      </c>
      <c r="M1059" s="44">
        <v>0.47</v>
      </c>
      <c r="N1059" s="44">
        <v>7.0000000000000007E-2</v>
      </c>
      <c r="O1059" s="44">
        <v>7.0000000000000007E-2</v>
      </c>
      <c r="P1059" s="44">
        <v>0.34</v>
      </c>
      <c r="Q1059" s="44">
        <v>1.01</v>
      </c>
      <c r="R1059" s="44">
        <v>1.22</v>
      </c>
      <c r="S1059" s="44">
        <v>7.0000000000000007E-2</v>
      </c>
      <c r="T1059" s="44">
        <v>0.11</v>
      </c>
      <c r="U1059" s="44">
        <v>1.55</v>
      </c>
      <c r="V1059" s="44">
        <v>2.57</v>
      </c>
      <c r="W1059" s="44">
        <v>0.74</v>
      </c>
      <c r="X1059" s="44">
        <v>0.67</v>
      </c>
      <c r="Y1059" s="44">
        <v>7.0000000000000007E-2</v>
      </c>
      <c r="Z1059" s="151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B1060" s="3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BM1060" s="53"/>
    </row>
    <row r="1061" spans="1:65" ht="15">
      <c r="B1061" s="8" t="s">
        <v>526</v>
      </c>
      <c r="BM1061" s="27" t="s">
        <v>66</v>
      </c>
    </row>
    <row r="1062" spans="1:65" ht="15">
      <c r="A1062" s="24" t="s">
        <v>38</v>
      </c>
      <c r="B1062" s="18" t="s">
        <v>112</v>
      </c>
      <c r="C1062" s="15" t="s">
        <v>113</v>
      </c>
      <c r="D1062" s="16" t="s">
        <v>232</v>
      </c>
      <c r="E1062" s="17" t="s">
        <v>232</v>
      </c>
      <c r="F1062" s="17" t="s">
        <v>232</v>
      </c>
      <c r="G1062" s="17" t="s">
        <v>232</v>
      </c>
      <c r="H1062" s="17" t="s">
        <v>232</v>
      </c>
      <c r="I1062" s="17" t="s">
        <v>232</v>
      </c>
      <c r="J1062" s="17" t="s">
        <v>232</v>
      </c>
      <c r="K1062" s="17" t="s">
        <v>232</v>
      </c>
      <c r="L1062" s="17" t="s">
        <v>232</v>
      </c>
      <c r="M1062" s="17" t="s">
        <v>232</v>
      </c>
      <c r="N1062" s="17" t="s">
        <v>232</v>
      </c>
      <c r="O1062" s="17" t="s">
        <v>232</v>
      </c>
      <c r="P1062" s="17" t="s">
        <v>232</v>
      </c>
      <c r="Q1062" s="17" t="s">
        <v>232</v>
      </c>
      <c r="R1062" s="17" t="s">
        <v>232</v>
      </c>
      <c r="S1062" s="17" t="s">
        <v>232</v>
      </c>
      <c r="T1062" s="17" t="s">
        <v>232</v>
      </c>
      <c r="U1062" s="17" t="s">
        <v>232</v>
      </c>
      <c r="V1062" s="17" t="s">
        <v>232</v>
      </c>
      <c r="W1062" s="17" t="s">
        <v>232</v>
      </c>
      <c r="X1062" s="17" t="s">
        <v>232</v>
      </c>
      <c r="Y1062" s="17" t="s">
        <v>232</v>
      </c>
      <c r="Z1062" s="17" t="s">
        <v>232</v>
      </c>
      <c r="AA1062" s="17" t="s">
        <v>232</v>
      </c>
      <c r="AB1062" s="151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233</v>
      </c>
      <c r="C1063" s="9" t="s">
        <v>233</v>
      </c>
      <c r="D1063" s="149" t="s">
        <v>235</v>
      </c>
      <c r="E1063" s="150" t="s">
        <v>236</v>
      </c>
      <c r="F1063" s="150" t="s">
        <v>237</v>
      </c>
      <c r="G1063" s="150" t="s">
        <v>238</v>
      </c>
      <c r="H1063" s="150" t="s">
        <v>239</v>
      </c>
      <c r="I1063" s="150" t="s">
        <v>240</v>
      </c>
      <c r="J1063" s="150" t="s">
        <v>241</v>
      </c>
      <c r="K1063" s="150" t="s">
        <v>242</v>
      </c>
      <c r="L1063" s="150" t="s">
        <v>243</v>
      </c>
      <c r="M1063" s="150" t="s">
        <v>244</v>
      </c>
      <c r="N1063" s="150" t="s">
        <v>245</v>
      </c>
      <c r="O1063" s="150" t="s">
        <v>246</v>
      </c>
      <c r="P1063" s="150" t="s">
        <v>247</v>
      </c>
      <c r="Q1063" s="150" t="s">
        <v>248</v>
      </c>
      <c r="R1063" s="150" t="s">
        <v>249</v>
      </c>
      <c r="S1063" s="150" t="s">
        <v>250</v>
      </c>
      <c r="T1063" s="150" t="s">
        <v>251</v>
      </c>
      <c r="U1063" s="150" t="s">
        <v>252</v>
      </c>
      <c r="V1063" s="150" t="s">
        <v>253</v>
      </c>
      <c r="W1063" s="150" t="s">
        <v>254</v>
      </c>
      <c r="X1063" s="150" t="s">
        <v>255</v>
      </c>
      <c r="Y1063" s="150" t="s">
        <v>256</v>
      </c>
      <c r="Z1063" s="150" t="s">
        <v>257</v>
      </c>
      <c r="AA1063" s="150" t="s">
        <v>262</v>
      </c>
      <c r="AB1063" s="151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294</v>
      </c>
      <c r="E1064" s="11" t="s">
        <v>294</v>
      </c>
      <c r="F1064" s="11" t="s">
        <v>295</v>
      </c>
      <c r="G1064" s="11" t="s">
        <v>116</v>
      </c>
      <c r="H1064" s="11" t="s">
        <v>295</v>
      </c>
      <c r="I1064" s="11" t="s">
        <v>295</v>
      </c>
      <c r="J1064" s="11" t="s">
        <v>295</v>
      </c>
      <c r="K1064" s="11" t="s">
        <v>294</v>
      </c>
      <c r="L1064" s="11" t="s">
        <v>295</v>
      </c>
      <c r="M1064" s="11" t="s">
        <v>294</v>
      </c>
      <c r="N1064" s="11" t="s">
        <v>294</v>
      </c>
      <c r="O1064" s="11" t="s">
        <v>295</v>
      </c>
      <c r="P1064" s="11" t="s">
        <v>295</v>
      </c>
      <c r="Q1064" s="11" t="s">
        <v>295</v>
      </c>
      <c r="R1064" s="11" t="s">
        <v>294</v>
      </c>
      <c r="S1064" s="11" t="s">
        <v>294</v>
      </c>
      <c r="T1064" s="11" t="s">
        <v>295</v>
      </c>
      <c r="U1064" s="11" t="s">
        <v>294</v>
      </c>
      <c r="V1064" s="11" t="s">
        <v>294</v>
      </c>
      <c r="W1064" s="11" t="s">
        <v>295</v>
      </c>
      <c r="X1064" s="11" t="s">
        <v>294</v>
      </c>
      <c r="Y1064" s="11" t="s">
        <v>295</v>
      </c>
      <c r="Z1064" s="11" t="s">
        <v>116</v>
      </c>
      <c r="AA1064" s="11" t="s">
        <v>294</v>
      </c>
      <c r="AB1064" s="151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/>
      <c r="C1065" s="9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151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2</v>
      </c>
    </row>
    <row r="1066" spans="1:65">
      <c r="A1066" s="29"/>
      <c r="B1066" s="18">
        <v>1</v>
      </c>
      <c r="C1066" s="14">
        <v>1</v>
      </c>
      <c r="D1066" s="208">
        <v>10.7</v>
      </c>
      <c r="E1066" s="208">
        <v>12.2</v>
      </c>
      <c r="F1066" s="208">
        <v>10.6</v>
      </c>
      <c r="G1066" s="208">
        <v>12.475291062000256</v>
      </c>
      <c r="H1066" s="208">
        <v>11.56</v>
      </c>
      <c r="I1066" s="208">
        <v>10.199999999999999</v>
      </c>
      <c r="J1066" s="208">
        <v>10.5</v>
      </c>
      <c r="K1066" s="208">
        <v>11.6</v>
      </c>
      <c r="L1066" s="208">
        <v>11.18</v>
      </c>
      <c r="M1066" s="208">
        <v>11.5</v>
      </c>
      <c r="N1066" s="208">
        <v>10.9</v>
      </c>
      <c r="O1066" s="208">
        <v>11.2</v>
      </c>
      <c r="P1066" s="208">
        <v>10.9</v>
      </c>
      <c r="Q1066" s="208">
        <v>10.7</v>
      </c>
      <c r="R1066" s="209">
        <v>9.9</v>
      </c>
      <c r="S1066" s="208">
        <v>10.3</v>
      </c>
      <c r="T1066" s="208">
        <v>10.866883548652901</v>
      </c>
      <c r="U1066" s="226">
        <v>10.039999999999999</v>
      </c>
      <c r="V1066" s="208">
        <v>10.8</v>
      </c>
      <c r="W1066" s="208">
        <v>11.8</v>
      </c>
      <c r="X1066" s="208">
        <v>10.6</v>
      </c>
      <c r="Y1066" s="208">
        <v>11.003055618987228</v>
      </c>
      <c r="Z1066" s="209">
        <v>8.9700000000000006</v>
      </c>
      <c r="AA1066" s="208">
        <v>11.2</v>
      </c>
      <c r="AB1066" s="210"/>
      <c r="AC1066" s="211"/>
      <c r="AD1066" s="211"/>
      <c r="AE1066" s="211"/>
      <c r="AF1066" s="211"/>
      <c r="AG1066" s="211"/>
      <c r="AH1066" s="211"/>
      <c r="AI1066" s="211"/>
      <c r="AJ1066" s="211"/>
      <c r="AK1066" s="211"/>
      <c r="AL1066" s="211"/>
      <c r="AM1066" s="211"/>
      <c r="AN1066" s="211"/>
      <c r="AO1066" s="211"/>
      <c r="AP1066" s="211"/>
      <c r="AQ1066" s="211"/>
      <c r="AR1066" s="211"/>
      <c r="AS1066" s="211"/>
      <c r="AT1066" s="211"/>
      <c r="AU1066" s="211"/>
      <c r="AV1066" s="211"/>
      <c r="AW1066" s="211"/>
      <c r="AX1066" s="211"/>
      <c r="AY1066" s="211"/>
      <c r="AZ1066" s="211"/>
      <c r="BA1066" s="211"/>
      <c r="BB1066" s="211"/>
      <c r="BC1066" s="211"/>
      <c r="BD1066" s="211"/>
      <c r="BE1066" s="211"/>
      <c r="BF1066" s="211"/>
      <c r="BG1066" s="211"/>
      <c r="BH1066" s="211"/>
      <c r="BI1066" s="211"/>
      <c r="BJ1066" s="211"/>
      <c r="BK1066" s="211"/>
      <c r="BL1066" s="211"/>
      <c r="BM1066" s="212">
        <v>1</v>
      </c>
    </row>
    <row r="1067" spans="1:65">
      <c r="A1067" s="29"/>
      <c r="B1067" s="19">
        <v>1</v>
      </c>
      <c r="C1067" s="9">
        <v>2</v>
      </c>
      <c r="D1067" s="214">
        <v>10.8</v>
      </c>
      <c r="E1067" s="214">
        <v>12.9</v>
      </c>
      <c r="F1067" s="214">
        <v>10.9</v>
      </c>
      <c r="G1067" s="214">
        <v>12.205001881500255</v>
      </c>
      <c r="H1067" s="214">
        <v>11.28</v>
      </c>
      <c r="I1067" s="214">
        <v>10.9</v>
      </c>
      <c r="J1067" s="214">
        <v>10.1</v>
      </c>
      <c r="K1067" s="214">
        <v>11.3</v>
      </c>
      <c r="L1067" s="214">
        <v>10.94</v>
      </c>
      <c r="M1067" s="214">
        <v>11.8</v>
      </c>
      <c r="N1067" s="214">
        <v>11</v>
      </c>
      <c r="O1067" s="214">
        <v>11.3</v>
      </c>
      <c r="P1067" s="214">
        <v>10.4</v>
      </c>
      <c r="Q1067" s="214">
        <v>10.7</v>
      </c>
      <c r="R1067" s="215">
        <v>8.4</v>
      </c>
      <c r="S1067" s="214">
        <v>9.61</v>
      </c>
      <c r="T1067" s="214">
        <v>10.78501426942</v>
      </c>
      <c r="U1067" s="214">
        <v>9.2899999999999991</v>
      </c>
      <c r="V1067" s="214">
        <v>11</v>
      </c>
      <c r="W1067" s="214">
        <v>11.6</v>
      </c>
      <c r="X1067" s="214">
        <v>11.3</v>
      </c>
      <c r="Y1067" s="214">
        <v>10.992675635044076</v>
      </c>
      <c r="Z1067" s="215">
        <v>9.01</v>
      </c>
      <c r="AA1067" s="214">
        <v>10.9</v>
      </c>
      <c r="AB1067" s="210"/>
      <c r="AC1067" s="211"/>
      <c r="AD1067" s="211"/>
      <c r="AE1067" s="211"/>
      <c r="AF1067" s="211"/>
      <c r="AG1067" s="211"/>
      <c r="AH1067" s="211"/>
      <c r="AI1067" s="211"/>
      <c r="AJ1067" s="211"/>
      <c r="AK1067" s="211"/>
      <c r="AL1067" s="211"/>
      <c r="AM1067" s="211"/>
      <c r="AN1067" s="211"/>
      <c r="AO1067" s="211"/>
      <c r="AP1067" s="211"/>
      <c r="AQ1067" s="211"/>
      <c r="AR1067" s="211"/>
      <c r="AS1067" s="211"/>
      <c r="AT1067" s="211"/>
      <c r="AU1067" s="211"/>
      <c r="AV1067" s="211"/>
      <c r="AW1067" s="211"/>
      <c r="AX1067" s="211"/>
      <c r="AY1067" s="211"/>
      <c r="AZ1067" s="211"/>
      <c r="BA1067" s="211"/>
      <c r="BB1067" s="211"/>
      <c r="BC1067" s="211"/>
      <c r="BD1067" s="211"/>
      <c r="BE1067" s="211"/>
      <c r="BF1067" s="211"/>
      <c r="BG1067" s="211"/>
      <c r="BH1067" s="211"/>
      <c r="BI1067" s="211"/>
      <c r="BJ1067" s="211"/>
      <c r="BK1067" s="211"/>
      <c r="BL1067" s="211"/>
      <c r="BM1067" s="212">
        <v>31</v>
      </c>
    </row>
    <row r="1068" spans="1:65">
      <c r="A1068" s="29"/>
      <c r="B1068" s="19">
        <v>1</v>
      </c>
      <c r="C1068" s="9">
        <v>3</v>
      </c>
      <c r="D1068" s="214">
        <v>12.9</v>
      </c>
      <c r="E1068" s="214">
        <v>12.1</v>
      </c>
      <c r="F1068" s="214">
        <v>11</v>
      </c>
      <c r="G1068" s="214">
        <v>12.138522954300257</v>
      </c>
      <c r="H1068" s="214">
        <v>11.17</v>
      </c>
      <c r="I1068" s="214">
        <v>11.1</v>
      </c>
      <c r="J1068" s="214">
        <v>10.5</v>
      </c>
      <c r="K1068" s="214">
        <v>11.8</v>
      </c>
      <c r="L1068" s="214">
        <v>10.96</v>
      </c>
      <c r="M1068" s="214">
        <v>11.8</v>
      </c>
      <c r="N1068" s="214">
        <v>11</v>
      </c>
      <c r="O1068" s="214">
        <v>11.3</v>
      </c>
      <c r="P1068" s="214">
        <v>10.3</v>
      </c>
      <c r="Q1068" s="214">
        <v>10.7</v>
      </c>
      <c r="R1068" s="215">
        <v>8.9</v>
      </c>
      <c r="S1068" s="214">
        <v>9.7799999999999994</v>
      </c>
      <c r="T1068" s="214">
        <v>10.707586953338</v>
      </c>
      <c r="U1068" s="214">
        <v>9.24</v>
      </c>
      <c r="V1068" s="214">
        <v>10.6</v>
      </c>
      <c r="W1068" s="214">
        <v>12</v>
      </c>
      <c r="X1068" s="214">
        <v>10.8</v>
      </c>
      <c r="Y1068" s="214">
        <v>11.093428099100157</v>
      </c>
      <c r="Z1068" s="215">
        <v>8.27</v>
      </c>
      <c r="AA1068" s="214">
        <v>10.7</v>
      </c>
      <c r="AB1068" s="210"/>
      <c r="AC1068" s="211"/>
      <c r="AD1068" s="211"/>
      <c r="AE1068" s="211"/>
      <c r="AF1068" s="211"/>
      <c r="AG1068" s="211"/>
      <c r="AH1068" s="211"/>
      <c r="AI1068" s="211"/>
      <c r="AJ1068" s="211"/>
      <c r="AK1068" s="211"/>
      <c r="AL1068" s="211"/>
      <c r="AM1068" s="211"/>
      <c r="AN1068" s="211"/>
      <c r="AO1068" s="211"/>
      <c r="AP1068" s="211"/>
      <c r="AQ1068" s="211"/>
      <c r="AR1068" s="211"/>
      <c r="AS1068" s="211"/>
      <c r="AT1068" s="211"/>
      <c r="AU1068" s="211"/>
      <c r="AV1068" s="211"/>
      <c r="AW1068" s="211"/>
      <c r="AX1068" s="211"/>
      <c r="AY1068" s="211"/>
      <c r="AZ1068" s="211"/>
      <c r="BA1068" s="211"/>
      <c r="BB1068" s="211"/>
      <c r="BC1068" s="211"/>
      <c r="BD1068" s="211"/>
      <c r="BE1068" s="211"/>
      <c r="BF1068" s="211"/>
      <c r="BG1068" s="211"/>
      <c r="BH1068" s="211"/>
      <c r="BI1068" s="211"/>
      <c r="BJ1068" s="211"/>
      <c r="BK1068" s="211"/>
      <c r="BL1068" s="211"/>
      <c r="BM1068" s="212">
        <v>16</v>
      </c>
    </row>
    <row r="1069" spans="1:65">
      <c r="A1069" s="29"/>
      <c r="B1069" s="19">
        <v>1</v>
      </c>
      <c r="C1069" s="9">
        <v>4</v>
      </c>
      <c r="D1069" s="214">
        <v>12.5</v>
      </c>
      <c r="E1069" s="214">
        <v>12.1</v>
      </c>
      <c r="F1069" s="214">
        <v>11.2</v>
      </c>
      <c r="G1069" s="214">
        <v>11.703983240900257</v>
      </c>
      <c r="H1069" s="214">
        <v>11.72</v>
      </c>
      <c r="I1069" s="214">
        <v>10.6</v>
      </c>
      <c r="J1069" s="214">
        <v>10.5</v>
      </c>
      <c r="K1069" s="214">
        <v>12.4</v>
      </c>
      <c r="L1069" s="214">
        <v>10.82</v>
      </c>
      <c r="M1069" s="214">
        <v>12.6</v>
      </c>
      <c r="N1069" s="214">
        <v>11.4</v>
      </c>
      <c r="O1069" s="214">
        <v>10.8</v>
      </c>
      <c r="P1069" s="214">
        <v>9.8000000000000007</v>
      </c>
      <c r="Q1069" s="214">
        <v>10.9</v>
      </c>
      <c r="R1069" s="215">
        <v>9.1999999999999993</v>
      </c>
      <c r="S1069" s="214">
        <v>9.9700000000000006</v>
      </c>
      <c r="T1069" s="214">
        <v>10.650853110330001</v>
      </c>
      <c r="U1069" s="214">
        <v>9.23</v>
      </c>
      <c r="V1069" s="214">
        <v>11.1</v>
      </c>
      <c r="W1069" s="214">
        <v>11.3</v>
      </c>
      <c r="X1069" s="214">
        <v>10.199999999999999</v>
      </c>
      <c r="Y1069" s="214">
        <v>10.804985039860096</v>
      </c>
      <c r="Z1069" s="215">
        <v>8.4</v>
      </c>
      <c r="AA1069" s="214">
        <v>11.1</v>
      </c>
      <c r="AB1069" s="210"/>
      <c r="AC1069" s="211"/>
      <c r="AD1069" s="211"/>
      <c r="AE1069" s="211"/>
      <c r="AF1069" s="211"/>
      <c r="AG1069" s="211"/>
      <c r="AH1069" s="211"/>
      <c r="AI1069" s="211"/>
      <c r="AJ1069" s="211"/>
      <c r="AK1069" s="211"/>
      <c r="AL1069" s="211"/>
      <c r="AM1069" s="211"/>
      <c r="AN1069" s="211"/>
      <c r="AO1069" s="211"/>
      <c r="AP1069" s="211"/>
      <c r="AQ1069" s="211"/>
      <c r="AR1069" s="211"/>
      <c r="AS1069" s="211"/>
      <c r="AT1069" s="211"/>
      <c r="AU1069" s="211"/>
      <c r="AV1069" s="211"/>
      <c r="AW1069" s="211"/>
      <c r="AX1069" s="211"/>
      <c r="AY1069" s="211"/>
      <c r="AZ1069" s="211"/>
      <c r="BA1069" s="211"/>
      <c r="BB1069" s="211"/>
      <c r="BC1069" s="211"/>
      <c r="BD1069" s="211"/>
      <c r="BE1069" s="211"/>
      <c r="BF1069" s="211"/>
      <c r="BG1069" s="211"/>
      <c r="BH1069" s="211"/>
      <c r="BI1069" s="211"/>
      <c r="BJ1069" s="211"/>
      <c r="BK1069" s="211"/>
      <c r="BL1069" s="211"/>
      <c r="BM1069" s="212">
        <v>11.043365178847779</v>
      </c>
    </row>
    <row r="1070" spans="1:65">
      <c r="A1070" s="29"/>
      <c r="B1070" s="19">
        <v>1</v>
      </c>
      <c r="C1070" s="9">
        <v>5</v>
      </c>
      <c r="D1070" s="214">
        <v>11.9</v>
      </c>
      <c r="E1070" s="214">
        <v>12.8</v>
      </c>
      <c r="F1070" s="214">
        <v>11.3</v>
      </c>
      <c r="G1070" s="214">
        <v>11.222866428100255</v>
      </c>
      <c r="H1070" s="214">
        <v>11.14</v>
      </c>
      <c r="I1070" s="214">
        <v>10.1</v>
      </c>
      <c r="J1070" s="214">
        <v>10.5</v>
      </c>
      <c r="K1070" s="214">
        <v>12.1</v>
      </c>
      <c r="L1070" s="214">
        <v>10.73</v>
      </c>
      <c r="M1070" s="214">
        <v>12.6</v>
      </c>
      <c r="N1070" s="214">
        <v>10.8</v>
      </c>
      <c r="O1070" s="214">
        <v>11.1</v>
      </c>
      <c r="P1070" s="214">
        <v>10.199999999999999</v>
      </c>
      <c r="Q1070" s="214">
        <v>10.6</v>
      </c>
      <c r="R1070" s="215">
        <v>8.4</v>
      </c>
      <c r="S1070" s="214">
        <v>10.3</v>
      </c>
      <c r="T1070" s="214">
        <v>10.7085961911955</v>
      </c>
      <c r="U1070" s="214">
        <v>9.2200000000000006</v>
      </c>
      <c r="V1070" s="214">
        <v>11.9</v>
      </c>
      <c r="W1070" s="214">
        <v>11.6</v>
      </c>
      <c r="X1070" s="214">
        <v>10.3</v>
      </c>
      <c r="Y1070" s="214">
        <v>11.202888604472466</v>
      </c>
      <c r="Z1070" s="215">
        <v>8.9</v>
      </c>
      <c r="AA1070" s="214">
        <v>10.7</v>
      </c>
      <c r="AB1070" s="210"/>
      <c r="AC1070" s="211"/>
      <c r="AD1070" s="211"/>
      <c r="AE1070" s="211"/>
      <c r="AF1070" s="211"/>
      <c r="AG1070" s="211"/>
      <c r="AH1070" s="211"/>
      <c r="AI1070" s="211"/>
      <c r="AJ1070" s="211"/>
      <c r="AK1070" s="211"/>
      <c r="AL1070" s="211"/>
      <c r="AM1070" s="211"/>
      <c r="AN1070" s="211"/>
      <c r="AO1070" s="211"/>
      <c r="AP1070" s="211"/>
      <c r="AQ1070" s="211"/>
      <c r="AR1070" s="211"/>
      <c r="AS1070" s="211"/>
      <c r="AT1070" s="211"/>
      <c r="AU1070" s="211"/>
      <c r="AV1070" s="211"/>
      <c r="AW1070" s="211"/>
      <c r="AX1070" s="211"/>
      <c r="AY1070" s="211"/>
      <c r="AZ1070" s="211"/>
      <c r="BA1070" s="211"/>
      <c r="BB1070" s="211"/>
      <c r="BC1070" s="211"/>
      <c r="BD1070" s="211"/>
      <c r="BE1070" s="211"/>
      <c r="BF1070" s="211"/>
      <c r="BG1070" s="211"/>
      <c r="BH1070" s="211"/>
      <c r="BI1070" s="211"/>
      <c r="BJ1070" s="211"/>
      <c r="BK1070" s="211"/>
      <c r="BL1070" s="211"/>
      <c r="BM1070" s="212">
        <v>67</v>
      </c>
    </row>
    <row r="1071" spans="1:65">
      <c r="A1071" s="29"/>
      <c r="B1071" s="19">
        <v>1</v>
      </c>
      <c r="C1071" s="9">
        <v>6</v>
      </c>
      <c r="D1071" s="214">
        <v>12.3</v>
      </c>
      <c r="E1071" s="214">
        <v>12.8</v>
      </c>
      <c r="F1071" s="214">
        <v>11.4</v>
      </c>
      <c r="G1071" s="214">
        <v>11.372173758500256</v>
      </c>
      <c r="H1071" s="214">
        <v>11.23</v>
      </c>
      <c r="I1071" s="214">
        <v>10.6</v>
      </c>
      <c r="J1071" s="214">
        <v>10.3</v>
      </c>
      <c r="K1071" s="214">
        <v>12</v>
      </c>
      <c r="L1071" s="214">
        <v>11.38</v>
      </c>
      <c r="M1071" s="214">
        <v>12.2</v>
      </c>
      <c r="N1071" s="214">
        <v>11.2</v>
      </c>
      <c r="O1071" s="214">
        <v>10.9</v>
      </c>
      <c r="P1071" s="214">
        <v>10.199999999999999</v>
      </c>
      <c r="Q1071" s="214">
        <v>11</v>
      </c>
      <c r="R1071" s="215">
        <v>9.8000000000000007</v>
      </c>
      <c r="S1071" s="214">
        <v>10.1</v>
      </c>
      <c r="T1071" s="214">
        <v>10.662328427001054</v>
      </c>
      <c r="U1071" s="214">
        <v>9.08</v>
      </c>
      <c r="V1071" s="214">
        <v>10.6</v>
      </c>
      <c r="W1071" s="214">
        <v>11.4</v>
      </c>
      <c r="X1071" s="214">
        <v>11</v>
      </c>
      <c r="Y1071" s="214">
        <v>11.186068785203997</v>
      </c>
      <c r="Z1071" s="215">
        <v>8.65</v>
      </c>
      <c r="AA1071" s="214">
        <v>10.7</v>
      </c>
      <c r="AB1071" s="210"/>
      <c r="AC1071" s="211"/>
      <c r="AD1071" s="211"/>
      <c r="AE1071" s="211"/>
      <c r="AF1071" s="211"/>
      <c r="AG1071" s="211"/>
      <c r="AH1071" s="211"/>
      <c r="AI1071" s="211"/>
      <c r="AJ1071" s="211"/>
      <c r="AK1071" s="211"/>
      <c r="AL1071" s="211"/>
      <c r="AM1071" s="211"/>
      <c r="AN1071" s="211"/>
      <c r="AO1071" s="211"/>
      <c r="AP1071" s="211"/>
      <c r="AQ1071" s="211"/>
      <c r="AR1071" s="211"/>
      <c r="AS1071" s="211"/>
      <c r="AT1071" s="211"/>
      <c r="AU1071" s="211"/>
      <c r="AV1071" s="211"/>
      <c r="AW1071" s="211"/>
      <c r="AX1071" s="211"/>
      <c r="AY1071" s="211"/>
      <c r="AZ1071" s="211"/>
      <c r="BA1071" s="211"/>
      <c r="BB1071" s="211"/>
      <c r="BC1071" s="211"/>
      <c r="BD1071" s="211"/>
      <c r="BE1071" s="211"/>
      <c r="BF1071" s="211"/>
      <c r="BG1071" s="211"/>
      <c r="BH1071" s="211"/>
      <c r="BI1071" s="211"/>
      <c r="BJ1071" s="211"/>
      <c r="BK1071" s="211"/>
      <c r="BL1071" s="211"/>
      <c r="BM1071" s="217"/>
    </row>
    <row r="1072" spans="1:65">
      <c r="A1072" s="29"/>
      <c r="B1072" s="20" t="s">
        <v>270</v>
      </c>
      <c r="C1072" s="12"/>
      <c r="D1072" s="218">
        <v>11.85</v>
      </c>
      <c r="E1072" s="218">
        <v>12.483333333333334</v>
      </c>
      <c r="F1072" s="218">
        <v>11.066666666666668</v>
      </c>
      <c r="G1072" s="218">
        <v>11.852973220883589</v>
      </c>
      <c r="H1072" s="218">
        <v>11.35</v>
      </c>
      <c r="I1072" s="218">
        <v>10.583333333333334</v>
      </c>
      <c r="J1072" s="218">
        <v>10.4</v>
      </c>
      <c r="K1072" s="218">
        <v>11.866666666666667</v>
      </c>
      <c r="L1072" s="218">
        <v>11.001666666666665</v>
      </c>
      <c r="M1072" s="218">
        <v>12.083333333333334</v>
      </c>
      <c r="N1072" s="218">
        <v>11.049999999999999</v>
      </c>
      <c r="O1072" s="218">
        <v>11.1</v>
      </c>
      <c r="P1072" s="218">
        <v>10.300000000000002</v>
      </c>
      <c r="Q1072" s="218">
        <v>10.766666666666666</v>
      </c>
      <c r="R1072" s="218">
        <v>9.1000000000000014</v>
      </c>
      <c r="S1072" s="218">
        <v>10.01</v>
      </c>
      <c r="T1072" s="218">
        <v>10.730210416656242</v>
      </c>
      <c r="U1072" s="218">
        <v>9.35</v>
      </c>
      <c r="V1072" s="218">
        <v>11</v>
      </c>
      <c r="W1072" s="218">
        <v>11.616666666666667</v>
      </c>
      <c r="X1072" s="218">
        <v>10.700000000000001</v>
      </c>
      <c r="Y1072" s="218">
        <v>11.047183630444671</v>
      </c>
      <c r="Z1072" s="218">
        <v>8.6999999999999993</v>
      </c>
      <c r="AA1072" s="218">
        <v>10.883333333333333</v>
      </c>
      <c r="AB1072" s="210"/>
      <c r="AC1072" s="211"/>
      <c r="AD1072" s="211"/>
      <c r="AE1072" s="211"/>
      <c r="AF1072" s="211"/>
      <c r="AG1072" s="211"/>
      <c r="AH1072" s="211"/>
      <c r="AI1072" s="211"/>
      <c r="AJ1072" s="211"/>
      <c r="AK1072" s="211"/>
      <c r="AL1072" s="211"/>
      <c r="AM1072" s="211"/>
      <c r="AN1072" s="211"/>
      <c r="AO1072" s="211"/>
      <c r="AP1072" s="211"/>
      <c r="AQ1072" s="211"/>
      <c r="AR1072" s="211"/>
      <c r="AS1072" s="211"/>
      <c r="AT1072" s="211"/>
      <c r="AU1072" s="211"/>
      <c r="AV1072" s="211"/>
      <c r="AW1072" s="211"/>
      <c r="AX1072" s="211"/>
      <c r="AY1072" s="211"/>
      <c r="AZ1072" s="211"/>
      <c r="BA1072" s="211"/>
      <c r="BB1072" s="211"/>
      <c r="BC1072" s="211"/>
      <c r="BD1072" s="211"/>
      <c r="BE1072" s="211"/>
      <c r="BF1072" s="211"/>
      <c r="BG1072" s="211"/>
      <c r="BH1072" s="211"/>
      <c r="BI1072" s="211"/>
      <c r="BJ1072" s="211"/>
      <c r="BK1072" s="211"/>
      <c r="BL1072" s="211"/>
      <c r="BM1072" s="217"/>
    </row>
    <row r="1073" spans="1:65">
      <c r="A1073" s="29"/>
      <c r="B1073" s="3" t="s">
        <v>271</v>
      </c>
      <c r="C1073" s="28"/>
      <c r="D1073" s="214">
        <v>12.100000000000001</v>
      </c>
      <c r="E1073" s="214">
        <v>12.5</v>
      </c>
      <c r="F1073" s="214">
        <v>11.1</v>
      </c>
      <c r="G1073" s="214">
        <v>11.921253097600257</v>
      </c>
      <c r="H1073" s="214">
        <v>11.254999999999999</v>
      </c>
      <c r="I1073" s="214">
        <v>10.6</v>
      </c>
      <c r="J1073" s="214">
        <v>10.5</v>
      </c>
      <c r="K1073" s="214">
        <v>11.9</v>
      </c>
      <c r="L1073" s="214">
        <v>10.95</v>
      </c>
      <c r="M1073" s="214">
        <v>12</v>
      </c>
      <c r="N1073" s="214">
        <v>11</v>
      </c>
      <c r="O1073" s="214">
        <v>11.149999999999999</v>
      </c>
      <c r="P1073" s="214">
        <v>10.25</v>
      </c>
      <c r="Q1073" s="214">
        <v>10.7</v>
      </c>
      <c r="R1073" s="214">
        <v>9.0500000000000007</v>
      </c>
      <c r="S1073" s="214">
        <v>10.035</v>
      </c>
      <c r="T1073" s="214">
        <v>10.708091572266749</v>
      </c>
      <c r="U1073" s="214">
        <v>9.2349999999999994</v>
      </c>
      <c r="V1073" s="214">
        <v>10.9</v>
      </c>
      <c r="W1073" s="214">
        <v>11.6</v>
      </c>
      <c r="X1073" s="214">
        <v>10.7</v>
      </c>
      <c r="Y1073" s="214">
        <v>11.048241859043692</v>
      </c>
      <c r="Z1073" s="214">
        <v>8.7750000000000004</v>
      </c>
      <c r="AA1073" s="214">
        <v>10.8</v>
      </c>
      <c r="AB1073" s="210"/>
      <c r="AC1073" s="211"/>
      <c r="AD1073" s="211"/>
      <c r="AE1073" s="211"/>
      <c r="AF1073" s="211"/>
      <c r="AG1073" s="211"/>
      <c r="AH1073" s="211"/>
      <c r="AI1073" s="211"/>
      <c r="AJ1073" s="211"/>
      <c r="AK1073" s="211"/>
      <c r="AL1073" s="211"/>
      <c r="AM1073" s="211"/>
      <c r="AN1073" s="211"/>
      <c r="AO1073" s="211"/>
      <c r="AP1073" s="211"/>
      <c r="AQ1073" s="211"/>
      <c r="AR1073" s="211"/>
      <c r="AS1073" s="211"/>
      <c r="AT1073" s="211"/>
      <c r="AU1073" s="211"/>
      <c r="AV1073" s="211"/>
      <c r="AW1073" s="211"/>
      <c r="AX1073" s="211"/>
      <c r="AY1073" s="211"/>
      <c r="AZ1073" s="211"/>
      <c r="BA1073" s="211"/>
      <c r="BB1073" s="211"/>
      <c r="BC1073" s="211"/>
      <c r="BD1073" s="211"/>
      <c r="BE1073" s="211"/>
      <c r="BF1073" s="211"/>
      <c r="BG1073" s="211"/>
      <c r="BH1073" s="211"/>
      <c r="BI1073" s="211"/>
      <c r="BJ1073" s="211"/>
      <c r="BK1073" s="211"/>
      <c r="BL1073" s="211"/>
      <c r="BM1073" s="217"/>
    </row>
    <row r="1074" spans="1:65">
      <c r="A1074" s="29"/>
      <c r="B1074" s="3" t="s">
        <v>272</v>
      </c>
      <c r="C1074" s="28"/>
      <c r="D1074" s="23">
        <v>0.9115920140062661</v>
      </c>
      <c r="E1074" s="23">
        <v>0.38686776379877802</v>
      </c>
      <c r="F1074" s="23">
        <v>0.29439202887759514</v>
      </c>
      <c r="G1074" s="23">
        <v>0.49862672030231936</v>
      </c>
      <c r="H1074" s="23">
        <v>0.23528705871764408</v>
      </c>
      <c r="I1074" s="23">
        <v>0.38686776379877763</v>
      </c>
      <c r="J1074" s="23">
        <v>0.16733200530681516</v>
      </c>
      <c r="K1074" s="23">
        <v>0.38815804341359023</v>
      </c>
      <c r="L1074" s="23">
        <v>0.23970120288948632</v>
      </c>
      <c r="M1074" s="23">
        <v>0.45789372857319893</v>
      </c>
      <c r="N1074" s="23">
        <v>0.2167948338867878</v>
      </c>
      <c r="O1074" s="23">
        <v>0.20976176963403023</v>
      </c>
      <c r="P1074" s="23">
        <v>0.35777087639996641</v>
      </c>
      <c r="Q1074" s="23">
        <v>0.15055453054181653</v>
      </c>
      <c r="R1074" s="23">
        <v>0.65726706900619947</v>
      </c>
      <c r="S1074" s="23">
        <v>0.27957110008010538</v>
      </c>
      <c r="T1074" s="23">
        <v>8.1936011263926273E-2</v>
      </c>
      <c r="U1074" s="23">
        <v>0.34525353003264098</v>
      </c>
      <c r="V1074" s="23">
        <v>0.48579831205964491</v>
      </c>
      <c r="W1074" s="23">
        <v>0.25625508125043417</v>
      </c>
      <c r="X1074" s="23">
        <v>0.41952353926806091</v>
      </c>
      <c r="Y1074" s="23">
        <v>0.14781761482968167</v>
      </c>
      <c r="Z1074" s="23">
        <v>0.31189741903388701</v>
      </c>
      <c r="AA1074" s="23">
        <v>0.22286019533929047</v>
      </c>
      <c r="AB1074" s="151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3" t="s">
        <v>86</v>
      </c>
      <c r="C1075" s="28"/>
      <c r="D1075" s="13">
        <v>7.6927596118672253E-2</v>
      </c>
      <c r="E1075" s="13">
        <v>3.0990742093360054E-2</v>
      </c>
      <c r="F1075" s="13">
        <v>2.6601689356409195E-2</v>
      </c>
      <c r="G1075" s="13">
        <v>4.2067649273331342E-2</v>
      </c>
      <c r="H1075" s="13">
        <v>2.0730137331951021E-2</v>
      </c>
      <c r="I1075" s="13">
        <v>3.6554434374687646E-2</v>
      </c>
      <c r="J1075" s="13">
        <v>1.6089615894886073E-2</v>
      </c>
      <c r="K1075" s="13">
        <v>3.2709947478673333E-2</v>
      </c>
      <c r="L1075" s="13">
        <v>2.1787717275214637E-2</v>
      </c>
      <c r="M1075" s="13">
        <v>3.7894653399161288E-2</v>
      </c>
      <c r="N1075" s="13">
        <v>1.9619441980704779E-2</v>
      </c>
      <c r="O1075" s="13">
        <v>1.8897456723786506E-2</v>
      </c>
      <c r="P1075" s="13">
        <v>3.4735036543686051E-2</v>
      </c>
      <c r="Q1075" s="13">
        <v>1.3983392929580485E-2</v>
      </c>
      <c r="R1075" s="13">
        <v>7.2227150440241694E-2</v>
      </c>
      <c r="S1075" s="13">
        <v>2.7929180827183354E-2</v>
      </c>
      <c r="T1075" s="13">
        <v>7.6360116048366598E-3</v>
      </c>
      <c r="U1075" s="13">
        <v>3.6925511233437541E-2</v>
      </c>
      <c r="V1075" s="13">
        <v>4.416348291451317E-2</v>
      </c>
      <c r="W1075" s="13">
        <v>2.2059260939779123E-2</v>
      </c>
      <c r="X1075" s="13">
        <v>3.9207807408229989E-2</v>
      </c>
      <c r="Y1075" s="13">
        <v>1.3380570086869437E-2</v>
      </c>
      <c r="Z1075" s="13">
        <v>3.5850278049872071E-2</v>
      </c>
      <c r="AA1075" s="13">
        <v>2.0477200184314592E-2</v>
      </c>
      <c r="AB1075" s="151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273</v>
      </c>
      <c r="C1076" s="28"/>
      <c r="D1076" s="13">
        <v>7.304248370752342E-2</v>
      </c>
      <c r="E1076" s="13">
        <v>0.13039215231636447</v>
      </c>
      <c r="F1076" s="13">
        <v>2.1099988492203625E-3</v>
      </c>
      <c r="G1076" s="13">
        <v>7.3311715127062582E-2</v>
      </c>
      <c r="H1076" s="13">
        <v>2.7766429542648963E-2</v>
      </c>
      <c r="I1076" s="13">
        <v>-4.1656853510158243E-2</v>
      </c>
      <c r="J1076" s="13">
        <v>-5.8258073370612284E-2</v>
      </c>
      <c r="K1076" s="13">
        <v>7.4551685513019272E-2</v>
      </c>
      <c r="L1076" s="13">
        <v>-3.7758881922135279E-3</v>
      </c>
      <c r="M1076" s="13">
        <v>9.4171308984464908E-2</v>
      </c>
      <c r="N1076" s="13">
        <v>6.0079704372428822E-4</v>
      </c>
      <c r="O1076" s="13">
        <v>5.128402460211845E-3</v>
      </c>
      <c r="P1076" s="13">
        <v>-6.7313284203586954E-2</v>
      </c>
      <c r="Q1076" s="13">
        <v>-2.5055633649704534E-2</v>
      </c>
      <c r="R1076" s="13">
        <v>-0.17597581419928565</v>
      </c>
      <c r="S1076" s="13">
        <v>-9.3573395619214406E-2</v>
      </c>
      <c r="T1076" s="13">
        <v>-2.8356823949944876E-2</v>
      </c>
      <c r="U1076" s="13">
        <v>-0.15333778711684853</v>
      </c>
      <c r="V1076" s="13">
        <v>-3.9268083727630465E-3</v>
      </c>
      <c r="W1076" s="13">
        <v>5.1913658430582155E-2</v>
      </c>
      <c r="X1076" s="13">
        <v>-3.109244087168761E-2</v>
      </c>
      <c r="Y1076" s="13">
        <v>3.457688426535821E-4</v>
      </c>
      <c r="Z1076" s="13">
        <v>-0.21219665753118533</v>
      </c>
      <c r="AA1076" s="13">
        <v>-1.449122101123379E-2</v>
      </c>
      <c r="AB1076" s="151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45" t="s">
        <v>274</v>
      </c>
      <c r="C1077" s="46"/>
      <c r="D1077" s="44">
        <v>1.1200000000000001</v>
      </c>
      <c r="E1077" s="44">
        <v>1.96</v>
      </c>
      <c r="F1077" s="44">
        <v>0.09</v>
      </c>
      <c r="G1077" s="44">
        <v>1.1299999999999999</v>
      </c>
      <c r="H1077" s="44">
        <v>0.46</v>
      </c>
      <c r="I1077" s="44">
        <v>0.55000000000000004</v>
      </c>
      <c r="J1077" s="44">
        <v>0.8</v>
      </c>
      <c r="K1077" s="44">
        <v>1.1499999999999999</v>
      </c>
      <c r="L1077" s="44">
        <v>0</v>
      </c>
      <c r="M1077" s="44">
        <v>1.43</v>
      </c>
      <c r="N1077" s="44">
        <v>7.0000000000000007E-2</v>
      </c>
      <c r="O1077" s="44">
        <v>0.13</v>
      </c>
      <c r="P1077" s="44">
        <v>0.93</v>
      </c>
      <c r="Q1077" s="44">
        <v>0.31</v>
      </c>
      <c r="R1077" s="44">
        <v>2.52</v>
      </c>
      <c r="S1077" s="44">
        <v>1.31</v>
      </c>
      <c r="T1077" s="44">
        <v>0.36</v>
      </c>
      <c r="U1077" s="44">
        <v>2.19</v>
      </c>
      <c r="V1077" s="44">
        <v>0</v>
      </c>
      <c r="W1077" s="44">
        <v>0.82</v>
      </c>
      <c r="X1077" s="44">
        <v>0.4</v>
      </c>
      <c r="Y1077" s="44">
        <v>0.06</v>
      </c>
      <c r="Z1077" s="44">
        <v>3.05</v>
      </c>
      <c r="AA1077" s="44">
        <v>0.16</v>
      </c>
      <c r="AB1077" s="151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BM1078" s="53"/>
    </row>
    <row r="1079" spans="1:65" ht="15">
      <c r="B1079" s="8" t="s">
        <v>527</v>
      </c>
      <c r="BM1079" s="27" t="s">
        <v>66</v>
      </c>
    </row>
    <row r="1080" spans="1:65" ht="15">
      <c r="A1080" s="24" t="s">
        <v>41</v>
      </c>
      <c r="B1080" s="18" t="s">
        <v>112</v>
      </c>
      <c r="C1080" s="15" t="s">
        <v>113</v>
      </c>
      <c r="D1080" s="16" t="s">
        <v>232</v>
      </c>
      <c r="E1080" s="17" t="s">
        <v>232</v>
      </c>
      <c r="F1080" s="17" t="s">
        <v>232</v>
      </c>
      <c r="G1080" s="17" t="s">
        <v>232</v>
      </c>
      <c r="H1080" s="17" t="s">
        <v>232</v>
      </c>
      <c r="I1080" s="17" t="s">
        <v>232</v>
      </c>
      <c r="J1080" s="17" t="s">
        <v>232</v>
      </c>
      <c r="K1080" s="17" t="s">
        <v>232</v>
      </c>
      <c r="L1080" s="17" t="s">
        <v>232</v>
      </c>
      <c r="M1080" s="17" t="s">
        <v>232</v>
      </c>
      <c r="N1080" s="17" t="s">
        <v>232</v>
      </c>
      <c r="O1080" s="17" t="s">
        <v>232</v>
      </c>
      <c r="P1080" s="17" t="s">
        <v>232</v>
      </c>
      <c r="Q1080" s="151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233</v>
      </c>
      <c r="C1081" s="9" t="s">
        <v>233</v>
      </c>
      <c r="D1081" s="149" t="s">
        <v>235</v>
      </c>
      <c r="E1081" s="150" t="s">
        <v>239</v>
      </c>
      <c r="F1081" s="150" t="s">
        <v>240</v>
      </c>
      <c r="G1081" s="150" t="s">
        <v>241</v>
      </c>
      <c r="H1081" s="150" t="s">
        <v>246</v>
      </c>
      <c r="I1081" s="150" t="s">
        <v>247</v>
      </c>
      <c r="J1081" s="150" t="s">
        <v>248</v>
      </c>
      <c r="K1081" s="150" t="s">
        <v>249</v>
      </c>
      <c r="L1081" s="150" t="s">
        <v>250</v>
      </c>
      <c r="M1081" s="150" t="s">
        <v>251</v>
      </c>
      <c r="N1081" s="150" t="s">
        <v>252</v>
      </c>
      <c r="O1081" s="150" t="s">
        <v>254</v>
      </c>
      <c r="P1081" s="150" t="s">
        <v>256</v>
      </c>
      <c r="Q1081" s="151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294</v>
      </c>
      <c r="E1082" s="11" t="s">
        <v>295</v>
      </c>
      <c r="F1082" s="11" t="s">
        <v>295</v>
      </c>
      <c r="G1082" s="11" t="s">
        <v>295</v>
      </c>
      <c r="H1082" s="11" t="s">
        <v>295</v>
      </c>
      <c r="I1082" s="11" t="s">
        <v>295</v>
      </c>
      <c r="J1082" s="11" t="s">
        <v>295</v>
      </c>
      <c r="K1082" s="11" t="s">
        <v>294</v>
      </c>
      <c r="L1082" s="11" t="s">
        <v>294</v>
      </c>
      <c r="M1082" s="11" t="s">
        <v>295</v>
      </c>
      <c r="N1082" s="11" t="s">
        <v>294</v>
      </c>
      <c r="O1082" s="11" t="s">
        <v>295</v>
      </c>
      <c r="P1082" s="11" t="s">
        <v>295</v>
      </c>
      <c r="Q1082" s="151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9"/>
      <c r="C1083" s="9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151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</v>
      </c>
    </row>
    <row r="1084" spans="1:65">
      <c r="A1084" s="29"/>
      <c r="B1084" s="18">
        <v>1</v>
      </c>
      <c r="C1084" s="14">
        <v>1</v>
      </c>
      <c r="D1084" s="21">
        <v>1.1000000000000001</v>
      </c>
      <c r="E1084" s="21">
        <v>1.21</v>
      </c>
      <c r="F1084" s="21">
        <v>1</v>
      </c>
      <c r="G1084" s="21">
        <v>1.08</v>
      </c>
      <c r="H1084" s="21">
        <v>1.2</v>
      </c>
      <c r="I1084" s="21">
        <v>0.9</v>
      </c>
      <c r="J1084" s="21">
        <v>1.05</v>
      </c>
      <c r="K1084" s="21">
        <v>1</v>
      </c>
      <c r="L1084" s="21">
        <v>1.17</v>
      </c>
      <c r="M1084" s="21">
        <v>0.99328141597228725</v>
      </c>
      <c r="N1084" s="21">
        <v>1.04</v>
      </c>
      <c r="O1084" s="21">
        <v>1.1599999999999999</v>
      </c>
      <c r="P1084" s="21">
        <v>1.0847297556674727</v>
      </c>
      <c r="Q1084" s="151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9">
        <v>1</v>
      </c>
      <c r="C1085" s="9">
        <v>2</v>
      </c>
      <c r="D1085" s="11">
        <v>1.1000000000000001</v>
      </c>
      <c r="E1085" s="11">
        <v>1.18</v>
      </c>
      <c r="F1085" s="11">
        <v>1</v>
      </c>
      <c r="G1085" s="11">
        <v>1.05</v>
      </c>
      <c r="H1085" s="11">
        <v>1.2</v>
      </c>
      <c r="I1085" s="11">
        <v>0.9</v>
      </c>
      <c r="J1085" s="11">
        <v>1.1000000000000001</v>
      </c>
      <c r="K1085" s="11">
        <v>0.9</v>
      </c>
      <c r="L1085" s="11">
        <v>1.07</v>
      </c>
      <c r="M1085" s="11">
        <v>1.0174563252845801</v>
      </c>
      <c r="N1085" s="11">
        <v>1.1100000000000001</v>
      </c>
      <c r="O1085" s="11">
        <v>1.1299999999999999</v>
      </c>
      <c r="P1085" s="11">
        <v>1.0937170981930522</v>
      </c>
      <c r="Q1085" s="151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32</v>
      </c>
    </row>
    <row r="1086" spans="1:65">
      <c r="A1086" s="29"/>
      <c r="B1086" s="19">
        <v>1</v>
      </c>
      <c r="C1086" s="9">
        <v>3</v>
      </c>
      <c r="D1086" s="11">
        <v>1.3</v>
      </c>
      <c r="E1086" s="11">
        <v>1.1200000000000001</v>
      </c>
      <c r="F1086" s="11">
        <v>1</v>
      </c>
      <c r="G1086" s="11">
        <v>1.04</v>
      </c>
      <c r="H1086" s="11">
        <v>1.2</v>
      </c>
      <c r="I1086" s="11">
        <v>1</v>
      </c>
      <c r="J1086" s="11">
        <v>1.08</v>
      </c>
      <c r="K1086" s="11">
        <v>1</v>
      </c>
      <c r="L1086" s="11">
        <v>1.1100000000000001</v>
      </c>
      <c r="M1086" s="11">
        <v>0.99264519432182707</v>
      </c>
      <c r="N1086" s="11">
        <v>1.06</v>
      </c>
      <c r="O1086" s="11">
        <v>1.1200000000000001</v>
      </c>
      <c r="P1086" s="11">
        <v>1.1753547735130612</v>
      </c>
      <c r="Q1086" s="151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16</v>
      </c>
    </row>
    <row r="1087" spans="1:65">
      <c r="A1087" s="29"/>
      <c r="B1087" s="19">
        <v>1</v>
      </c>
      <c r="C1087" s="9">
        <v>4</v>
      </c>
      <c r="D1087" s="11">
        <v>1.3</v>
      </c>
      <c r="E1087" s="147">
        <v>1.53</v>
      </c>
      <c r="F1087" s="11">
        <v>1</v>
      </c>
      <c r="G1087" s="11">
        <v>1.08</v>
      </c>
      <c r="H1087" s="11">
        <v>1.1000000000000001</v>
      </c>
      <c r="I1087" s="11">
        <v>1</v>
      </c>
      <c r="J1087" s="11">
        <v>1.05</v>
      </c>
      <c r="K1087" s="11">
        <v>1</v>
      </c>
      <c r="L1087" s="11">
        <v>1.1100000000000001</v>
      </c>
      <c r="M1087" s="11">
        <v>0.99545889207478011</v>
      </c>
      <c r="N1087" s="11">
        <v>1.03</v>
      </c>
      <c r="O1087" s="11">
        <v>1.1100000000000001</v>
      </c>
      <c r="P1087" s="11">
        <v>1.0835993765183058</v>
      </c>
      <c r="Q1087" s="151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1.0818005160426329</v>
      </c>
    </row>
    <row r="1088" spans="1:65">
      <c r="A1088" s="29"/>
      <c r="B1088" s="19">
        <v>1</v>
      </c>
      <c r="C1088" s="9">
        <v>5</v>
      </c>
      <c r="D1088" s="11">
        <v>1.2</v>
      </c>
      <c r="E1088" s="11">
        <v>1.1599999999999999</v>
      </c>
      <c r="F1088" s="11">
        <v>1.1000000000000001</v>
      </c>
      <c r="G1088" s="11">
        <v>1.01</v>
      </c>
      <c r="H1088" s="11">
        <v>1.2</v>
      </c>
      <c r="I1088" s="11">
        <v>1</v>
      </c>
      <c r="J1088" s="11">
        <v>1.06</v>
      </c>
      <c r="K1088" s="11">
        <v>0.9</v>
      </c>
      <c r="L1088" s="11">
        <v>1.1499999999999999</v>
      </c>
      <c r="M1088" s="11">
        <v>1.09919185204939</v>
      </c>
      <c r="N1088" s="11">
        <v>1.08</v>
      </c>
      <c r="O1088" s="11">
        <v>1.1000000000000001</v>
      </c>
      <c r="P1088" s="11">
        <v>1.1314277432900941</v>
      </c>
      <c r="Q1088" s="151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68</v>
      </c>
    </row>
    <row r="1089" spans="1:65">
      <c r="A1089" s="29"/>
      <c r="B1089" s="19">
        <v>1</v>
      </c>
      <c r="C1089" s="9">
        <v>6</v>
      </c>
      <c r="D1089" s="11">
        <v>1.2</v>
      </c>
      <c r="E1089" s="11">
        <v>1.2</v>
      </c>
      <c r="F1089" s="11">
        <v>1</v>
      </c>
      <c r="G1089" s="11">
        <v>1.07</v>
      </c>
      <c r="H1089" s="11">
        <v>1.2</v>
      </c>
      <c r="I1089" s="11">
        <v>0.9</v>
      </c>
      <c r="J1089" s="11">
        <v>1.1200000000000001</v>
      </c>
      <c r="K1089" s="11">
        <v>0.9</v>
      </c>
      <c r="L1089" s="11">
        <v>1.19</v>
      </c>
      <c r="M1089" s="11">
        <v>1.0147471561247501</v>
      </c>
      <c r="N1089" s="11">
        <v>1.04</v>
      </c>
      <c r="O1089" s="11">
        <v>1.1399999999999999</v>
      </c>
      <c r="P1089" s="11">
        <v>1.1448306683157732</v>
      </c>
      <c r="Q1089" s="151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9"/>
      <c r="B1090" s="20" t="s">
        <v>270</v>
      </c>
      <c r="C1090" s="12"/>
      <c r="D1090" s="22">
        <v>1.2</v>
      </c>
      <c r="E1090" s="22">
        <v>1.2333333333333334</v>
      </c>
      <c r="F1090" s="22">
        <v>1.0166666666666666</v>
      </c>
      <c r="G1090" s="22">
        <v>1.0549999999999999</v>
      </c>
      <c r="H1090" s="22">
        <v>1.1833333333333333</v>
      </c>
      <c r="I1090" s="22">
        <v>0.95000000000000007</v>
      </c>
      <c r="J1090" s="22">
        <v>1.0766666666666667</v>
      </c>
      <c r="K1090" s="22">
        <v>0.95000000000000007</v>
      </c>
      <c r="L1090" s="22">
        <v>1.1333333333333335</v>
      </c>
      <c r="M1090" s="22">
        <v>1.0187968059712691</v>
      </c>
      <c r="N1090" s="22">
        <v>1.06</v>
      </c>
      <c r="O1090" s="22">
        <v>1.1266666666666667</v>
      </c>
      <c r="P1090" s="22">
        <v>1.1189432359162932</v>
      </c>
      <c r="Q1090" s="151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271</v>
      </c>
      <c r="C1091" s="28"/>
      <c r="D1091" s="11">
        <v>1.2</v>
      </c>
      <c r="E1091" s="11">
        <v>1.19</v>
      </c>
      <c r="F1091" s="11">
        <v>1</v>
      </c>
      <c r="G1091" s="11">
        <v>1.06</v>
      </c>
      <c r="H1091" s="11">
        <v>1.2</v>
      </c>
      <c r="I1091" s="11">
        <v>0.95</v>
      </c>
      <c r="J1091" s="11">
        <v>1.07</v>
      </c>
      <c r="K1091" s="11">
        <v>0.95</v>
      </c>
      <c r="L1091" s="11">
        <v>1.1299999999999999</v>
      </c>
      <c r="M1091" s="11">
        <v>1.0051030240997652</v>
      </c>
      <c r="N1091" s="11">
        <v>1.05</v>
      </c>
      <c r="O1091" s="11">
        <v>1.125</v>
      </c>
      <c r="P1091" s="11">
        <v>1.1125724207415733</v>
      </c>
      <c r="Q1091" s="151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3" t="s">
        <v>272</v>
      </c>
      <c r="C1092" s="28"/>
      <c r="D1092" s="23">
        <v>8.9442719099991574E-2</v>
      </c>
      <c r="E1092" s="23">
        <v>0.1488175616876812</v>
      </c>
      <c r="F1092" s="23">
        <v>4.0824829046386339E-2</v>
      </c>
      <c r="G1092" s="23">
        <v>2.7386127875258331E-2</v>
      </c>
      <c r="H1092" s="23">
        <v>4.0824829046386249E-2</v>
      </c>
      <c r="I1092" s="23">
        <v>5.4772255750516599E-2</v>
      </c>
      <c r="J1092" s="23">
        <v>2.8751811537130457E-2</v>
      </c>
      <c r="K1092" s="23">
        <v>5.4772255750516599E-2</v>
      </c>
      <c r="L1092" s="23">
        <v>4.4572039067858005E-2</v>
      </c>
      <c r="M1092" s="23">
        <v>4.0892933692649847E-2</v>
      </c>
      <c r="N1092" s="23">
        <v>3.0331501776206232E-2</v>
      </c>
      <c r="O1092" s="23">
        <v>2.1602468994692786E-2</v>
      </c>
      <c r="P1092" s="23">
        <v>3.7588275584146597E-2</v>
      </c>
      <c r="Q1092" s="220"/>
      <c r="R1092" s="221"/>
      <c r="S1092" s="221"/>
      <c r="T1092" s="221"/>
      <c r="U1092" s="221"/>
      <c r="V1092" s="221"/>
      <c r="W1092" s="221"/>
      <c r="X1092" s="221"/>
      <c r="Y1092" s="221"/>
      <c r="Z1092" s="221"/>
      <c r="AA1092" s="221"/>
      <c r="AB1092" s="221"/>
      <c r="AC1092" s="221"/>
      <c r="AD1092" s="221"/>
      <c r="AE1092" s="221"/>
      <c r="AF1092" s="221"/>
      <c r="AG1092" s="221"/>
      <c r="AH1092" s="221"/>
      <c r="AI1092" s="221"/>
      <c r="AJ1092" s="221"/>
      <c r="AK1092" s="221"/>
      <c r="AL1092" s="221"/>
      <c r="AM1092" s="221"/>
      <c r="AN1092" s="221"/>
      <c r="AO1092" s="221"/>
      <c r="AP1092" s="221"/>
      <c r="AQ1092" s="221"/>
      <c r="AR1092" s="221"/>
      <c r="AS1092" s="221"/>
      <c r="AT1092" s="221"/>
      <c r="AU1092" s="221"/>
      <c r="AV1092" s="221"/>
      <c r="AW1092" s="221"/>
      <c r="AX1092" s="221"/>
      <c r="AY1092" s="221"/>
      <c r="AZ1092" s="221"/>
      <c r="BA1092" s="221"/>
      <c r="BB1092" s="221"/>
      <c r="BC1092" s="221"/>
      <c r="BD1092" s="221"/>
      <c r="BE1092" s="221"/>
      <c r="BF1092" s="221"/>
      <c r="BG1092" s="221"/>
      <c r="BH1092" s="221"/>
      <c r="BI1092" s="221"/>
      <c r="BJ1092" s="221"/>
      <c r="BK1092" s="221"/>
      <c r="BL1092" s="221"/>
      <c r="BM1092" s="54"/>
    </row>
    <row r="1093" spans="1:65">
      <c r="A1093" s="29"/>
      <c r="B1093" s="3" t="s">
        <v>86</v>
      </c>
      <c r="C1093" s="28"/>
      <c r="D1093" s="13">
        <v>7.4535599249992979E-2</v>
      </c>
      <c r="E1093" s="13">
        <v>0.12066288785487665</v>
      </c>
      <c r="F1093" s="13">
        <v>4.0155569553822629E-2</v>
      </c>
      <c r="G1093" s="13">
        <v>2.5958415047638229E-2</v>
      </c>
      <c r="H1093" s="13">
        <v>3.449985553215739E-2</v>
      </c>
      <c r="I1093" s="13">
        <v>5.7655006053175362E-2</v>
      </c>
      <c r="J1093" s="13">
        <v>2.6704468919935408E-2</v>
      </c>
      <c r="K1093" s="13">
        <v>5.7655006053175362E-2</v>
      </c>
      <c r="L1093" s="13">
        <v>3.9328269765757054E-2</v>
      </c>
      <c r="M1093" s="13">
        <v>4.0138458869297892E-2</v>
      </c>
      <c r="N1093" s="13">
        <v>2.861462431717569E-2</v>
      </c>
      <c r="O1093" s="13">
        <v>1.9173789048543891E-2</v>
      </c>
      <c r="P1093" s="13">
        <v>3.359265633646364E-2</v>
      </c>
      <c r="Q1093" s="151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273</v>
      </c>
      <c r="C1094" s="28"/>
      <c r="D1094" s="13">
        <v>0.10926181140101154</v>
      </c>
      <c r="E1094" s="13">
        <v>0.14007463949548415</v>
      </c>
      <c r="F1094" s="13">
        <v>-6.0208743118587593E-2</v>
      </c>
      <c r="G1094" s="13">
        <v>-2.4773990809944135E-2</v>
      </c>
      <c r="H1094" s="13">
        <v>9.3855397353775238E-2</v>
      </c>
      <c r="I1094" s="13">
        <v>-0.12183439930753248</v>
      </c>
      <c r="J1094" s="13">
        <v>-4.7456525485368717E-3</v>
      </c>
      <c r="K1094" s="13">
        <v>-0.12183439930753248</v>
      </c>
      <c r="L1094" s="13">
        <v>4.7636155212066544E-2</v>
      </c>
      <c r="M1094" s="13">
        <v>-5.823967463228763E-2</v>
      </c>
      <c r="N1094" s="13">
        <v>-2.0152066595773177E-2</v>
      </c>
      <c r="O1094" s="13">
        <v>4.1473589593171933E-2</v>
      </c>
      <c r="P1094" s="13">
        <v>3.4334167272847216E-2</v>
      </c>
      <c r="Q1094" s="151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45" t="s">
        <v>274</v>
      </c>
      <c r="C1095" s="46"/>
      <c r="D1095" s="44">
        <v>1.44</v>
      </c>
      <c r="E1095" s="44">
        <v>1.83</v>
      </c>
      <c r="F1095" s="44">
        <v>0.7</v>
      </c>
      <c r="G1095" s="44">
        <v>0.25</v>
      </c>
      <c r="H1095" s="44">
        <v>1.24</v>
      </c>
      <c r="I1095" s="44">
        <v>1.48</v>
      </c>
      <c r="J1095" s="44">
        <v>0</v>
      </c>
      <c r="K1095" s="44">
        <v>1.48</v>
      </c>
      <c r="L1095" s="44">
        <v>0.66</v>
      </c>
      <c r="M1095" s="44">
        <v>0.67</v>
      </c>
      <c r="N1095" s="44">
        <v>0.19</v>
      </c>
      <c r="O1095" s="44">
        <v>0.57999999999999996</v>
      </c>
      <c r="P1095" s="44">
        <v>0.49</v>
      </c>
      <c r="Q1095" s="151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BM1096" s="53"/>
    </row>
    <row r="1097" spans="1:65" ht="15">
      <c r="B1097" s="8" t="s">
        <v>528</v>
      </c>
      <c r="BM1097" s="27" t="s">
        <v>66</v>
      </c>
    </row>
    <row r="1098" spans="1:65" ht="15">
      <c r="A1098" s="24" t="s">
        <v>44</v>
      </c>
      <c r="B1098" s="18" t="s">
        <v>112</v>
      </c>
      <c r="C1098" s="15" t="s">
        <v>113</v>
      </c>
      <c r="D1098" s="16" t="s">
        <v>232</v>
      </c>
      <c r="E1098" s="17" t="s">
        <v>232</v>
      </c>
      <c r="F1098" s="17" t="s">
        <v>232</v>
      </c>
      <c r="G1098" s="17" t="s">
        <v>232</v>
      </c>
      <c r="H1098" s="17" t="s">
        <v>232</v>
      </c>
      <c r="I1098" s="17" t="s">
        <v>232</v>
      </c>
      <c r="J1098" s="17" t="s">
        <v>232</v>
      </c>
      <c r="K1098" s="17" t="s">
        <v>232</v>
      </c>
      <c r="L1098" s="17" t="s">
        <v>232</v>
      </c>
      <c r="M1098" s="17" t="s">
        <v>232</v>
      </c>
      <c r="N1098" s="17" t="s">
        <v>232</v>
      </c>
      <c r="O1098" s="17" t="s">
        <v>232</v>
      </c>
      <c r="P1098" s="17" t="s">
        <v>232</v>
      </c>
      <c r="Q1098" s="17" t="s">
        <v>232</v>
      </c>
      <c r="R1098" s="17" t="s">
        <v>232</v>
      </c>
      <c r="S1098" s="17" t="s">
        <v>232</v>
      </c>
      <c r="T1098" s="17" t="s">
        <v>232</v>
      </c>
      <c r="U1098" s="17" t="s">
        <v>232</v>
      </c>
      <c r="V1098" s="17" t="s">
        <v>232</v>
      </c>
      <c r="W1098" s="17" t="s">
        <v>232</v>
      </c>
      <c r="X1098" s="17" t="s">
        <v>232</v>
      </c>
      <c r="Y1098" s="17" t="s">
        <v>232</v>
      </c>
      <c r="Z1098" s="17" t="s">
        <v>232</v>
      </c>
      <c r="AA1098" s="17" t="s">
        <v>232</v>
      </c>
      <c r="AB1098" s="151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233</v>
      </c>
      <c r="C1099" s="9" t="s">
        <v>233</v>
      </c>
      <c r="D1099" s="149" t="s">
        <v>235</v>
      </c>
      <c r="E1099" s="150" t="s">
        <v>236</v>
      </c>
      <c r="F1099" s="150" t="s">
        <v>237</v>
      </c>
      <c r="G1099" s="150" t="s">
        <v>238</v>
      </c>
      <c r="H1099" s="150" t="s">
        <v>239</v>
      </c>
      <c r="I1099" s="150" t="s">
        <v>240</v>
      </c>
      <c r="J1099" s="150" t="s">
        <v>241</v>
      </c>
      <c r="K1099" s="150" t="s">
        <v>242</v>
      </c>
      <c r="L1099" s="150" t="s">
        <v>243</v>
      </c>
      <c r="M1099" s="150" t="s">
        <v>244</v>
      </c>
      <c r="N1099" s="150" t="s">
        <v>245</v>
      </c>
      <c r="O1099" s="150" t="s">
        <v>246</v>
      </c>
      <c r="P1099" s="150" t="s">
        <v>247</v>
      </c>
      <c r="Q1099" s="150" t="s">
        <v>248</v>
      </c>
      <c r="R1099" s="150" t="s">
        <v>249</v>
      </c>
      <c r="S1099" s="150" t="s">
        <v>250</v>
      </c>
      <c r="T1099" s="150" t="s">
        <v>251</v>
      </c>
      <c r="U1099" s="150" t="s">
        <v>252</v>
      </c>
      <c r="V1099" s="150" t="s">
        <v>253</v>
      </c>
      <c r="W1099" s="150" t="s">
        <v>254</v>
      </c>
      <c r="X1099" s="150" t="s">
        <v>255</v>
      </c>
      <c r="Y1099" s="150" t="s">
        <v>256</v>
      </c>
      <c r="Z1099" s="150" t="s">
        <v>257</v>
      </c>
      <c r="AA1099" s="150" t="s">
        <v>262</v>
      </c>
      <c r="AB1099" s="151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294</v>
      </c>
      <c r="E1100" s="11" t="s">
        <v>294</v>
      </c>
      <c r="F1100" s="11" t="s">
        <v>116</v>
      </c>
      <c r="G1100" s="11" t="s">
        <v>116</v>
      </c>
      <c r="H1100" s="11" t="s">
        <v>116</v>
      </c>
      <c r="I1100" s="11" t="s">
        <v>294</v>
      </c>
      <c r="J1100" s="11" t="s">
        <v>116</v>
      </c>
      <c r="K1100" s="11" t="s">
        <v>294</v>
      </c>
      <c r="L1100" s="11" t="s">
        <v>295</v>
      </c>
      <c r="M1100" s="11" t="s">
        <v>294</v>
      </c>
      <c r="N1100" s="11" t="s">
        <v>294</v>
      </c>
      <c r="O1100" s="11" t="s">
        <v>295</v>
      </c>
      <c r="P1100" s="11" t="s">
        <v>295</v>
      </c>
      <c r="Q1100" s="11" t="s">
        <v>295</v>
      </c>
      <c r="R1100" s="11" t="s">
        <v>294</v>
      </c>
      <c r="S1100" s="11" t="s">
        <v>294</v>
      </c>
      <c r="T1100" s="11" t="s">
        <v>116</v>
      </c>
      <c r="U1100" s="11" t="s">
        <v>294</v>
      </c>
      <c r="V1100" s="11" t="s">
        <v>294</v>
      </c>
      <c r="W1100" s="11" t="s">
        <v>295</v>
      </c>
      <c r="X1100" s="11" t="s">
        <v>294</v>
      </c>
      <c r="Y1100" s="11" t="s">
        <v>295</v>
      </c>
      <c r="Z1100" s="11" t="s">
        <v>116</v>
      </c>
      <c r="AA1100" s="11" t="s">
        <v>294</v>
      </c>
      <c r="AB1100" s="151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/>
      <c r="C1101" s="9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151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2</v>
      </c>
    </row>
    <row r="1102" spans="1:65">
      <c r="A1102" s="29"/>
      <c r="B1102" s="18">
        <v>1</v>
      </c>
      <c r="C1102" s="14">
        <v>1</v>
      </c>
      <c r="D1102" s="209">
        <v>32</v>
      </c>
      <c r="E1102" s="209">
        <v>39</v>
      </c>
      <c r="F1102" s="208">
        <v>38</v>
      </c>
      <c r="G1102" s="208">
        <v>37.656057736371203</v>
      </c>
      <c r="H1102" s="208">
        <v>37</v>
      </c>
      <c r="I1102" s="208">
        <v>36</v>
      </c>
      <c r="J1102" s="208">
        <v>35</v>
      </c>
      <c r="K1102" s="208">
        <v>37</v>
      </c>
      <c r="L1102" s="208">
        <v>37</v>
      </c>
      <c r="M1102" s="208">
        <v>37</v>
      </c>
      <c r="N1102" s="208">
        <v>33</v>
      </c>
      <c r="O1102" s="208">
        <v>37.6</v>
      </c>
      <c r="P1102" s="208">
        <v>37.1</v>
      </c>
      <c r="Q1102" s="208">
        <v>37</v>
      </c>
      <c r="R1102" s="208">
        <v>37</v>
      </c>
      <c r="S1102" s="208">
        <v>38</v>
      </c>
      <c r="T1102" s="208">
        <v>34.809199999999997</v>
      </c>
      <c r="U1102" s="208">
        <v>37</v>
      </c>
      <c r="V1102" s="208">
        <v>37</v>
      </c>
      <c r="W1102" s="209">
        <v>49</v>
      </c>
      <c r="X1102" s="208">
        <v>36</v>
      </c>
      <c r="Y1102" s="208">
        <v>37.734422915864805</v>
      </c>
      <c r="Z1102" s="209">
        <v>39.6</v>
      </c>
      <c r="AA1102" s="208">
        <v>37</v>
      </c>
      <c r="AB1102" s="210"/>
      <c r="AC1102" s="211"/>
      <c r="AD1102" s="211"/>
      <c r="AE1102" s="211"/>
      <c r="AF1102" s="211"/>
      <c r="AG1102" s="211"/>
      <c r="AH1102" s="211"/>
      <c r="AI1102" s="211"/>
      <c r="AJ1102" s="211"/>
      <c r="AK1102" s="211"/>
      <c r="AL1102" s="211"/>
      <c r="AM1102" s="211"/>
      <c r="AN1102" s="211"/>
      <c r="AO1102" s="211"/>
      <c r="AP1102" s="211"/>
      <c r="AQ1102" s="211"/>
      <c r="AR1102" s="211"/>
      <c r="AS1102" s="211"/>
      <c r="AT1102" s="211"/>
      <c r="AU1102" s="211"/>
      <c r="AV1102" s="211"/>
      <c r="AW1102" s="211"/>
      <c r="AX1102" s="211"/>
      <c r="AY1102" s="211"/>
      <c r="AZ1102" s="211"/>
      <c r="BA1102" s="211"/>
      <c r="BB1102" s="211"/>
      <c r="BC1102" s="211"/>
      <c r="BD1102" s="211"/>
      <c r="BE1102" s="211"/>
      <c r="BF1102" s="211"/>
      <c r="BG1102" s="211"/>
      <c r="BH1102" s="211"/>
      <c r="BI1102" s="211"/>
      <c r="BJ1102" s="211"/>
      <c r="BK1102" s="211"/>
      <c r="BL1102" s="211"/>
      <c r="BM1102" s="212">
        <v>1</v>
      </c>
    </row>
    <row r="1103" spans="1:65">
      <c r="A1103" s="29"/>
      <c r="B1103" s="19">
        <v>1</v>
      </c>
      <c r="C1103" s="9">
        <v>2</v>
      </c>
      <c r="D1103" s="215">
        <v>34</v>
      </c>
      <c r="E1103" s="215">
        <v>41</v>
      </c>
      <c r="F1103" s="214">
        <v>37</v>
      </c>
      <c r="G1103" s="214">
        <v>37.067191436971207</v>
      </c>
      <c r="H1103" s="214">
        <v>36</v>
      </c>
      <c r="I1103" s="214">
        <v>35</v>
      </c>
      <c r="J1103" s="214">
        <v>36</v>
      </c>
      <c r="K1103" s="214">
        <v>37</v>
      </c>
      <c r="L1103" s="214">
        <v>37</v>
      </c>
      <c r="M1103" s="214">
        <v>37</v>
      </c>
      <c r="N1103" s="214">
        <v>35</v>
      </c>
      <c r="O1103" s="214">
        <v>38.200000000000003</v>
      </c>
      <c r="P1103" s="214">
        <v>37.9</v>
      </c>
      <c r="Q1103" s="214">
        <v>36</v>
      </c>
      <c r="R1103" s="214">
        <v>35</v>
      </c>
      <c r="S1103" s="214">
        <v>37</v>
      </c>
      <c r="T1103" s="214">
        <v>34.505200000000002</v>
      </c>
      <c r="U1103" s="214">
        <v>36</v>
      </c>
      <c r="V1103" s="214">
        <v>40</v>
      </c>
      <c r="W1103" s="215">
        <v>47</v>
      </c>
      <c r="X1103" s="214">
        <v>35</v>
      </c>
      <c r="Y1103" s="214">
        <v>36.986396248197707</v>
      </c>
      <c r="Z1103" s="215">
        <v>39.450000000000003</v>
      </c>
      <c r="AA1103" s="214">
        <v>37</v>
      </c>
      <c r="AB1103" s="210"/>
      <c r="AC1103" s="211"/>
      <c r="AD1103" s="211"/>
      <c r="AE1103" s="211"/>
      <c r="AF1103" s="211"/>
      <c r="AG1103" s="211"/>
      <c r="AH1103" s="211"/>
      <c r="AI1103" s="211"/>
      <c r="AJ1103" s="211"/>
      <c r="AK1103" s="211"/>
      <c r="AL1103" s="211"/>
      <c r="AM1103" s="211"/>
      <c r="AN1103" s="211"/>
      <c r="AO1103" s="211"/>
      <c r="AP1103" s="211"/>
      <c r="AQ1103" s="211"/>
      <c r="AR1103" s="211"/>
      <c r="AS1103" s="211"/>
      <c r="AT1103" s="211"/>
      <c r="AU1103" s="211"/>
      <c r="AV1103" s="211"/>
      <c r="AW1103" s="211"/>
      <c r="AX1103" s="211"/>
      <c r="AY1103" s="211"/>
      <c r="AZ1103" s="211"/>
      <c r="BA1103" s="211"/>
      <c r="BB1103" s="211"/>
      <c r="BC1103" s="211"/>
      <c r="BD1103" s="211"/>
      <c r="BE1103" s="211"/>
      <c r="BF1103" s="211"/>
      <c r="BG1103" s="211"/>
      <c r="BH1103" s="211"/>
      <c r="BI1103" s="211"/>
      <c r="BJ1103" s="211"/>
      <c r="BK1103" s="211"/>
      <c r="BL1103" s="211"/>
      <c r="BM1103" s="212">
        <v>14</v>
      </c>
    </row>
    <row r="1104" spans="1:65">
      <c r="A1104" s="29"/>
      <c r="B1104" s="19">
        <v>1</v>
      </c>
      <c r="C1104" s="9">
        <v>3</v>
      </c>
      <c r="D1104" s="215">
        <v>31</v>
      </c>
      <c r="E1104" s="215">
        <v>39</v>
      </c>
      <c r="F1104" s="214">
        <v>37</v>
      </c>
      <c r="G1104" s="214">
        <v>37.711239732771205</v>
      </c>
      <c r="H1104" s="214">
        <v>36</v>
      </c>
      <c r="I1104" s="214">
        <v>37</v>
      </c>
      <c r="J1104" s="214">
        <v>37</v>
      </c>
      <c r="K1104" s="214">
        <v>36</v>
      </c>
      <c r="L1104" s="214">
        <v>37</v>
      </c>
      <c r="M1104" s="214">
        <v>36</v>
      </c>
      <c r="N1104" s="214">
        <v>34</v>
      </c>
      <c r="O1104" s="214">
        <v>36</v>
      </c>
      <c r="P1104" s="214">
        <v>37.1</v>
      </c>
      <c r="Q1104" s="214">
        <v>36</v>
      </c>
      <c r="R1104" s="214">
        <v>37</v>
      </c>
      <c r="S1104" s="214">
        <v>36</v>
      </c>
      <c r="T1104" s="214">
        <v>34.559600000000003</v>
      </c>
      <c r="U1104" s="214">
        <v>36</v>
      </c>
      <c r="V1104" s="216">
        <v>43</v>
      </c>
      <c r="W1104" s="215">
        <v>48</v>
      </c>
      <c r="X1104" s="214">
        <v>36</v>
      </c>
      <c r="Y1104" s="214">
        <v>36.316438342019836</v>
      </c>
      <c r="Z1104" s="215">
        <v>39.85</v>
      </c>
      <c r="AA1104" s="214">
        <v>37</v>
      </c>
      <c r="AB1104" s="210"/>
      <c r="AC1104" s="211"/>
      <c r="AD1104" s="211"/>
      <c r="AE1104" s="211"/>
      <c r="AF1104" s="211"/>
      <c r="AG1104" s="211"/>
      <c r="AH1104" s="211"/>
      <c r="AI1104" s="211"/>
      <c r="AJ1104" s="211"/>
      <c r="AK1104" s="211"/>
      <c r="AL1104" s="211"/>
      <c r="AM1104" s="211"/>
      <c r="AN1104" s="211"/>
      <c r="AO1104" s="211"/>
      <c r="AP1104" s="211"/>
      <c r="AQ1104" s="211"/>
      <c r="AR1104" s="211"/>
      <c r="AS1104" s="211"/>
      <c r="AT1104" s="211"/>
      <c r="AU1104" s="211"/>
      <c r="AV1104" s="211"/>
      <c r="AW1104" s="211"/>
      <c r="AX1104" s="211"/>
      <c r="AY1104" s="211"/>
      <c r="AZ1104" s="211"/>
      <c r="BA1104" s="211"/>
      <c r="BB1104" s="211"/>
      <c r="BC1104" s="211"/>
      <c r="BD1104" s="211"/>
      <c r="BE1104" s="211"/>
      <c r="BF1104" s="211"/>
      <c r="BG1104" s="211"/>
      <c r="BH1104" s="211"/>
      <c r="BI1104" s="211"/>
      <c r="BJ1104" s="211"/>
      <c r="BK1104" s="211"/>
      <c r="BL1104" s="211"/>
      <c r="BM1104" s="212">
        <v>16</v>
      </c>
    </row>
    <row r="1105" spans="1:65">
      <c r="A1105" s="29"/>
      <c r="B1105" s="19">
        <v>1</v>
      </c>
      <c r="C1105" s="9">
        <v>4</v>
      </c>
      <c r="D1105" s="215">
        <v>32</v>
      </c>
      <c r="E1105" s="215">
        <v>39</v>
      </c>
      <c r="F1105" s="214">
        <v>38</v>
      </c>
      <c r="G1105" s="214">
        <v>36.196310685271207</v>
      </c>
      <c r="H1105" s="214">
        <v>36</v>
      </c>
      <c r="I1105" s="214">
        <v>35</v>
      </c>
      <c r="J1105" s="214">
        <v>37</v>
      </c>
      <c r="K1105" s="214">
        <v>37</v>
      </c>
      <c r="L1105" s="214">
        <v>36</v>
      </c>
      <c r="M1105" s="214">
        <v>36</v>
      </c>
      <c r="N1105" s="214">
        <v>34</v>
      </c>
      <c r="O1105" s="214">
        <v>34.9</v>
      </c>
      <c r="P1105" s="214">
        <v>37.299999999999997</v>
      </c>
      <c r="Q1105" s="214">
        <v>36</v>
      </c>
      <c r="R1105" s="214">
        <v>35</v>
      </c>
      <c r="S1105" s="214">
        <v>36</v>
      </c>
      <c r="T1105" s="214">
        <v>34.866799999999998</v>
      </c>
      <c r="U1105" s="214">
        <v>35</v>
      </c>
      <c r="V1105" s="214">
        <v>34</v>
      </c>
      <c r="W1105" s="215">
        <v>47</v>
      </c>
      <c r="X1105" s="214">
        <v>36</v>
      </c>
      <c r="Y1105" s="214">
        <v>35.362662596043094</v>
      </c>
      <c r="Z1105" s="215">
        <v>39.78</v>
      </c>
      <c r="AA1105" s="214">
        <v>38</v>
      </c>
      <c r="AB1105" s="210"/>
      <c r="AC1105" s="211"/>
      <c r="AD1105" s="211"/>
      <c r="AE1105" s="211"/>
      <c r="AF1105" s="211"/>
      <c r="AG1105" s="211"/>
      <c r="AH1105" s="211"/>
      <c r="AI1105" s="211"/>
      <c r="AJ1105" s="211"/>
      <c r="AK1105" s="211"/>
      <c r="AL1105" s="211"/>
      <c r="AM1105" s="211"/>
      <c r="AN1105" s="211"/>
      <c r="AO1105" s="211"/>
      <c r="AP1105" s="211"/>
      <c r="AQ1105" s="211"/>
      <c r="AR1105" s="211"/>
      <c r="AS1105" s="211"/>
      <c r="AT1105" s="211"/>
      <c r="AU1105" s="211"/>
      <c r="AV1105" s="211"/>
      <c r="AW1105" s="211"/>
      <c r="AX1105" s="211"/>
      <c r="AY1105" s="211"/>
      <c r="AZ1105" s="211"/>
      <c r="BA1105" s="211"/>
      <c r="BB1105" s="211"/>
      <c r="BC1105" s="211"/>
      <c r="BD1105" s="211"/>
      <c r="BE1105" s="211"/>
      <c r="BF1105" s="211"/>
      <c r="BG1105" s="211"/>
      <c r="BH1105" s="211"/>
      <c r="BI1105" s="211"/>
      <c r="BJ1105" s="211"/>
      <c r="BK1105" s="211"/>
      <c r="BL1105" s="211"/>
      <c r="BM1105" s="212">
        <v>36.310158843172587</v>
      </c>
    </row>
    <row r="1106" spans="1:65">
      <c r="A1106" s="29"/>
      <c r="B1106" s="19">
        <v>1</v>
      </c>
      <c r="C1106" s="9">
        <v>5</v>
      </c>
      <c r="D1106" s="215">
        <v>31</v>
      </c>
      <c r="E1106" s="215">
        <v>41</v>
      </c>
      <c r="F1106" s="214">
        <v>37</v>
      </c>
      <c r="G1106" s="214">
        <v>38.026986811471211</v>
      </c>
      <c r="H1106" s="214">
        <v>36</v>
      </c>
      <c r="I1106" s="214">
        <v>36</v>
      </c>
      <c r="J1106" s="214">
        <v>37</v>
      </c>
      <c r="K1106" s="214">
        <v>37</v>
      </c>
      <c r="L1106" s="214">
        <v>37</v>
      </c>
      <c r="M1106" s="214">
        <v>38</v>
      </c>
      <c r="N1106" s="214">
        <v>34</v>
      </c>
      <c r="O1106" s="214">
        <v>34.799999999999997</v>
      </c>
      <c r="P1106" s="214">
        <v>38.1</v>
      </c>
      <c r="Q1106" s="214">
        <v>37</v>
      </c>
      <c r="R1106" s="214">
        <v>35</v>
      </c>
      <c r="S1106" s="214">
        <v>37</v>
      </c>
      <c r="T1106" s="214">
        <v>34.145200000000003</v>
      </c>
      <c r="U1106" s="214">
        <v>36</v>
      </c>
      <c r="V1106" s="214">
        <v>34</v>
      </c>
      <c r="W1106" s="215">
        <v>50</v>
      </c>
      <c r="X1106" s="214">
        <v>36</v>
      </c>
      <c r="Y1106" s="214">
        <v>36.047058633075707</v>
      </c>
      <c r="Z1106" s="215">
        <v>40.25</v>
      </c>
      <c r="AA1106" s="214">
        <v>37</v>
      </c>
      <c r="AB1106" s="210"/>
      <c r="AC1106" s="211"/>
      <c r="AD1106" s="211"/>
      <c r="AE1106" s="211"/>
      <c r="AF1106" s="211"/>
      <c r="AG1106" s="211"/>
      <c r="AH1106" s="211"/>
      <c r="AI1106" s="211"/>
      <c r="AJ1106" s="211"/>
      <c r="AK1106" s="211"/>
      <c r="AL1106" s="211"/>
      <c r="AM1106" s="211"/>
      <c r="AN1106" s="211"/>
      <c r="AO1106" s="211"/>
      <c r="AP1106" s="211"/>
      <c r="AQ1106" s="211"/>
      <c r="AR1106" s="211"/>
      <c r="AS1106" s="211"/>
      <c r="AT1106" s="211"/>
      <c r="AU1106" s="211"/>
      <c r="AV1106" s="211"/>
      <c r="AW1106" s="211"/>
      <c r="AX1106" s="211"/>
      <c r="AY1106" s="211"/>
      <c r="AZ1106" s="211"/>
      <c r="BA1106" s="211"/>
      <c r="BB1106" s="211"/>
      <c r="BC1106" s="211"/>
      <c r="BD1106" s="211"/>
      <c r="BE1106" s="211"/>
      <c r="BF1106" s="211"/>
      <c r="BG1106" s="211"/>
      <c r="BH1106" s="211"/>
      <c r="BI1106" s="211"/>
      <c r="BJ1106" s="211"/>
      <c r="BK1106" s="211"/>
      <c r="BL1106" s="211"/>
      <c r="BM1106" s="212">
        <v>69</v>
      </c>
    </row>
    <row r="1107" spans="1:65">
      <c r="A1107" s="29"/>
      <c r="B1107" s="19">
        <v>1</v>
      </c>
      <c r="C1107" s="9">
        <v>6</v>
      </c>
      <c r="D1107" s="215">
        <v>31</v>
      </c>
      <c r="E1107" s="215">
        <v>39</v>
      </c>
      <c r="F1107" s="214">
        <v>37</v>
      </c>
      <c r="G1107" s="214">
        <v>35.85583412546756</v>
      </c>
      <c r="H1107" s="214">
        <v>36</v>
      </c>
      <c r="I1107" s="214">
        <v>35</v>
      </c>
      <c r="J1107" s="214">
        <v>37</v>
      </c>
      <c r="K1107" s="214">
        <v>37</v>
      </c>
      <c r="L1107" s="214">
        <v>36</v>
      </c>
      <c r="M1107" s="214">
        <v>38</v>
      </c>
      <c r="N1107" s="214">
        <v>35</v>
      </c>
      <c r="O1107" s="214">
        <v>35</v>
      </c>
      <c r="P1107" s="214">
        <v>37.9</v>
      </c>
      <c r="Q1107" s="214">
        <v>36</v>
      </c>
      <c r="R1107" s="214">
        <v>36</v>
      </c>
      <c r="S1107" s="214">
        <v>37</v>
      </c>
      <c r="T1107" s="214">
        <v>34.178800000000003</v>
      </c>
      <c r="U1107" s="214">
        <v>35</v>
      </c>
      <c r="V1107" s="214">
        <v>36</v>
      </c>
      <c r="W1107" s="215">
        <v>47</v>
      </c>
      <c r="X1107" s="214">
        <v>37</v>
      </c>
      <c r="Y1107" s="214">
        <v>37.093661917185706</v>
      </c>
      <c r="Z1107" s="215">
        <v>40.124000000000002</v>
      </c>
      <c r="AA1107" s="214">
        <v>36</v>
      </c>
      <c r="AB1107" s="210"/>
      <c r="AC1107" s="211"/>
      <c r="AD1107" s="211"/>
      <c r="AE1107" s="211"/>
      <c r="AF1107" s="211"/>
      <c r="AG1107" s="211"/>
      <c r="AH1107" s="211"/>
      <c r="AI1107" s="211"/>
      <c r="AJ1107" s="211"/>
      <c r="AK1107" s="211"/>
      <c r="AL1107" s="211"/>
      <c r="AM1107" s="211"/>
      <c r="AN1107" s="211"/>
      <c r="AO1107" s="211"/>
      <c r="AP1107" s="211"/>
      <c r="AQ1107" s="211"/>
      <c r="AR1107" s="211"/>
      <c r="AS1107" s="211"/>
      <c r="AT1107" s="211"/>
      <c r="AU1107" s="211"/>
      <c r="AV1107" s="211"/>
      <c r="AW1107" s="211"/>
      <c r="AX1107" s="211"/>
      <c r="AY1107" s="211"/>
      <c r="AZ1107" s="211"/>
      <c r="BA1107" s="211"/>
      <c r="BB1107" s="211"/>
      <c r="BC1107" s="211"/>
      <c r="BD1107" s="211"/>
      <c r="BE1107" s="211"/>
      <c r="BF1107" s="211"/>
      <c r="BG1107" s="211"/>
      <c r="BH1107" s="211"/>
      <c r="BI1107" s="211"/>
      <c r="BJ1107" s="211"/>
      <c r="BK1107" s="211"/>
      <c r="BL1107" s="211"/>
      <c r="BM1107" s="217"/>
    </row>
    <row r="1108" spans="1:65">
      <c r="A1108" s="29"/>
      <c r="B1108" s="20" t="s">
        <v>270</v>
      </c>
      <c r="C1108" s="12"/>
      <c r="D1108" s="218">
        <v>31.833333333333332</v>
      </c>
      <c r="E1108" s="218">
        <v>39.666666666666664</v>
      </c>
      <c r="F1108" s="218">
        <v>37.333333333333336</v>
      </c>
      <c r="G1108" s="218">
        <v>37.085603421387269</v>
      </c>
      <c r="H1108" s="218">
        <v>36.166666666666664</v>
      </c>
      <c r="I1108" s="218">
        <v>35.666666666666664</v>
      </c>
      <c r="J1108" s="218">
        <v>36.5</v>
      </c>
      <c r="K1108" s="218">
        <v>36.833333333333336</v>
      </c>
      <c r="L1108" s="218">
        <v>36.666666666666664</v>
      </c>
      <c r="M1108" s="218">
        <v>37</v>
      </c>
      <c r="N1108" s="218">
        <v>34.166666666666664</v>
      </c>
      <c r="O1108" s="218">
        <v>36.083333333333336</v>
      </c>
      <c r="P1108" s="218">
        <v>37.566666666666663</v>
      </c>
      <c r="Q1108" s="218">
        <v>36.333333333333336</v>
      </c>
      <c r="R1108" s="218">
        <v>35.833333333333336</v>
      </c>
      <c r="S1108" s="218">
        <v>36.833333333333336</v>
      </c>
      <c r="T1108" s="218">
        <v>34.510800000000003</v>
      </c>
      <c r="U1108" s="218">
        <v>35.833333333333336</v>
      </c>
      <c r="V1108" s="218">
        <v>37.333333333333336</v>
      </c>
      <c r="W1108" s="218">
        <v>48</v>
      </c>
      <c r="X1108" s="218">
        <v>36</v>
      </c>
      <c r="Y1108" s="218">
        <v>36.590106775397807</v>
      </c>
      <c r="Z1108" s="218">
        <v>39.842333333333336</v>
      </c>
      <c r="AA1108" s="218">
        <v>37</v>
      </c>
      <c r="AB1108" s="210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1"/>
      <c r="AT1108" s="211"/>
      <c r="AU1108" s="211"/>
      <c r="AV1108" s="211"/>
      <c r="AW1108" s="211"/>
      <c r="AX1108" s="211"/>
      <c r="AY1108" s="211"/>
      <c r="AZ1108" s="211"/>
      <c r="BA1108" s="211"/>
      <c r="BB1108" s="211"/>
      <c r="BC1108" s="211"/>
      <c r="BD1108" s="211"/>
      <c r="BE1108" s="211"/>
      <c r="BF1108" s="211"/>
      <c r="BG1108" s="211"/>
      <c r="BH1108" s="211"/>
      <c r="BI1108" s="211"/>
      <c r="BJ1108" s="211"/>
      <c r="BK1108" s="211"/>
      <c r="BL1108" s="211"/>
      <c r="BM1108" s="217"/>
    </row>
    <row r="1109" spans="1:65">
      <c r="A1109" s="29"/>
      <c r="B1109" s="3" t="s">
        <v>271</v>
      </c>
      <c r="C1109" s="28"/>
      <c r="D1109" s="214">
        <v>31.5</v>
      </c>
      <c r="E1109" s="214">
        <v>39</v>
      </c>
      <c r="F1109" s="214">
        <v>37</v>
      </c>
      <c r="G1109" s="214">
        <v>37.361624586671205</v>
      </c>
      <c r="H1109" s="214">
        <v>36</v>
      </c>
      <c r="I1109" s="214">
        <v>35.5</v>
      </c>
      <c r="J1109" s="214">
        <v>37</v>
      </c>
      <c r="K1109" s="214">
        <v>37</v>
      </c>
      <c r="L1109" s="214">
        <v>37</v>
      </c>
      <c r="M1109" s="214">
        <v>37</v>
      </c>
      <c r="N1109" s="214">
        <v>34</v>
      </c>
      <c r="O1109" s="214">
        <v>35.5</v>
      </c>
      <c r="P1109" s="214">
        <v>37.599999999999994</v>
      </c>
      <c r="Q1109" s="214">
        <v>36</v>
      </c>
      <c r="R1109" s="214">
        <v>35.5</v>
      </c>
      <c r="S1109" s="214">
        <v>37</v>
      </c>
      <c r="T1109" s="214">
        <v>34.532400000000003</v>
      </c>
      <c r="U1109" s="214">
        <v>36</v>
      </c>
      <c r="V1109" s="214">
        <v>36.5</v>
      </c>
      <c r="W1109" s="214">
        <v>47.5</v>
      </c>
      <c r="X1109" s="214">
        <v>36</v>
      </c>
      <c r="Y1109" s="214">
        <v>36.651417295108772</v>
      </c>
      <c r="Z1109" s="214">
        <v>39.814999999999998</v>
      </c>
      <c r="AA1109" s="214">
        <v>37</v>
      </c>
      <c r="AB1109" s="210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1"/>
      <c r="AT1109" s="211"/>
      <c r="AU1109" s="211"/>
      <c r="AV1109" s="211"/>
      <c r="AW1109" s="211"/>
      <c r="AX1109" s="211"/>
      <c r="AY1109" s="211"/>
      <c r="AZ1109" s="211"/>
      <c r="BA1109" s="211"/>
      <c r="BB1109" s="211"/>
      <c r="BC1109" s="211"/>
      <c r="BD1109" s="211"/>
      <c r="BE1109" s="211"/>
      <c r="BF1109" s="211"/>
      <c r="BG1109" s="211"/>
      <c r="BH1109" s="211"/>
      <c r="BI1109" s="211"/>
      <c r="BJ1109" s="211"/>
      <c r="BK1109" s="211"/>
      <c r="BL1109" s="211"/>
      <c r="BM1109" s="217"/>
    </row>
    <row r="1110" spans="1:65">
      <c r="A1110" s="29"/>
      <c r="B1110" s="3" t="s">
        <v>272</v>
      </c>
      <c r="C1110" s="28"/>
      <c r="D1110" s="23">
        <v>1.1690451944500124</v>
      </c>
      <c r="E1110" s="23">
        <v>1.0327955589886444</v>
      </c>
      <c r="F1110" s="23">
        <v>0.51639777949432231</v>
      </c>
      <c r="G1110" s="23">
        <v>0.88391794863523476</v>
      </c>
      <c r="H1110" s="23">
        <v>0.40824829046386302</v>
      </c>
      <c r="I1110" s="23">
        <v>0.81649658092772603</v>
      </c>
      <c r="J1110" s="23">
        <v>0.83666002653407556</v>
      </c>
      <c r="K1110" s="23">
        <v>0.40824829046386302</v>
      </c>
      <c r="L1110" s="23">
        <v>0.51639777949432231</v>
      </c>
      <c r="M1110" s="23">
        <v>0.89442719099991586</v>
      </c>
      <c r="N1110" s="23">
        <v>0.752772652709081</v>
      </c>
      <c r="O1110" s="23">
        <v>1.4838014242703341</v>
      </c>
      <c r="P1110" s="23">
        <v>0.45018514709690982</v>
      </c>
      <c r="Q1110" s="23">
        <v>0.51639777949432231</v>
      </c>
      <c r="R1110" s="23">
        <v>0.98319208025017502</v>
      </c>
      <c r="S1110" s="23">
        <v>0.752772652709081</v>
      </c>
      <c r="T1110" s="23">
        <v>0.30399957894707463</v>
      </c>
      <c r="U1110" s="23">
        <v>0.752772652709081</v>
      </c>
      <c r="V1110" s="23">
        <v>3.5590260840104371</v>
      </c>
      <c r="W1110" s="23">
        <v>1.2649110640673518</v>
      </c>
      <c r="X1110" s="23">
        <v>0.63245553203367588</v>
      </c>
      <c r="Y1110" s="23">
        <v>0.84811408031527702</v>
      </c>
      <c r="Z1110" s="23">
        <v>0.30401425405179</v>
      </c>
      <c r="AA1110" s="23">
        <v>0.63245553203367588</v>
      </c>
      <c r="AB1110" s="151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86</v>
      </c>
      <c r="C1111" s="28"/>
      <c r="D1111" s="13">
        <v>3.6723932809948033E-2</v>
      </c>
      <c r="E1111" s="13">
        <v>2.6036862831646499E-2</v>
      </c>
      <c r="F1111" s="13">
        <v>1.3832083379312203E-2</v>
      </c>
      <c r="G1111" s="13">
        <v>2.3834530574888241E-2</v>
      </c>
      <c r="H1111" s="13">
        <v>1.1287971164899439E-2</v>
      </c>
      <c r="I1111" s="13">
        <v>2.2892427502646525E-2</v>
      </c>
      <c r="J1111" s="13">
        <v>2.2922192507782893E-2</v>
      </c>
      <c r="K1111" s="13">
        <v>1.1083663994494017E-2</v>
      </c>
      <c r="L1111" s="13">
        <v>1.4083575804390609E-2</v>
      </c>
      <c r="M1111" s="13">
        <v>2.417370786486259E-2</v>
      </c>
      <c r="N1111" s="13">
        <v>2.2032370323192618E-2</v>
      </c>
      <c r="O1111" s="13">
        <v>4.1121517531741356E-2</v>
      </c>
      <c r="P1111" s="13">
        <v>1.1983633019438595E-2</v>
      </c>
      <c r="Q1111" s="13">
        <v>1.4212782921862082E-2</v>
      </c>
      <c r="R1111" s="13">
        <v>2.7437918518609532E-2</v>
      </c>
      <c r="S1111" s="13">
        <v>2.0437266589386813E-2</v>
      </c>
      <c r="T1111" s="13">
        <v>8.8088244534196419E-3</v>
      </c>
      <c r="U1111" s="13">
        <v>2.1007608912811563E-2</v>
      </c>
      <c r="V1111" s="13">
        <v>9.533105582170813E-2</v>
      </c>
      <c r="W1111" s="13">
        <v>2.6352313834736494E-2</v>
      </c>
      <c r="X1111" s="13">
        <v>1.7568209223157664E-2</v>
      </c>
      <c r="Y1111" s="13">
        <v>2.317878123508308E-2</v>
      </c>
      <c r="Z1111" s="13">
        <v>7.6304329746029759E-3</v>
      </c>
      <c r="AA1111" s="13">
        <v>1.7093392757666914E-2</v>
      </c>
      <c r="AB1111" s="151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273</v>
      </c>
      <c r="C1112" s="28"/>
      <c r="D1112" s="13">
        <v>-0.12329402163111258</v>
      </c>
      <c r="E1112" s="13">
        <v>9.243991021882314E-2</v>
      </c>
      <c r="F1112" s="13">
        <v>2.8178739029480537E-2</v>
      </c>
      <c r="G1112" s="13">
        <v>2.1356132909357672E-2</v>
      </c>
      <c r="H1112" s="13">
        <v>-3.9518465651907642E-3</v>
      </c>
      <c r="I1112" s="13">
        <v>-1.7722097534335624E-2</v>
      </c>
      <c r="J1112" s="13">
        <v>5.2283207475725124E-3</v>
      </c>
      <c r="K1112" s="13">
        <v>1.44084880603359E-2</v>
      </c>
      <c r="L1112" s="13">
        <v>9.8184044039539842E-3</v>
      </c>
      <c r="M1112" s="13">
        <v>1.8998571716717372E-2</v>
      </c>
      <c r="N1112" s="13">
        <v>-5.9032850441770091E-2</v>
      </c>
      <c r="O1112" s="13">
        <v>-6.2468883933815E-3</v>
      </c>
      <c r="P1112" s="13">
        <v>3.4604856148414687E-2</v>
      </c>
      <c r="Q1112" s="13">
        <v>6.3823709119104066E-4</v>
      </c>
      <c r="R1112" s="13">
        <v>-1.3132013877953819E-2</v>
      </c>
      <c r="S1112" s="13">
        <v>1.44084880603359E-2</v>
      </c>
      <c r="T1112" s="13">
        <v>-4.9555245708073237E-2</v>
      </c>
      <c r="U1112" s="13">
        <v>-1.3132013877953819E-2</v>
      </c>
      <c r="V1112" s="13">
        <v>2.8178739029480537E-2</v>
      </c>
      <c r="W1112" s="13">
        <v>0.32194409303790361</v>
      </c>
      <c r="X1112" s="13">
        <v>-8.5419302215723469E-3</v>
      </c>
      <c r="Y1112" s="13">
        <v>7.7099065700687586E-3</v>
      </c>
      <c r="Z1112" s="13">
        <v>9.7277858392649463E-2</v>
      </c>
      <c r="AA1112" s="13">
        <v>1.8998571716717372E-2</v>
      </c>
      <c r="AB1112" s="151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45" t="s">
        <v>274</v>
      </c>
      <c r="C1113" s="46"/>
      <c r="D1113" s="44">
        <v>4.8499999999999996</v>
      </c>
      <c r="E1113" s="44">
        <v>3.07</v>
      </c>
      <c r="F1113" s="44">
        <v>0.71</v>
      </c>
      <c r="G1113" s="44">
        <v>0.46</v>
      </c>
      <c r="H1113" s="44">
        <v>0.47</v>
      </c>
      <c r="I1113" s="44">
        <v>0.97</v>
      </c>
      <c r="J1113" s="44">
        <v>0.13</v>
      </c>
      <c r="K1113" s="44">
        <v>0.21</v>
      </c>
      <c r="L1113" s="44">
        <v>0.04</v>
      </c>
      <c r="M1113" s="44">
        <v>0.38</v>
      </c>
      <c r="N1113" s="44">
        <v>2.4900000000000002</v>
      </c>
      <c r="O1113" s="44">
        <v>0.55000000000000004</v>
      </c>
      <c r="P1113" s="44">
        <v>0.95</v>
      </c>
      <c r="Q1113" s="44">
        <v>0.3</v>
      </c>
      <c r="R1113" s="44">
        <v>0.8</v>
      </c>
      <c r="S1113" s="44">
        <v>0.21</v>
      </c>
      <c r="T1113" s="44">
        <v>2.14</v>
      </c>
      <c r="U1113" s="44">
        <v>0.8</v>
      </c>
      <c r="V1113" s="44">
        <v>0.71</v>
      </c>
      <c r="W1113" s="44">
        <v>11.5</v>
      </c>
      <c r="X1113" s="44">
        <v>0.64</v>
      </c>
      <c r="Y1113" s="44">
        <v>0.04</v>
      </c>
      <c r="Z1113" s="44">
        <v>3.25</v>
      </c>
      <c r="AA1113" s="44">
        <v>0.38</v>
      </c>
      <c r="AB1113" s="151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BM1114" s="53"/>
    </row>
    <row r="1115" spans="1:65" ht="15">
      <c r="B1115" s="8" t="s">
        <v>529</v>
      </c>
      <c r="BM1115" s="27" t="s">
        <v>66</v>
      </c>
    </row>
    <row r="1116" spans="1:65" ht="15">
      <c r="A1116" s="24" t="s">
        <v>45</v>
      </c>
      <c r="B1116" s="18" t="s">
        <v>112</v>
      </c>
      <c r="C1116" s="15" t="s">
        <v>113</v>
      </c>
      <c r="D1116" s="16" t="s">
        <v>232</v>
      </c>
      <c r="E1116" s="17" t="s">
        <v>232</v>
      </c>
      <c r="F1116" s="17" t="s">
        <v>232</v>
      </c>
      <c r="G1116" s="17" t="s">
        <v>232</v>
      </c>
      <c r="H1116" s="17" t="s">
        <v>232</v>
      </c>
      <c r="I1116" s="17" t="s">
        <v>232</v>
      </c>
      <c r="J1116" s="17" t="s">
        <v>232</v>
      </c>
      <c r="K1116" s="17" t="s">
        <v>232</v>
      </c>
      <c r="L1116" s="17" t="s">
        <v>232</v>
      </c>
      <c r="M1116" s="17" t="s">
        <v>232</v>
      </c>
      <c r="N1116" s="17" t="s">
        <v>232</v>
      </c>
      <c r="O1116" s="17" t="s">
        <v>232</v>
      </c>
      <c r="P1116" s="17" t="s">
        <v>232</v>
      </c>
      <c r="Q1116" s="17" t="s">
        <v>232</v>
      </c>
      <c r="R1116" s="17" t="s">
        <v>232</v>
      </c>
      <c r="S1116" s="17" t="s">
        <v>232</v>
      </c>
      <c r="T1116" s="17" t="s">
        <v>232</v>
      </c>
      <c r="U1116" s="17" t="s">
        <v>232</v>
      </c>
      <c r="V1116" s="17" t="s">
        <v>232</v>
      </c>
      <c r="W1116" s="17" t="s">
        <v>232</v>
      </c>
      <c r="X1116" s="17" t="s">
        <v>232</v>
      </c>
      <c r="Y1116" s="17" t="s">
        <v>232</v>
      </c>
      <c r="Z1116" s="17" t="s">
        <v>232</v>
      </c>
      <c r="AA1116" s="17" t="s">
        <v>232</v>
      </c>
      <c r="AB1116" s="151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233</v>
      </c>
      <c r="C1117" s="9" t="s">
        <v>233</v>
      </c>
      <c r="D1117" s="149" t="s">
        <v>235</v>
      </c>
      <c r="E1117" s="150" t="s">
        <v>236</v>
      </c>
      <c r="F1117" s="150" t="s">
        <v>237</v>
      </c>
      <c r="G1117" s="150" t="s">
        <v>238</v>
      </c>
      <c r="H1117" s="150" t="s">
        <v>239</v>
      </c>
      <c r="I1117" s="150" t="s">
        <v>240</v>
      </c>
      <c r="J1117" s="150" t="s">
        <v>241</v>
      </c>
      <c r="K1117" s="150" t="s">
        <v>242</v>
      </c>
      <c r="L1117" s="150" t="s">
        <v>243</v>
      </c>
      <c r="M1117" s="150" t="s">
        <v>244</v>
      </c>
      <c r="N1117" s="150" t="s">
        <v>245</v>
      </c>
      <c r="O1117" s="150" t="s">
        <v>246</v>
      </c>
      <c r="P1117" s="150" t="s">
        <v>247</v>
      </c>
      <c r="Q1117" s="150" t="s">
        <v>248</v>
      </c>
      <c r="R1117" s="150" t="s">
        <v>249</v>
      </c>
      <c r="S1117" s="150" t="s">
        <v>250</v>
      </c>
      <c r="T1117" s="150" t="s">
        <v>251</v>
      </c>
      <c r="U1117" s="150" t="s">
        <v>252</v>
      </c>
      <c r="V1117" s="150" t="s">
        <v>253</v>
      </c>
      <c r="W1117" s="150" t="s">
        <v>254</v>
      </c>
      <c r="X1117" s="150" t="s">
        <v>255</v>
      </c>
      <c r="Y1117" s="150" t="s">
        <v>256</v>
      </c>
      <c r="Z1117" s="150" t="s">
        <v>257</v>
      </c>
      <c r="AA1117" s="150" t="s">
        <v>262</v>
      </c>
      <c r="AB1117" s="151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294</v>
      </c>
      <c r="E1118" s="11" t="s">
        <v>294</v>
      </c>
      <c r="F1118" s="11" t="s">
        <v>295</v>
      </c>
      <c r="G1118" s="11" t="s">
        <v>116</v>
      </c>
      <c r="H1118" s="11" t="s">
        <v>295</v>
      </c>
      <c r="I1118" s="11" t="s">
        <v>294</v>
      </c>
      <c r="J1118" s="11" t="s">
        <v>116</v>
      </c>
      <c r="K1118" s="11" t="s">
        <v>294</v>
      </c>
      <c r="L1118" s="11" t="s">
        <v>295</v>
      </c>
      <c r="M1118" s="11" t="s">
        <v>294</v>
      </c>
      <c r="N1118" s="11" t="s">
        <v>294</v>
      </c>
      <c r="O1118" s="11" t="s">
        <v>295</v>
      </c>
      <c r="P1118" s="11" t="s">
        <v>295</v>
      </c>
      <c r="Q1118" s="11" t="s">
        <v>295</v>
      </c>
      <c r="R1118" s="11" t="s">
        <v>294</v>
      </c>
      <c r="S1118" s="11" t="s">
        <v>294</v>
      </c>
      <c r="T1118" s="11" t="s">
        <v>116</v>
      </c>
      <c r="U1118" s="11" t="s">
        <v>294</v>
      </c>
      <c r="V1118" s="11" t="s">
        <v>294</v>
      </c>
      <c r="W1118" s="11" t="s">
        <v>116</v>
      </c>
      <c r="X1118" s="11" t="s">
        <v>294</v>
      </c>
      <c r="Y1118" s="11" t="s">
        <v>295</v>
      </c>
      <c r="Z1118" s="11" t="s">
        <v>116</v>
      </c>
      <c r="AA1118" s="11" t="s">
        <v>294</v>
      </c>
      <c r="AB1118" s="151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/>
      <c r="C1119" s="9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151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2</v>
      </c>
    </row>
    <row r="1120" spans="1:65">
      <c r="A1120" s="29"/>
      <c r="B1120" s="18">
        <v>1</v>
      </c>
      <c r="C1120" s="14">
        <v>1</v>
      </c>
      <c r="D1120" s="208">
        <v>48.5</v>
      </c>
      <c r="E1120" s="208">
        <v>52.9</v>
      </c>
      <c r="F1120" s="208">
        <v>45.5</v>
      </c>
      <c r="G1120" s="208">
        <v>47.738585604530876</v>
      </c>
      <c r="H1120" s="208">
        <v>55.8</v>
      </c>
      <c r="I1120" s="208">
        <v>51.6</v>
      </c>
      <c r="J1120" s="208">
        <v>51</v>
      </c>
      <c r="K1120" s="208">
        <v>49.9</v>
      </c>
      <c r="L1120" s="208">
        <v>48</v>
      </c>
      <c r="M1120" s="208">
        <v>48.4</v>
      </c>
      <c r="N1120" s="208">
        <v>50.1</v>
      </c>
      <c r="O1120" s="208">
        <v>49.7</v>
      </c>
      <c r="P1120" s="209">
        <v>40.6</v>
      </c>
      <c r="Q1120" s="208">
        <v>57.7</v>
      </c>
      <c r="R1120" s="209">
        <v>71.8</v>
      </c>
      <c r="S1120" s="208">
        <v>51.9</v>
      </c>
      <c r="T1120" s="208">
        <v>46.252499999999998</v>
      </c>
      <c r="U1120" s="208">
        <v>54.8</v>
      </c>
      <c r="V1120" s="208">
        <v>41.2</v>
      </c>
      <c r="W1120" s="209">
        <v>60</v>
      </c>
      <c r="X1120" s="208">
        <v>43.1</v>
      </c>
      <c r="Y1120" s="208">
        <v>48.743784468800584</v>
      </c>
      <c r="Z1120" s="208">
        <v>42</v>
      </c>
      <c r="AA1120" s="208">
        <v>52.2</v>
      </c>
      <c r="AB1120" s="210"/>
      <c r="AC1120" s="211"/>
      <c r="AD1120" s="211"/>
      <c r="AE1120" s="211"/>
      <c r="AF1120" s="211"/>
      <c r="AG1120" s="211"/>
      <c r="AH1120" s="211"/>
      <c r="AI1120" s="211"/>
      <c r="AJ1120" s="211"/>
      <c r="AK1120" s="211"/>
      <c r="AL1120" s="211"/>
      <c r="AM1120" s="211"/>
      <c r="AN1120" s="211"/>
      <c r="AO1120" s="211"/>
      <c r="AP1120" s="211"/>
      <c r="AQ1120" s="211"/>
      <c r="AR1120" s="211"/>
      <c r="AS1120" s="211"/>
      <c r="AT1120" s="211"/>
      <c r="AU1120" s="211"/>
      <c r="AV1120" s="211"/>
      <c r="AW1120" s="211"/>
      <c r="AX1120" s="211"/>
      <c r="AY1120" s="211"/>
      <c r="AZ1120" s="211"/>
      <c r="BA1120" s="211"/>
      <c r="BB1120" s="211"/>
      <c r="BC1120" s="211"/>
      <c r="BD1120" s="211"/>
      <c r="BE1120" s="211"/>
      <c r="BF1120" s="211"/>
      <c r="BG1120" s="211"/>
      <c r="BH1120" s="211"/>
      <c r="BI1120" s="211"/>
      <c r="BJ1120" s="211"/>
      <c r="BK1120" s="211"/>
      <c r="BL1120" s="211"/>
      <c r="BM1120" s="212">
        <v>1</v>
      </c>
    </row>
    <row r="1121" spans="1:65">
      <c r="A1121" s="29"/>
      <c r="B1121" s="19">
        <v>1</v>
      </c>
      <c r="C1121" s="9">
        <v>2</v>
      </c>
      <c r="D1121" s="214">
        <v>47.7</v>
      </c>
      <c r="E1121" s="214">
        <v>54</v>
      </c>
      <c r="F1121" s="214">
        <v>44.8</v>
      </c>
      <c r="G1121" s="214">
        <v>47.24886757253087</v>
      </c>
      <c r="H1121" s="214">
        <v>51.7</v>
      </c>
      <c r="I1121" s="214">
        <v>48.1</v>
      </c>
      <c r="J1121" s="214">
        <v>53</v>
      </c>
      <c r="K1121" s="214">
        <v>48.1</v>
      </c>
      <c r="L1121" s="214">
        <v>48</v>
      </c>
      <c r="M1121" s="214">
        <v>50.2</v>
      </c>
      <c r="N1121" s="214">
        <v>51.4</v>
      </c>
      <c r="O1121" s="214">
        <v>50.5</v>
      </c>
      <c r="P1121" s="215">
        <v>40.1</v>
      </c>
      <c r="Q1121" s="214">
        <v>59.8</v>
      </c>
      <c r="R1121" s="215">
        <v>73.400000000000006</v>
      </c>
      <c r="S1121" s="214">
        <v>50.2</v>
      </c>
      <c r="T1121" s="214">
        <v>46.302500000000002</v>
      </c>
      <c r="U1121" s="214">
        <v>53.1</v>
      </c>
      <c r="V1121" s="214">
        <v>40.299999999999997</v>
      </c>
      <c r="W1121" s="215">
        <v>59</v>
      </c>
      <c r="X1121" s="214">
        <v>41.8</v>
      </c>
      <c r="Y1121" s="214">
        <v>47.412809919473197</v>
      </c>
      <c r="Z1121" s="214">
        <v>43</v>
      </c>
      <c r="AA1121" s="214">
        <v>48.9</v>
      </c>
      <c r="AB1121" s="210"/>
      <c r="AC1121" s="211"/>
      <c r="AD1121" s="211"/>
      <c r="AE1121" s="211"/>
      <c r="AF1121" s="211"/>
      <c r="AG1121" s="211"/>
      <c r="AH1121" s="211"/>
      <c r="AI1121" s="211"/>
      <c r="AJ1121" s="211"/>
      <c r="AK1121" s="211"/>
      <c r="AL1121" s="211"/>
      <c r="AM1121" s="211"/>
      <c r="AN1121" s="211"/>
      <c r="AO1121" s="211"/>
      <c r="AP1121" s="211"/>
      <c r="AQ1121" s="211"/>
      <c r="AR1121" s="211"/>
      <c r="AS1121" s="211"/>
      <c r="AT1121" s="211"/>
      <c r="AU1121" s="211"/>
      <c r="AV1121" s="211"/>
      <c r="AW1121" s="211"/>
      <c r="AX1121" s="211"/>
      <c r="AY1121" s="211"/>
      <c r="AZ1121" s="211"/>
      <c r="BA1121" s="211"/>
      <c r="BB1121" s="211"/>
      <c r="BC1121" s="211"/>
      <c r="BD1121" s="211"/>
      <c r="BE1121" s="211"/>
      <c r="BF1121" s="211"/>
      <c r="BG1121" s="211"/>
      <c r="BH1121" s="211"/>
      <c r="BI1121" s="211"/>
      <c r="BJ1121" s="211"/>
      <c r="BK1121" s="211"/>
      <c r="BL1121" s="211"/>
      <c r="BM1121" s="212">
        <v>15</v>
      </c>
    </row>
    <row r="1122" spans="1:65">
      <c r="A1122" s="29"/>
      <c r="B1122" s="19">
        <v>1</v>
      </c>
      <c r="C1122" s="9">
        <v>3</v>
      </c>
      <c r="D1122" s="214">
        <v>49.6</v>
      </c>
      <c r="E1122" s="214">
        <v>53.2</v>
      </c>
      <c r="F1122" s="214">
        <v>45.2</v>
      </c>
      <c r="G1122" s="214">
        <v>47.92817413253087</v>
      </c>
      <c r="H1122" s="214">
        <v>51.4</v>
      </c>
      <c r="I1122" s="214">
        <v>48</v>
      </c>
      <c r="J1122" s="214">
        <v>50</v>
      </c>
      <c r="K1122" s="214">
        <v>50</v>
      </c>
      <c r="L1122" s="214">
        <v>47.2</v>
      </c>
      <c r="M1122" s="214">
        <v>49.9</v>
      </c>
      <c r="N1122" s="214">
        <v>50.8</v>
      </c>
      <c r="O1122" s="214">
        <v>48.7</v>
      </c>
      <c r="P1122" s="215">
        <v>42.1</v>
      </c>
      <c r="Q1122" s="214">
        <v>58.7</v>
      </c>
      <c r="R1122" s="215">
        <v>73.099999999999994</v>
      </c>
      <c r="S1122" s="214">
        <v>47.7</v>
      </c>
      <c r="T1122" s="214">
        <v>46.215000000000003</v>
      </c>
      <c r="U1122" s="214">
        <v>53.1</v>
      </c>
      <c r="V1122" s="214">
        <v>38.799999999999997</v>
      </c>
      <c r="W1122" s="215">
        <v>60</v>
      </c>
      <c r="X1122" s="214">
        <v>39.200000000000003</v>
      </c>
      <c r="Y1122" s="214">
        <v>48.860622608304986</v>
      </c>
      <c r="Z1122" s="214">
        <v>41.16</v>
      </c>
      <c r="AA1122" s="214">
        <v>50.8</v>
      </c>
      <c r="AB1122" s="210"/>
      <c r="AC1122" s="211"/>
      <c r="AD1122" s="211"/>
      <c r="AE1122" s="211"/>
      <c r="AF1122" s="211"/>
      <c r="AG1122" s="211"/>
      <c r="AH1122" s="211"/>
      <c r="AI1122" s="211"/>
      <c r="AJ1122" s="211"/>
      <c r="AK1122" s="211"/>
      <c r="AL1122" s="211"/>
      <c r="AM1122" s="211"/>
      <c r="AN1122" s="211"/>
      <c r="AO1122" s="211"/>
      <c r="AP1122" s="211"/>
      <c r="AQ1122" s="211"/>
      <c r="AR1122" s="211"/>
      <c r="AS1122" s="211"/>
      <c r="AT1122" s="211"/>
      <c r="AU1122" s="211"/>
      <c r="AV1122" s="211"/>
      <c r="AW1122" s="211"/>
      <c r="AX1122" s="211"/>
      <c r="AY1122" s="211"/>
      <c r="AZ1122" s="211"/>
      <c r="BA1122" s="211"/>
      <c r="BB1122" s="211"/>
      <c r="BC1122" s="211"/>
      <c r="BD1122" s="211"/>
      <c r="BE1122" s="211"/>
      <c r="BF1122" s="211"/>
      <c r="BG1122" s="211"/>
      <c r="BH1122" s="211"/>
      <c r="BI1122" s="211"/>
      <c r="BJ1122" s="211"/>
      <c r="BK1122" s="211"/>
      <c r="BL1122" s="211"/>
      <c r="BM1122" s="212">
        <v>16</v>
      </c>
    </row>
    <row r="1123" spans="1:65">
      <c r="A1123" s="29"/>
      <c r="B1123" s="19">
        <v>1</v>
      </c>
      <c r="C1123" s="9">
        <v>4</v>
      </c>
      <c r="D1123" s="214">
        <v>47.6</v>
      </c>
      <c r="E1123" s="214">
        <v>54.1</v>
      </c>
      <c r="F1123" s="214">
        <v>45.7</v>
      </c>
      <c r="G1123" s="214">
        <v>47.067134350130871</v>
      </c>
      <c r="H1123" s="214">
        <v>50.7</v>
      </c>
      <c r="I1123" s="214">
        <v>47.8</v>
      </c>
      <c r="J1123" s="214">
        <v>56</v>
      </c>
      <c r="K1123" s="214">
        <v>51.7</v>
      </c>
      <c r="L1123" s="214">
        <v>47.4</v>
      </c>
      <c r="M1123" s="214">
        <v>49.5</v>
      </c>
      <c r="N1123" s="214">
        <v>52.2</v>
      </c>
      <c r="O1123" s="214">
        <v>46.5</v>
      </c>
      <c r="P1123" s="215">
        <v>37.1</v>
      </c>
      <c r="Q1123" s="214">
        <v>58.9</v>
      </c>
      <c r="R1123" s="215">
        <v>71.2</v>
      </c>
      <c r="S1123" s="214">
        <v>48.8</v>
      </c>
      <c r="T1123" s="214">
        <v>46.302500000000002</v>
      </c>
      <c r="U1123" s="214">
        <v>55</v>
      </c>
      <c r="V1123" s="214">
        <v>41.4</v>
      </c>
      <c r="W1123" s="215">
        <v>57</v>
      </c>
      <c r="X1123" s="214">
        <v>43.3</v>
      </c>
      <c r="Y1123" s="214">
        <v>46.289827489873907</v>
      </c>
      <c r="Z1123" s="214">
        <v>41</v>
      </c>
      <c r="AA1123" s="214">
        <v>50.3</v>
      </c>
      <c r="AB1123" s="210"/>
      <c r="AC1123" s="211"/>
      <c r="AD1123" s="211"/>
      <c r="AE1123" s="211"/>
      <c r="AF1123" s="211"/>
      <c r="AG1123" s="211"/>
      <c r="AH1123" s="211"/>
      <c r="AI1123" s="211"/>
      <c r="AJ1123" s="211"/>
      <c r="AK1123" s="211"/>
      <c r="AL1123" s="211"/>
      <c r="AM1123" s="211"/>
      <c r="AN1123" s="211"/>
      <c r="AO1123" s="211"/>
      <c r="AP1123" s="211"/>
      <c r="AQ1123" s="211"/>
      <c r="AR1123" s="211"/>
      <c r="AS1123" s="211"/>
      <c r="AT1123" s="211"/>
      <c r="AU1123" s="211"/>
      <c r="AV1123" s="211"/>
      <c r="AW1123" s="211"/>
      <c r="AX1123" s="211"/>
      <c r="AY1123" s="211"/>
      <c r="AZ1123" s="211"/>
      <c r="BA1123" s="211"/>
      <c r="BB1123" s="211"/>
      <c r="BC1123" s="211"/>
      <c r="BD1123" s="211"/>
      <c r="BE1123" s="211"/>
      <c r="BF1123" s="211"/>
      <c r="BG1123" s="211"/>
      <c r="BH1123" s="211"/>
      <c r="BI1123" s="211"/>
      <c r="BJ1123" s="211"/>
      <c r="BK1123" s="211"/>
      <c r="BL1123" s="211"/>
      <c r="BM1123" s="212">
        <v>48.860366448157244</v>
      </c>
    </row>
    <row r="1124" spans="1:65">
      <c r="A1124" s="29"/>
      <c r="B1124" s="19">
        <v>1</v>
      </c>
      <c r="C1124" s="9">
        <v>5</v>
      </c>
      <c r="D1124" s="214">
        <v>46.4</v>
      </c>
      <c r="E1124" s="214">
        <v>52.7</v>
      </c>
      <c r="F1124" s="214">
        <v>45.4</v>
      </c>
      <c r="G1124" s="214">
        <v>47.905409145795964</v>
      </c>
      <c r="H1124" s="214">
        <v>49.3</v>
      </c>
      <c r="I1124" s="214">
        <v>49.6</v>
      </c>
      <c r="J1124" s="214">
        <v>55</v>
      </c>
      <c r="K1124" s="214">
        <v>53.2</v>
      </c>
      <c r="L1124" s="214">
        <v>47.6</v>
      </c>
      <c r="M1124" s="214">
        <v>52.7</v>
      </c>
      <c r="N1124" s="214">
        <v>50.5</v>
      </c>
      <c r="O1124" s="214">
        <v>47.1</v>
      </c>
      <c r="P1124" s="215">
        <v>37.9</v>
      </c>
      <c r="Q1124" s="214">
        <v>57.4</v>
      </c>
      <c r="R1124" s="215">
        <v>76.599999999999994</v>
      </c>
      <c r="S1124" s="214">
        <v>49.7</v>
      </c>
      <c r="T1124" s="214">
        <v>46.402500000000003</v>
      </c>
      <c r="U1124" s="214">
        <v>53.2</v>
      </c>
      <c r="V1124" s="214">
        <v>40.6</v>
      </c>
      <c r="W1124" s="215">
        <v>57</v>
      </c>
      <c r="X1124" s="214">
        <v>43.5</v>
      </c>
      <c r="Y1124" s="214">
        <v>48.896734590839088</v>
      </c>
      <c r="Z1124" s="214">
        <v>42</v>
      </c>
      <c r="AA1124" s="214">
        <v>49.2</v>
      </c>
      <c r="AB1124" s="210"/>
      <c r="AC1124" s="211"/>
      <c r="AD1124" s="211"/>
      <c r="AE1124" s="211"/>
      <c r="AF1124" s="211"/>
      <c r="AG1124" s="211"/>
      <c r="AH1124" s="211"/>
      <c r="AI1124" s="211"/>
      <c r="AJ1124" s="211"/>
      <c r="AK1124" s="211"/>
      <c r="AL1124" s="211"/>
      <c r="AM1124" s="211"/>
      <c r="AN1124" s="211"/>
      <c r="AO1124" s="211"/>
      <c r="AP1124" s="211"/>
      <c r="AQ1124" s="211"/>
      <c r="AR1124" s="211"/>
      <c r="AS1124" s="211"/>
      <c r="AT1124" s="211"/>
      <c r="AU1124" s="211"/>
      <c r="AV1124" s="211"/>
      <c r="AW1124" s="211"/>
      <c r="AX1124" s="211"/>
      <c r="AY1124" s="211"/>
      <c r="AZ1124" s="211"/>
      <c r="BA1124" s="211"/>
      <c r="BB1124" s="211"/>
      <c r="BC1124" s="211"/>
      <c r="BD1124" s="211"/>
      <c r="BE1124" s="211"/>
      <c r="BF1124" s="211"/>
      <c r="BG1124" s="211"/>
      <c r="BH1124" s="211"/>
      <c r="BI1124" s="211"/>
      <c r="BJ1124" s="211"/>
      <c r="BK1124" s="211"/>
      <c r="BL1124" s="211"/>
      <c r="BM1124" s="212">
        <v>70</v>
      </c>
    </row>
    <row r="1125" spans="1:65">
      <c r="A1125" s="29"/>
      <c r="B1125" s="19">
        <v>1</v>
      </c>
      <c r="C1125" s="9">
        <v>6</v>
      </c>
      <c r="D1125" s="214">
        <v>48</v>
      </c>
      <c r="E1125" s="214">
        <v>52.8</v>
      </c>
      <c r="F1125" s="214">
        <v>45.2</v>
      </c>
      <c r="G1125" s="214">
        <v>48.422806116530872</v>
      </c>
      <c r="H1125" s="214">
        <v>49.2</v>
      </c>
      <c r="I1125" s="214">
        <v>48.2</v>
      </c>
      <c r="J1125" s="214">
        <v>55</v>
      </c>
      <c r="K1125" s="214">
        <v>51.7</v>
      </c>
      <c r="L1125" s="214">
        <v>47.5</v>
      </c>
      <c r="M1125" s="214">
        <v>51.1</v>
      </c>
      <c r="N1125" s="214">
        <v>51.8</v>
      </c>
      <c r="O1125" s="214">
        <v>47.4</v>
      </c>
      <c r="P1125" s="216">
        <v>50.8</v>
      </c>
      <c r="Q1125" s="214">
        <v>58</v>
      </c>
      <c r="R1125" s="215">
        <v>72.900000000000006</v>
      </c>
      <c r="S1125" s="214">
        <v>49.5</v>
      </c>
      <c r="T1125" s="214">
        <v>46.365000000000002</v>
      </c>
      <c r="U1125" s="214">
        <v>53.6</v>
      </c>
      <c r="V1125" s="214">
        <v>39.200000000000003</v>
      </c>
      <c r="W1125" s="215">
        <v>59</v>
      </c>
      <c r="X1125" s="214">
        <v>39.6</v>
      </c>
      <c r="Y1125" s="214">
        <v>47.991416468469254</v>
      </c>
      <c r="Z1125" s="214">
        <v>41</v>
      </c>
      <c r="AA1125" s="214">
        <v>49.9</v>
      </c>
      <c r="AB1125" s="210"/>
      <c r="AC1125" s="211"/>
      <c r="AD1125" s="211"/>
      <c r="AE1125" s="211"/>
      <c r="AF1125" s="211"/>
      <c r="AG1125" s="211"/>
      <c r="AH1125" s="211"/>
      <c r="AI1125" s="211"/>
      <c r="AJ1125" s="211"/>
      <c r="AK1125" s="211"/>
      <c r="AL1125" s="211"/>
      <c r="AM1125" s="211"/>
      <c r="AN1125" s="211"/>
      <c r="AO1125" s="211"/>
      <c r="AP1125" s="211"/>
      <c r="AQ1125" s="211"/>
      <c r="AR1125" s="211"/>
      <c r="AS1125" s="211"/>
      <c r="AT1125" s="211"/>
      <c r="AU1125" s="211"/>
      <c r="AV1125" s="211"/>
      <c r="AW1125" s="211"/>
      <c r="AX1125" s="211"/>
      <c r="AY1125" s="211"/>
      <c r="AZ1125" s="211"/>
      <c r="BA1125" s="211"/>
      <c r="BB1125" s="211"/>
      <c r="BC1125" s="211"/>
      <c r="BD1125" s="211"/>
      <c r="BE1125" s="211"/>
      <c r="BF1125" s="211"/>
      <c r="BG1125" s="211"/>
      <c r="BH1125" s="211"/>
      <c r="BI1125" s="211"/>
      <c r="BJ1125" s="211"/>
      <c r="BK1125" s="211"/>
      <c r="BL1125" s="211"/>
      <c r="BM1125" s="217"/>
    </row>
    <row r="1126" spans="1:65">
      <c r="A1126" s="29"/>
      <c r="B1126" s="20" t="s">
        <v>270</v>
      </c>
      <c r="C1126" s="12"/>
      <c r="D1126" s="218">
        <v>47.966666666666669</v>
      </c>
      <c r="E1126" s="218">
        <v>53.283333333333339</v>
      </c>
      <c r="F1126" s="218">
        <v>45.300000000000004</v>
      </c>
      <c r="G1126" s="218">
        <v>47.718496153675062</v>
      </c>
      <c r="H1126" s="218">
        <v>51.35</v>
      </c>
      <c r="I1126" s="218">
        <v>48.883333333333333</v>
      </c>
      <c r="J1126" s="218">
        <v>53.333333333333336</v>
      </c>
      <c r="K1126" s="218">
        <v>50.766666666666659</v>
      </c>
      <c r="L1126" s="218">
        <v>47.616666666666667</v>
      </c>
      <c r="M1126" s="218">
        <v>50.300000000000004</v>
      </c>
      <c r="N1126" s="218">
        <v>51.133333333333333</v>
      </c>
      <c r="O1126" s="218">
        <v>48.316666666666663</v>
      </c>
      <c r="P1126" s="218">
        <v>41.433333333333337</v>
      </c>
      <c r="Q1126" s="218">
        <v>58.416666666666664</v>
      </c>
      <c r="R1126" s="218">
        <v>73.166666666666671</v>
      </c>
      <c r="S1126" s="218">
        <v>49.633333333333333</v>
      </c>
      <c r="T1126" s="218">
        <v>46.306666666666672</v>
      </c>
      <c r="U1126" s="218">
        <v>53.800000000000004</v>
      </c>
      <c r="V1126" s="218">
        <v>40.25</v>
      </c>
      <c r="W1126" s="218">
        <v>58.666666666666664</v>
      </c>
      <c r="X1126" s="218">
        <v>41.75</v>
      </c>
      <c r="Y1126" s="218">
        <v>48.03253259096018</v>
      </c>
      <c r="Z1126" s="218">
        <v>41.693333333333335</v>
      </c>
      <c r="AA1126" s="218">
        <v>50.216666666666661</v>
      </c>
      <c r="AB1126" s="210"/>
      <c r="AC1126" s="211"/>
      <c r="AD1126" s="211"/>
      <c r="AE1126" s="211"/>
      <c r="AF1126" s="211"/>
      <c r="AG1126" s="211"/>
      <c r="AH1126" s="211"/>
      <c r="AI1126" s="211"/>
      <c r="AJ1126" s="211"/>
      <c r="AK1126" s="211"/>
      <c r="AL1126" s="211"/>
      <c r="AM1126" s="211"/>
      <c r="AN1126" s="211"/>
      <c r="AO1126" s="211"/>
      <c r="AP1126" s="211"/>
      <c r="AQ1126" s="211"/>
      <c r="AR1126" s="211"/>
      <c r="AS1126" s="211"/>
      <c r="AT1126" s="211"/>
      <c r="AU1126" s="211"/>
      <c r="AV1126" s="211"/>
      <c r="AW1126" s="211"/>
      <c r="AX1126" s="211"/>
      <c r="AY1126" s="211"/>
      <c r="AZ1126" s="211"/>
      <c r="BA1126" s="211"/>
      <c r="BB1126" s="211"/>
      <c r="BC1126" s="211"/>
      <c r="BD1126" s="211"/>
      <c r="BE1126" s="211"/>
      <c r="BF1126" s="211"/>
      <c r="BG1126" s="211"/>
      <c r="BH1126" s="211"/>
      <c r="BI1126" s="211"/>
      <c r="BJ1126" s="211"/>
      <c r="BK1126" s="211"/>
      <c r="BL1126" s="211"/>
      <c r="BM1126" s="217"/>
    </row>
    <row r="1127" spans="1:65">
      <c r="A1127" s="29"/>
      <c r="B1127" s="3" t="s">
        <v>271</v>
      </c>
      <c r="C1127" s="28"/>
      <c r="D1127" s="214">
        <v>47.85</v>
      </c>
      <c r="E1127" s="214">
        <v>53.05</v>
      </c>
      <c r="F1127" s="214">
        <v>45.3</v>
      </c>
      <c r="G1127" s="214">
        <v>47.82199737516342</v>
      </c>
      <c r="H1127" s="214">
        <v>51.05</v>
      </c>
      <c r="I1127" s="214">
        <v>48.150000000000006</v>
      </c>
      <c r="J1127" s="214">
        <v>54</v>
      </c>
      <c r="K1127" s="214">
        <v>50.85</v>
      </c>
      <c r="L1127" s="214">
        <v>47.55</v>
      </c>
      <c r="M1127" s="214">
        <v>50.05</v>
      </c>
      <c r="N1127" s="214">
        <v>51.099999999999994</v>
      </c>
      <c r="O1127" s="214">
        <v>48.05</v>
      </c>
      <c r="P1127" s="214">
        <v>40.35</v>
      </c>
      <c r="Q1127" s="214">
        <v>58.35</v>
      </c>
      <c r="R1127" s="214">
        <v>73</v>
      </c>
      <c r="S1127" s="214">
        <v>49.6</v>
      </c>
      <c r="T1127" s="214">
        <v>46.302500000000002</v>
      </c>
      <c r="U1127" s="214">
        <v>53.400000000000006</v>
      </c>
      <c r="V1127" s="214">
        <v>40.450000000000003</v>
      </c>
      <c r="W1127" s="214">
        <v>59</v>
      </c>
      <c r="X1127" s="214">
        <v>42.45</v>
      </c>
      <c r="Y1127" s="214">
        <v>48.367600468634919</v>
      </c>
      <c r="Z1127" s="214">
        <v>41.58</v>
      </c>
      <c r="AA1127" s="214">
        <v>50.099999999999994</v>
      </c>
      <c r="AB1127" s="210"/>
      <c r="AC1127" s="211"/>
      <c r="AD1127" s="211"/>
      <c r="AE1127" s="211"/>
      <c r="AF1127" s="211"/>
      <c r="AG1127" s="211"/>
      <c r="AH1127" s="211"/>
      <c r="AI1127" s="211"/>
      <c r="AJ1127" s="211"/>
      <c r="AK1127" s="211"/>
      <c r="AL1127" s="211"/>
      <c r="AM1127" s="211"/>
      <c r="AN1127" s="211"/>
      <c r="AO1127" s="211"/>
      <c r="AP1127" s="211"/>
      <c r="AQ1127" s="211"/>
      <c r="AR1127" s="211"/>
      <c r="AS1127" s="211"/>
      <c r="AT1127" s="211"/>
      <c r="AU1127" s="211"/>
      <c r="AV1127" s="211"/>
      <c r="AW1127" s="211"/>
      <c r="AX1127" s="211"/>
      <c r="AY1127" s="211"/>
      <c r="AZ1127" s="211"/>
      <c r="BA1127" s="211"/>
      <c r="BB1127" s="211"/>
      <c r="BC1127" s="211"/>
      <c r="BD1127" s="211"/>
      <c r="BE1127" s="211"/>
      <c r="BF1127" s="211"/>
      <c r="BG1127" s="211"/>
      <c r="BH1127" s="211"/>
      <c r="BI1127" s="211"/>
      <c r="BJ1127" s="211"/>
      <c r="BK1127" s="211"/>
      <c r="BL1127" s="211"/>
      <c r="BM1127" s="217"/>
    </row>
    <row r="1128" spans="1:65">
      <c r="A1128" s="29"/>
      <c r="B1128" s="3" t="s">
        <v>272</v>
      </c>
      <c r="C1128" s="28"/>
      <c r="D1128" s="23">
        <v>1.0595596569644712</v>
      </c>
      <c r="E1128" s="23">
        <v>0.61779176642835498</v>
      </c>
      <c r="F1128" s="23">
        <v>0.30983866769659452</v>
      </c>
      <c r="G1128" s="23">
        <v>0.49400012846114394</v>
      </c>
      <c r="H1128" s="23">
        <v>2.4155744658362317</v>
      </c>
      <c r="I1128" s="23">
        <v>1.4784000360750365</v>
      </c>
      <c r="J1128" s="23">
        <v>2.4221202832779936</v>
      </c>
      <c r="K1128" s="23">
        <v>1.7951787283350567</v>
      </c>
      <c r="L1128" s="23">
        <v>0.32506409624359667</v>
      </c>
      <c r="M1128" s="23">
        <v>1.4710540438746649</v>
      </c>
      <c r="N1128" s="23">
        <v>0.80415587212098805</v>
      </c>
      <c r="O1128" s="23">
        <v>1.5778677595624637</v>
      </c>
      <c r="P1128" s="23">
        <v>4.9378807870042838</v>
      </c>
      <c r="Q1128" s="23">
        <v>0.88863190729720298</v>
      </c>
      <c r="R1128" s="23">
        <v>1.8790068298616314</v>
      </c>
      <c r="S1128" s="23">
        <v>1.4080719678577032</v>
      </c>
      <c r="T1128" s="23">
        <v>6.9221865524317971E-2</v>
      </c>
      <c r="U1128" s="23">
        <v>0.87407093533648472</v>
      </c>
      <c r="V1128" s="23">
        <v>1.0540398474441093</v>
      </c>
      <c r="W1128" s="23">
        <v>1.3662601021279464</v>
      </c>
      <c r="X1128" s="23">
        <v>1.9191143790821836</v>
      </c>
      <c r="Y1128" s="23">
        <v>1.0354926558491946</v>
      </c>
      <c r="Z1128" s="23">
        <v>0.79263274387743232</v>
      </c>
      <c r="AA1128" s="23">
        <v>1.1956866925188505</v>
      </c>
      <c r="AB1128" s="151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3" t="s">
        <v>86</v>
      </c>
      <c r="C1129" s="28"/>
      <c r="D1129" s="13">
        <v>2.2089499450266944E-2</v>
      </c>
      <c r="E1129" s="13">
        <v>1.1594465431874037E-2</v>
      </c>
      <c r="F1129" s="13">
        <v>6.8397056886665445E-3</v>
      </c>
      <c r="G1129" s="13">
        <v>1.0352382582850912E-2</v>
      </c>
      <c r="H1129" s="13">
        <v>4.704137226555466E-2</v>
      </c>
      <c r="I1129" s="13">
        <v>3.0243437492158947E-2</v>
      </c>
      <c r="J1129" s="13">
        <v>4.5414755311462378E-2</v>
      </c>
      <c r="K1129" s="13">
        <v>3.536136694028346E-2</v>
      </c>
      <c r="L1129" s="13">
        <v>6.8266873554833039E-3</v>
      </c>
      <c r="M1129" s="13">
        <v>2.9245607234088762E-2</v>
      </c>
      <c r="N1129" s="13">
        <v>1.5726646782027145E-2</v>
      </c>
      <c r="O1129" s="13">
        <v>3.2656800818816084E-2</v>
      </c>
      <c r="P1129" s="13">
        <v>0.11917652744177674</v>
      </c>
      <c r="Q1129" s="13">
        <v>1.5211958470137569E-2</v>
      </c>
      <c r="R1129" s="13">
        <v>2.5681186740705665E-2</v>
      </c>
      <c r="S1129" s="13">
        <v>2.8369482226817393E-2</v>
      </c>
      <c r="T1129" s="13">
        <v>1.4948574472570823E-3</v>
      </c>
      <c r="U1129" s="13">
        <v>1.6246671660529455E-2</v>
      </c>
      <c r="V1129" s="13">
        <v>2.6187325402338119E-2</v>
      </c>
      <c r="W1129" s="13">
        <v>2.3288524468089995E-2</v>
      </c>
      <c r="X1129" s="13">
        <v>4.5966811475022365E-2</v>
      </c>
      <c r="Y1129" s="13">
        <v>2.1558152360345795E-2</v>
      </c>
      <c r="Z1129" s="13">
        <v>1.9011018801025719E-2</v>
      </c>
      <c r="AA1129" s="13">
        <v>2.3810554779665132E-2</v>
      </c>
      <c r="AB1129" s="151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273</v>
      </c>
      <c r="C1130" s="28"/>
      <c r="D1130" s="13">
        <v>-1.8290893958784027E-2</v>
      </c>
      <c r="E1130" s="13">
        <v>9.0522589302907353E-2</v>
      </c>
      <c r="F1130" s="13">
        <v>-7.2868189638629288E-2</v>
      </c>
      <c r="G1130" s="13">
        <v>-2.3370072258744767E-2</v>
      </c>
      <c r="H1130" s="13">
        <v>5.0954049935019619E-2</v>
      </c>
      <c r="I1130" s="13">
        <v>4.7005143116263248E-4</v>
      </c>
      <c r="J1130" s="13">
        <v>9.1545913596904338E-2</v>
      </c>
      <c r="K1130" s="13">
        <v>3.9015266505053159E-2</v>
      </c>
      <c r="L1130" s="13">
        <v>-2.5454164016763814E-2</v>
      </c>
      <c r="M1130" s="13">
        <v>2.946423976108048E-2</v>
      </c>
      <c r="N1130" s="13">
        <v>4.6519644661032089E-2</v>
      </c>
      <c r="O1130" s="13">
        <v>-1.1127623900804462E-2</v>
      </c>
      <c r="P1130" s="13">
        <v>-0.15200526837440487</v>
      </c>
      <c r="Q1130" s="13">
        <v>0.19558388348660927</v>
      </c>
      <c r="R1130" s="13">
        <v>0.49746455021575331</v>
      </c>
      <c r="S1130" s="13">
        <v>1.5819915841119192E-2</v>
      </c>
      <c r="T1130" s="13">
        <v>-5.2265260519487655E-2</v>
      </c>
      <c r="U1130" s="13">
        <v>0.10109694034087746</v>
      </c>
      <c r="V1130" s="13">
        <v>-0.17622394333233626</v>
      </c>
      <c r="W1130" s="13">
        <v>0.20070050495659486</v>
      </c>
      <c r="X1130" s="13">
        <v>-0.14552421451242326</v>
      </c>
      <c r="Y1130" s="13">
        <v>-1.694284994926154E-2</v>
      </c>
      <c r="Z1130" s="13">
        <v>-0.14668398204561994</v>
      </c>
      <c r="AA1130" s="13">
        <v>2.7758699271085208E-2</v>
      </c>
      <c r="AB1130" s="151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45" t="s">
        <v>274</v>
      </c>
      <c r="C1131" s="46"/>
      <c r="D1131" s="44">
        <v>0.35</v>
      </c>
      <c r="E1131" s="44">
        <v>1.08</v>
      </c>
      <c r="F1131" s="44">
        <v>1.06</v>
      </c>
      <c r="G1131" s="44">
        <v>0.41</v>
      </c>
      <c r="H1131" s="44">
        <v>0.56000000000000005</v>
      </c>
      <c r="I1131" s="44">
        <v>0.1</v>
      </c>
      <c r="J1131" s="44">
        <v>1.0900000000000001</v>
      </c>
      <c r="K1131" s="44">
        <v>0.4</v>
      </c>
      <c r="L1131" s="44">
        <v>0.44</v>
      </c>
      <c r="M1131" s="44">
        <v>0.28000000000000003</v>
      </c>
      <c r="N1131" s="44">
        <v>0.5</v>
      </c>
      <c r="O1131" s="44">
        <v>0.25</v>
      </c>
      <c r="P1131" s="44">
        <v>2.09</v>
      </c>
      <c r="Q1131" s="44">
        <v>2.4500000000000002</v>
      </c>
      <c r="R1131" s="44">
        <v>6.39</v>
      </c>
      <c r="S1131" s="44">
        <v>0.1</v>
      </c>
      <c r="T1131" s="44">
        <v>0.79</v>
      </c>
      <c r="U1131" s="44">
        <v>1.21</v>
      </c>
      <c r="V1131" s="44">
        <v>2.41</v>
      </c>
      <c r="W1131" s="44">
        <v>2.52</v>
      </c>
      <c r="X1131" s="44">
        <v>2.0099999999999998</v>
      </c>
      <c r="Y1131" s="44">
        <v>0.33</v>
      </c>
      <c r="Z1131" s="44">
        <v>2.02</v>
      </c>
      <c r="AA1131" s="44">
        <v>0.26</v>
      </c>
      <c r="AB1131" s="151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4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</sheetData>
  <dataConsolidate/>
  <conditionalFormatting sqref="B6:Z11 B24:AA29 B42:Y47 B60:D65 B78:AA83 B96:AA101 B115:Z120 B134:AA139 B152:Z157 B170:X175 B188:AA193 B207:Z212 B225:Z230 B244:AA249 B263:M268 B281:M286 B299:M304 B318:AA323 B336:Z341 B355:M360 B373:V378 B391:Y396 B409:E414 B427:L432 B446:X451 B464:AA469 B482:Y487 B500:Z505 B518:O523 B537:AA542 B555:AA560 B573:AA578 B591:AA596 B609:Z614 B627:M632 B645:AA650 B664:AA669 B682:Z687 B701:M706 B719:Z724 B737:U742 B755:AA760 B773:Z778 B791:AA796 B810:W815 B828:M833 B846:Z851 B865:AA870 B883:Y888 B902:P907 B921:X926 B939:Z944 B957:AA962 B975:Y980 B993:K998 B1012:AA1017 B1030:AA1035 B1048:Y1053 B1066:AA1071 B1084:P1089 B1102:AA1107 B1120:AA1125">
    <cfRule type="expression" dxfId="14" priority="186">
      <formula>AND($B6&lt;&gt;$B5,NOT(ISBLANK(INDIRECT(Anlyt_LabRefThisCol))))</formula>
    </cfRule>
  </conditionalFormatting>
  <conditionalFormatting sqref="C2:Z17 C20:AA35 C38:Y53 C56:D71 C74:AA89 C92:AA107 C111:Z126 C130:AA145 C148:Z163 C166:X181 C184:AA199 C203:Z218 C221:Z236 C240:AA255 C259:M274 C277:M292 C295:M310 C314:AA329 C332:Z347 C351:M366 C369:V384 C387:Y402 C405:E420 C423:L438 C442:X457 C460:AA475 C478:Y493 C496:Z511 C514:O529 C533:AA548 C551:AA566 C569:AA584 C587:AA602 C605:Z620 C623:M638 C641:AA656 C660:AA675 C678:Z693 C697:M712 C715:Z730 C733:U748 C751:AA766 C769:Z784 C787:AA802 C806:W821 C824:M839 C842:Z857 C861:AA876 C879:Y894 C898:P913 C917:X932 C935:Z950 C953:AA968 C971:Y986 C989:K1004 C1008:AA1023 C1026:AA1041 C1044:Y1059 C1062:AA1077 C1080:P1095 C1098:AA1113 C1116:AA1131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8A03-CC88-4242-AB63-2DB4653A5517}">
  <sheetPr codeName="Sheet16"/>
  <dimension ref="A1:BN1254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530</v>
      </c>
      <c r="BM1" s="27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232</v>
      </c>
      <c r="E2" s="17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7" t="s">
        <v>232</v>
      </c>
      <c r="AA2" s="151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49" t="s">
        <v>235</v>
      </c>
      <c r="E3" s="150" t="s">
        <v>236</v>
      </c>
      <c r="F3" s="150" t="s">
        <v>237</v>
      </c>
      <c r="G3" s="150" t="s">
        <v>238</v>
      </c>
      <c r="H3" s="150" t="s">
        <v>239</v>
      </c>
      <c r="I3" s="150" t="s">
        <v>240</v>
      </c>
      <c r="J3" s="150" t="s">
        <v>241</v>
      </c>
      <c r="K3" s="150" t="s">
        <v>242</v>
      </c>
      <c r="L3" s="150" t="s">
        <v>243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252</v>
      </c>
      <c r="U3" s="150" t="s">
        <v>253</v>
      </c>
      <c r="V3" s="150" t="s">
        <v>254</v>
      </c>
      <c r="W3" s="150" t="s">
        <v>255</v>
      </c>
      <c r="X3" s="150" t="s">
        <v>256</v>
      </c>
      <c r="Y3" s="150" t="s">
        <v>257</v>
      </c>
      <c r="Z3" s="150" t="s">
        <v>262</v>
      </c>
      <c r="AA3" s="15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278</v>
      </c>
      <c r="E4" s="11" t="s">
        <v>276</v>
      </c>
      <c r="F4" s="11" t="s">
        <v>278</v>
      </c>
      <c r="G4" s="11" t="s">
        <v>278</v>
      </c>
      <c r="H4" s="11" t="s">
        <v>276</v>
      </c>
      <c r="I4" s="11" t="s">
        <v>276</v>
      </c>
      <c r="J4" s="11" t="s">
        <v>276</v>
      </c>
      <c r="K4" s="11" t="s">
        <v>276</v>
      </c>
      <c r="L4" s="11" t="s">
        <v>276</v>
      </c>
      <c r="M4" s="11" t="s">
        <v>276</v>
      </c>
      <c r="N4" s="11" t="s">
        <v>276</v>
      </c>
      <c r="O4" s="11" t="s">
        <v>276</v>
      </c>
      <c r="P4" s="11" t="s">
        <v>276</v>
      </c>
      <c r="Q4" s="11" t="s">
        <v>276</v>
      </c>
      <c r="R4" s="11" t="s">
        <v>278</v>
      </c>
      <c r="S4" s="11" t="s">
        <v>278</v>
      </c>
      <c r="T4" s="11" t="s">
        <v>278</v>
      </c>
      <c r="U4" s="11" t="s">
        <v>276</v>
      </c>
      <c r="V4" s="11" t="s">
        <v>276</v>
      </c>
      <c r="W4" s="11" t="s">
        <v>278</v>
      </c>
      <c r="X4" s="11" t="s">
        <v>276</v>
      </c>
      <c r="Y4" s="11" t="s">
        <v>315</v>
      </c>
      <c r="Z4" s="11" t="s">
        <v>278</v>
      </c>
      <c r="AA4" s="15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316</v>
      </c>
      <c r="E5" s="25" t="s">
        <v>317</v>
      </c>
      <c r="F5" s="25" t="s">
        <v>318</v>
      </c>
      <c r="G5" s="25" t="s">
        <v>318</v>
      </c>
      <c r="H5" s="25" t="s">
        <v>118</v>
      </c>
      <c r="I5" s="25" t="s">
        <v>316</v>
      </c>
      <c r="J5" s="25" t="s">
        <v>317</v>
      </c>
      <c r="K5" s="25" t="s">
        <v>317</v>
      </c>
      <c r="L5" s="25" t="s">
        <v>318</v>
      </c>
      <c r="M5" s="25" t="s">
        <v>317</v>
      </c>
      <c r="N5" s="25" t="s">
        <v>317</v>
      </c>
      <c r="O5" s="25" t="s">
        <v>280</v>
      </c>
      <c r="P5" s="25" t="s">
        <v>317</v>
      </c>
      <c r="Q5" s="25" t="s">
        <v>319</v>
      </c>
      <c r="R5" s="25" t="s">
        <v>316</v>
      </c>
      <c r="S5" s="25" t="s">
        <v>317</v>
      </c>
      <c r="T5" s="25" t="s">
        <v>317</v>
      </c>
      <c r="U5" s="25" t="s">
        <v>317</v>
      </c>
      <c r="V5" s="25" t="s">
        <v>317</v>
      </c>
      <c r="W5" s="25" t="s">
        <v>316</v>
      </c>
      <c r="X5" s="25" t="s">
        <v>319</v>
      </c>
      <c r="Y5" s="25" t="s">
        <v>317</v>
      </c>
      <c r="Z5" s="25" t="s">
        <v>317</v>
      </c>
      <c r="AA5" s="15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9">
        <v>0.05</v>
      </c>
      <c r="E6" s="219">
        <v>0.03</v>
      </c>
      <c r="F6" s="224" t="s">
        <v>214</v>
      </c>
      <c r="G6" s="224" t="s">
        <v>214</v>
      </c>
      <c r="H6" s="224" t="s">
        <v>214</v>
      </c>
      <c r="I6" s="219">
        <v>0.02</v>
      </c>
      <c r="J6" s="219">
        <v>0.05</v>
      </c>
      <c r="K6" s="219">
        <v>0.03</v>
      </c>
      <c r="L6" s="224" t="s">
        <v>214</v>
      </c>
      <c r="M6" s="219">
        <v>0.03</v>
      </c>
      <c r="N6" s="219">
        <v>0.03</v>
      </c>
      <c r="O6" s="219">
        <v>2.7E-2</v>
      </c>
      <c r="P6" s="224">
        <v>5.0999999999999997E-2</v>
      </c>
      <c r="Q6" s="219">
        <v>0.04</v>
      </c>
      <c r="R6" s="219">
        <v>0.04</v>
      </c>
      <c r="S6" s="219">
        <v>0.04</v>
      </c>
      <c r="T6" s="224" t="s">
        <v>310</v>
      </c>
      <c r="U6" s="219">
        <v>0.05</v>
      </c>
      <c r="V6" s="219">
        <v>0.04</v>
      </c>
      <c r="W6" s="224" t="s">
        <v>106</v>
      </c>
      <c r="X6" s="224" t="s">
        <v>106</v>
      </c>
      <c r="Y6" s="219">
        <v>2.78948387205212E-2</v>
      </c>
      <c r="Z6" s="219">
        <v>0.04</v>
      </c>
      <c r="AA6" s="220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9"/>
      <c r="B7" s="19">
        <v>1</v>
      </c>
      <c r="C7" s="9">
        <v>2</v>
      </c>
      <c r="D7" s="23">
        <v>0.04</v>
      </c>
      <c r="E7" s="23">
        <v>0.04</v>
      </c>
      <c r="F7" s="225" t="s">
        <v>214</v>
      </c>
      <c r="G7" s="225" t="s">
        <v>214</v>
      </c>
      <c r="H7" s="225">
        <v>0.2</v>
      </c>
      <c r="I7" s="23">
        <v>0.03</v>
      </c>
      <c r="J7" s="23">
        <v>0.03</v>
      </c>
      <c r="K7" s="23">
        <v>0.03</v>
      </c>
      <c r="L7" s="225" t="s">
        <v>214</v>
      </c>
      <c r="M7" s="23">
        <v>0.03</v>
      </c>
      <c r="N7" s="23">
        <v>0.03</v>
      </c>
      <c r="O7" s="23">
        <v>3.1E-2</v>
      </c>
      <c r="P7" s="225">
        <v>5.2999999999999999E-2</v>
      </c>
      <c r="Q7" s="23">
        <v>0.05</v>
      </c>
      <c r="R7" s="23">
        <v>0.03</v>
      </c>
      <c r="S7" s="23">
        <v>0.03</v>
      </c>
      <c r="T7" s="225" t="s">
        <v>310</v>
      </c>
      <c r="U7" s="23">
        <v>0.03</v>
      </c>
      <c r="V7" s="23">
        <v>0.03</v>
      </c>
      <c r="W7" s="225" t="s">
        <v>106</v>
      </c>
      <c r="X7" s="225" t="s">
        <v>106</v>
      </c>
      <c r="Y7" s="23">
        <v>3.1097049408745001E-2</v>
      </c>
      <c r="Z7" s="23">
        <v>0.04</v>
      </c>
      <c r="AA7" s="220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19</v>
      </c>
    </row>
    <row r="8" spans="1:66">
      <c r="A8" s="29"/>
      <c r="B8" s="19">
        <v>1</v>
      </c>
      <c r="C8" s="9">
        <v>3</v>
      </c>
      <c r="D8" s="238">
        <v>0.06</v>
      </c>
      <c r="E8" s="23">
        <v>0.03</v>
      </c>
      <c r="F8" s="225" t="s">
        <v>214</v>
      </c>
      <c r="G8" s="225" t="s">
        <v>214</v>
      </c>
      <c r="H8" s="225" t="s">
        <v>214</v>
      </c>
      <c r="I8" s="23">
        <v>0.02</v>
      </c>
      <c r="J8" s="23">
        <v>0.04</v>
      </c>
      <c r="K8" s="23">
        <v>0.03</v>
      </c>
      <c r="L8" s="225" t="s">
        <v>214</v>
      </c>
      <c r="M8" s="23">
        <v>0.03</v>
      </c>
      <c r="N8" s="23">
        <v>0.03</v>
      </c>
      <c r="O8" s="23">
        <v>3.1E-2</v>
      </c>
      <c r="P8" s="225">
        <v>4.9000000000000002E-2</v>
      </c>
      <c r="Q8" s="23">
        <v>0.04</v>
      </c>
      <c r="R8" s="23">
        <v>0.04</v>
      </c>
      <c r="S8" s="23">
        <v>0.03</v>
      </c>
      <c r="T8" s="225" t="s">
        <v>310</v>
      </c>
      <c r="U8" s="23">
        <v>0.03</v>
      </c>
      <c r="V8" s="23">
        <v>0.03</v>
      </c>
      <c r="W8" s="225" t="s">
        <v>106</v>
      </c>
      <c r="X8" s="225" t="s">
        <v>106</v>
      </c>
      <c r="Y8" s="23">
        <v>2.7907727532754601E-2</v>
      </c>
      <c r="Z8" s="23">
        <v>0.04</v>
      </c>
      <c r="AA8" s="220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9"/>
      <c r="B9" s="19">
        <v>1</v>
      </c>
      <c r="C9" s="9">
        <v>4</v>
      </c>
      <c r="D9" s="23">
        <v>0.05</v>
      </c>
      <c r="E9" s="23">
        <v>0.03</v>
      </c>
      <c r="F9" s="225" t="s">
        <v>214</v>
      </c>
      <c r="G9" s="225" t="s">
        <v>214</v>
      </c>
      <c r="H9" s="225" t="s">
        <v>214</v>
      </c>
      <c r="I9" s="23">
        <v>0.04</v>
      </c>
      <c r="J9" s="23">
        <v>0.03</v>
      </c>
      <c r="K9" s="23">
        <v>0.03</v>
      </c>
      <c r="L9" s="225" t="s">
        <v>214</v>
      </c>
      <c r="M9" s="23">
        <v>0.04</v>
      </c>
      <c r="N9" s="23">
        <v>0.03</v>
      </c>
      <c r="O9" s="23">
        <v>3.1E-2</v>
      </c>
      <c r="P9" s="225">
        <v>5.2999999999999999E-2</v>
      </c>
      <c r="Q9" s="23">
        <v>0.04</v>
      </c>
      <c r="R9" s="23">
        <v>0.03</v>
      </c>
      <c r="S9" s="23">
        <v>0.03</v>
      </c>
      <c r="T9" s="225" t="s">
        <v>310</v>
      </c>
      <c r="U9" s="23">
        <v>0.03</v>
      </c>
      <c r="V9" s="23">
        <v>0.04</v>
      </c>
      <c r="W9" s="225" t="s">
        <v>106</v>
      </c>
      <c r="X9" s="225" t="s">
        <v>106</v>
      </c>
      <c r="Y9" s="23">
        <v>2.7850621648858799E-2</v>
      </c>
      <c r="Z9" s="23">
        <v>0.04</v>
      </c>
      <c r="AA9" s="220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>
        <v>3.3591491928886372E-2</v>
      </c>
      <c r="BN9" s="27"/>
    </row>
    <row r="10" spans="1:66">
      <c r="A10" s="29"/>
      <c r="B10" s="19">
        <v>1</v>
      </c>
      <c r="C10" s="9">
        <v>5</v>
      </c>
      <c r="D10" s="23">
        <v>0.03</v>
      </c>
      <c r="E10" s="23">
        <v>0.03</v>
      </c>
      <c r="F10" s="225" t="s">
        <v>214</v>
      </c>
      <c r="G10" s="225" t="s">
        <v>214</v>
      </c>
      <c r="H10" s="225" t="s">
        <v>214</v>
      </c>
      <c r="I10" s="23">
        <v>0.02</v>
      </c>
      <c r="J10" s="23">
        <v>0.03</v>
      </c>
      <c r="K10" s="23">
        <v>0.03</v>
      </c>
      <c r="L10" s="225" t="s">
        <v>214</v>
      </c>
      <c r="M10" s="23">
        <v>0.04</v>
      </c>
      <c r="N10" s="23">
        <v>0.03</v>
      </c>
      <c r="O10" s="23">
        <v>2.9000000000000001E-2</v>
      </c>
      <c r="P10" s="225">
        <v>4.8000000000000001E-2</v>
      </c>
      <c r="Q10" s="23">
        <v>0.04</v>
      </c>
      <c r="R10" s="23">
        <v>0.04</v>
      </c>
      <c r="S10" s="23">
        <v>0.04</v>
      </c>
      <c r="T10" s="225" t="s">
        <v>310</v>
      </c>
      <c r="U10" s="23">
        <v>0.03</v>
      </c>
      <c r="V10" s="23">
        <v>0.03</v>
      </c>
      <c r="W10" s="225" t="s">
        <v>106</v>
      </c>
      <c r="X10" s="225" t="s">
        <v>106</v>
      </c>
      <c r="Y10" s="23">
        <v>2.82033557455755E-2</v>
      </c>
      <c r="Z10" s="23">
        <v>0.03</v>
      </c>
      <c r="AA10" s="220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72</v>
      </c>
    </row>
    <row r="11" spans="1:66">
      <c r="A11" s="29"/>
      <c r="B11" s="19">
        <v>1</v>
      </c>
      <c r="C11" s="9">
        <v>6</v>
      </c>
      <c r="D11" s="23">
        <v>0.04</v>
      </c>
      <c r="E11" s="23">
        <v>0.03</v>
      </c>
      <c r="F11" s="225" t="s">
        <v>214</v>
      </c>
      <c r="G11" s="225" t="s">
        <v>214</v>
      </c>
      <c r="H11" s="225" t="s">
        <v>214</v>
      </c>
      <c r="I11" s="23">
        <v>0.03</v>
      </c>
      <c r="J11" s="23">
        <v>0.03</v>
      </c>
      <c r="K11" s="23">
        <v>0.03</v>
      </c>
      <c r="L11" s="225" t="s">
        <v>214</v>
      </c>
      <c r="M11" s="23">
        <v>0.03</v>
      </c>
      <c r="N11" s="23">
        <v>0.03</v>
      </c>
      <c r="O11" s="23">
        <v>0.03</v>
      </c>
      <c r="P11" s="225">
        <v>4.8000000000000001E-2</v>
      </c>
      <c r="Q11" s="23">
        <v>0.04</v>
      </c>
      <c r="R11" s="23">
        <v>0.04</v>
      </c>
      <c r="S11" s="23">
        <v>0.04</v>
      </c>
      <c r="T11" s="225" t="s">
        <v>310</v>
      </c>
      <c r="U11" s="23">
        <v>0.03</v>
      </c>
      <c r="V11" s="23">
        <v>0.03</v>
      </c>
      <c r="W11" s="225" t="s">
        <v>106</v>
      </c>
      <c r="X11" s="225" t="s">
        <v>106</v>
      </c>
      <c r="Y11" s="23">
        <v>2.92806805433189E-2</v>
      </c>
      <c r="Z11" s="23">
        <v>0.03</v>
      </c>
      <c r="AA11" s="220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54"/>
    </row>
    <row r="12" spans="1:66">
      <c r="A12" s="29"/>
      <c r="B12" s="20" t="s">
        <v>270</v>
      </c>
      <c r="C12" s="12"/>
      <c r="D12" s="223">
        <v>4.5000000000000005E-2</v>
      </c>
      <c r="E12" s="223">
        <v>3.1666666666666669E-2</v>
      </c>
      <c r="F12" s="223" t="s">
        <v>669</v>
      </c>
      <c r="G12" s="223" t="s">
        <v>669</v>
      </c>
      <c r="H12" s="223">
        <v>0.2</v>
      </c>
      <c r="I12" s="223">
        <v>2.6666666666666668E-2</v>
      </c>
      <c r="J12" s="223">
        <v>3.4999999999999996E-2</v>
      </c>
      <c r="K12" s="223">
        <v>0.03</v>
      </c>
      <c r="L12" s="223" t="s">
        <v>669</v>
      </c>
      <c r="M12" s="223">
        <v>3.3333333333333333E-2</v>
      </c>
      <c r="N12" s="223">
        <v>0.03</v>
      </c>
      <c r="O12" s="223">
        <v>2.9833333333333333E-2</v>
      </c>
      <c r="P12" s="223">
        <v>5.0333333333333334E-2</v>
      </c>
      <c r="Q12" s="223">
        <v>4.1666666666666664E-2</v>
      </c>
      <c r="R12" s="223">
        <v>3.6666666666666674E-2</v>
      </c>
      <c r="S12" s="223">
        <v>3.5000000000000003E-2</v>
      </c>
      <c r="T12" s="223" t="s">
        <v>669</v>
      </c>
      <c r="U12" s="223">
        <v>3.3333333333333333E-2</v>
      </c>
      <c r="V12" s="223">
        <v>3.3333333333333333E-2</v>
      </c>
      <c r="W12" s="223" t="s">
        <v>669</v>
      </c>
      <c r="X12" s="223" t="s">
        <v>669</v>
      </c>
      <c r="Y12" s="223">
        <v>2.8705712266629001E-2</v>
      </c>
      <c r="Z12" s="223">
        <v>3.6666666666666667E-2</v>
      </c>
      <c r="AA12" s="220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54"/>
    </row>
    <row r="13" spans="1:66">
      <c r="A13" s="29"/>
      <c r="B13" s="3" t="s">
        <v>271</v>
      </c>
      <c r="C13" s="28"/>
      <c r="D13" s="23">
        <v>4.4999999999999998E-2</v>
      </c>
      <c r="E13" s="23">
        <v>0.03</v>
      </c>
      <c r="F13" s="23" t="s">
        <v>669</v>
      </c>
      <c r="G13" s="23" t="s">
        <v>669</v>
      </c>
      <c r="H13" s="23">
        <v>0.2</v>
      </c>
      <c r="I13" s="23">
        <v>2.5000000000000001E-2</v>
      </c>
      <c r="J13" s="23">
        <v>0.03</v>
      </c>
      <c r="K13" s="23">
        <v>0.03</v>
      </c>
      <c r="L13" s="23" t="s">
        <v>669</v>
      </c>
      <c r="M13" s="23">
        <v>0.03</v>
      </c>
      <c r="N13" s="23">
        <v>0.03</v>
      </c>
      <c r="O13" s="23">
        <v>3.0499999999999999E-2</v>
      </c>
      <c r="P13" s="23">
        <v>0.05</v>
      </c>
      <c r="Q13" s="23">
        <v>0.04</v>
      </c>
      <c r="R13" s="23">
        <v>0.04</v>
      </c>
      <c r="S13" s="23">
        <v>3.5000000000000003E-2</v>
      </c>
      <c r="T13" s="23" t="s">
        <v>669</v>
      </c>
      <c r="U13" s="23">
        <v>0.03</v>
      </c>
      <c r="V13" s="23">
        <v>0.03</v>
      </c>
      <c r="W13" s="23" t="s">
        <v>669</v>
      </c>
      <c r="X13" s="23" t="s">
        <v>669</v>
      </c>
      <c r="Y13" s="23">
        <v>2.8055541639165051E-2</v>
      </c>
      <c r="Z13" s="23">
        <v>0.04</v>
      </c>
      <c r="AA13" s="220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54"/>
    </row>
    <row r="14" spans="1:66">
      <c r="A14" s="29"/>
      <c r="B14" s="3" t="s">
        <v>272</v>
      </c>
      <c r="C14" s="28"/>
      <c r="D14" s="23">
        <v>1.0488088481701517E-2</v>
      </c>
      <c r="E14" s="23">
        <v>4.0824829046386306E-3</v>
      </c>
      <c r="F14" s="23" t="s">
        <v>669</v>
      </c>
      <c r="G14" s="23" t="s">
        <v>669</v>
      </c>
      <c r="H14" s="23" t="s">
        <v>669</v>
      </c>
      <c r="I14" s="23">
        <v>8.1649658092772578E-3</v>
      </c>
      <c r="J14" s="23">
        <v>8.3666002653407616E-3</v>
      </c>
      <c r="K14" s="23">
        <v>0</v>
      </c>
      <c r="L14" s="23" t="s">
        <v>669</v>
      </c>
      <c r="M14" s="23">
        <v>5.1639777949432242E-3</v>
      </c>
      <c r="N14" s="23">
        <v>0</v>
      </c>
      <c r="O14" s="23">
        <v>1.6020819787597217E-3</v>
      </c>
      <c r="P14" s="23">
        <v>2.338090388900023E-3</v>
      </c>
      <c r="Q14" s="23">
        <v>4.0824829046386306E-3</v>
      </c>
      <c r="R14" s="23">
        <v>5.1639777949432242E-3</v>
      </c>
      <c r="S14" s="23">
        <v>5.4772255750516622E-3</v>
      </c>
      <c r="T14" s="23" t="s">
        <v>669</v>
      </c>
      <c r="U14" s="23">
        <v>8.1649658092772352E-3</v>
      </c>
      <c r="V14" s="23">
        <v>5.1639777949432242E-3</v>
      </c>
      <c r="W14" s="23" t="s">
        <v>669</v>
      </c>
      <c r="X14" s="23" t="s">
        <v>669</v>
      </c>
      <c r="Y14" s="23">
        <v>1.2904975341767153E-3</v>
      </c>
      <c r="Z14" s="23">
        <v>5.1639777949432242E-3</v>
      </c>
      <c r="AA14" s="220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54"/>
    </row>
    <row r="15" spans="1:66">
      <c r="A15" s="29"/>
      <c r="B15" s="3" t="s">
        <v>86</v>
      </c>
      <c r="C15" s="28"/>
      <c r="D15" s="13">
        <v>0.23306863292670035</v>
      </c>
      <c r="E15" s="13">
        <v>0.12892051277806202</v>
      </c>
      <c r="F15" s="13" t="s">
        <v>669</v>
      </c>
      <c r="G15" s="13" t="s">
        <v>669</v>
      </c>
      <c r="H15" s="13" t="s">
        <v>669</v>
      </c>
      <c r="I15" s="13">
        <v>0.30618621784789712</v>
      </c>
      <c r="J15" s="13">
        <v>0.23904572186687892</v>
      </c>
      <c r="K15" s="13">
        <v>0</v>
      </c>
      <c r="L15" s="13" t="s">
        <v>669</v>
      </c>
      <c r="M15" s="13">
        <v>0.15491933384829673</v>
      </c>
      <c r="N15" s="13">
        <v>0</v>
      </c>
      <c r="O15" s="13">
        <v>5.3701071913733689E-2</v>
      </c>
      <c r="P15" s="13">
        <v>4.6452126931788539E-2</v>
      </c>
      <c r="Q15" s="13">
        <v>9.7979589711327142E-2</v>
      </c>
      <c r="R15" s="13">
        <v>0.14083575804390608</v>
      </c>
      <c r="S15" s="13">
        <v>0.15649215928719032</v>
      </c>
      <c r="T15" s="13" t="s">
        <v>669</v>
      </c>
      <c r="U15" s="13">
        <v>0.24494897427831705</v>
      </c>
      <c r="V15" s="13">
        <v>0.15491933384829673</v>
      </c>
      <c r="W15" s="13" t="s">
        <v>669</v>
      </c>
      <c r="X15" s="13" t="s">
        <v>669</v>
      </c>
      <c r="Y15" s="13">
        <v>4.4956123094599051E-2</v>
      </c>
      <c r="Z15" s="13">
        <v>0.14083575804390611</v>
      </c>
      <c r="AA15" s="151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273</v>
      </c>
      <c r="C16" s="28"/>
      <c r="D16" s="13">
        <v>0.33962492929059529</v>
      </c>
      <c r="E16" s="13">
        <v>-5.7300975684395961E-2</v>
      </c>
      <c r="F16" s="13" t="s">
        <v>669</v>
      </c>
      <c r="G16" s="13" t="s">
        <v>669</v>
      </c>
      <c r="H16" s="13">
        <v>4.9538885746248669</v>
      </c>
      <c r="I16" s="13">
        <v>-0.20614819005001772</v>
      </c>
      <c r="J16" s="13">
        <v>4.1930500559351547E-2</v>
      </c>
      <c r="K16" s="13">
        <v>-0.10691671380626999</v>
      </c>
      <c r="L16" s="13" t="s">
        <v>669</v>
      </c>
      <c r="M16" s="13">
        <v>-7.6852375625221514E-3</v>
      </c>
      <c r="N16" s="13">
        <v>-0.10691671380626999</v>
      </c>
      <c r="O16" s="13">
        <v>-0.11187828761845731</v>
      </c>
      <c r="P16" s="13">
        <v>0.49839529128059157</v>
      </c>
      <c r="Q16" s="13">
        <v>0.24039345304684723</v>
      </c>
      <c r="R16" s="13">
        <v>9.15462386812258E-2</v>
      </c>
      <c r="S16" s="13">
        <v>4.1930500559351769E-2</v>
      </c>
      <c r="T16" s="13" t="s">
        <v>669</v>
      </c>
      <c r="U16" s="13">
        <v>-7.6852375625221514E-3</v>
      </c>
      <c r="V16" s="13">
        <v>-7.6852375625221514E-3</v>
      </c>
      <c r="W16" s="13" t="s">
        <v>669</v>
      </c>
      <c r="X16" s="13" t="s">
        <v>669</v>
      </c>
      <c r="Y16" s="13">
        <v>-0.14544693854624346</v>
      </c>
      <c r="Z16" s="13">
        <v>9.1546238681225578E-2</v>
      </c>
      <c r="AA16" s="151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274</v>
      </c>
      <c r="C17" s="46"/>
      <c r="D17" s="44">
        <v>1.7</v>
      </c>
      <c r="E17" s="44">
        <v>0.24</v>
      </c>
      <c r="F17" s="44">
        <v>1.21</v>
      </c>
      <c r="G17" s="44">
        <v>1.21</v>
      </c>
      <c r="H17" s="44">
        <v>3.04</v>
      </c>
      <c r="I17" s="44">
        <v>0.97</v>
      </c>
      <c r="J17" s="44">
        <v>0.24</v>
      </c>
      <c r="K17" s="44">
        <v>0.49</v>
      </c>
      <c r="L17" s="44">
        <v>1.21</v>
      </c>
      <c r="M17" s="44">
        <v>0</v>
      </c>
      <c r="N17" s="44">
        <v>0.49</v>
      </c>
      <c r="O17" s="44">
        <v>0.51</v>
      </c>
      <c r="P17" s="44">
        <v>2.48</v>
      </c>
      <c r="Q17" s="44">
        <v>1.21</v>
      </c>
      <c r="R17" s="44">
        <v>0.49</v>
      </c>
      <c r="S17" s="44">
        <v>0.24</v>
      </c>
      <c r="T17" s="44">
        <v>17</v>
      </c>
      <c r="U17" s="44">
        <v>0</v>
      </c>
      <c r="V17" s="44">
        <v>0</v>
      </c>
      <c r="W17" s="44">
        <v>2.4300000000000002</v>
      </c>
      <c r="X17" s="44">
        <v>2.4300000000000002</v>
      </c>
      <c r="Y17" s="44">
        <v>0.67</v>
      </c>
      <c r="Z17" s="44">
        <v>0.49</v>
      </c>
      <c r="AA17" s="151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3"/>
    </row>
    <row r="19" spans="1:65" ht="15">
      <c r="B19" s="8" t="s">
        <v>531</v>
      </c>
      <c r="BM19" s="27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232</v>
      </c>
      <c r="E20" s="17" t="s">
        <v>232</v>
      </c>
      <c r="F20" s="17" t="s">
        <v>232</v>
      </c>
      <c r="G20" s="17" t="s">
        <v>232</v>
      </c>
      <c r="H20" s="17" t="s">
        <v>232</v>
      </c>
      <c r="I20" s="17" t="s">
        <v>232</v>
      </c>
      <c r="J20" s="17" t="s">
        <v>232</v>
      </c>
      <c r="K20" s="17" t="s">
        <v>232</v>
      </c>
      <c r="L20" s="17" t="s">
        <v>232</v>
      </c>
      <c r="M20" s="17" t="s">
        <v>232</v>
      </c>
      <c r="N20" s="17" t="s">
        <v>232</v>
      </c>
      <c r="O20" s="17" t="s">
        <v>232</v>
      </c>
      <c r="P20" s="17" t="s">
        <v>232</v>
      </c>
      <c r="Q20" s="17" t="s">
        <v>232</v>
      </c>
      <c r="R20" s="17" t="s">
        <v>232</v>
      </c>
      <c r="S20" s="17" t="s">
        <v>232</v>
      </c>
      <c r="T20" s="17" t="s">
        <v>232</v>
      </c>
      <c r="U20" s="17" t="s">
        <v>232</v>
      </c>
      <c r="V20" s="17" t="s">
        <v>232</v>
      </c>
      <c r="W20" s="17" t="s">
        <v>232</v>
      </c>
      <c r="X20" s="17" t="s">
        <v>232</v>
      </c>
      <c r="Y20" s="17" t="s">
        <v>232</v>
      </c>
      <c r="Z20" s="17" t="s">
        <v>232</v>
      </c>
      <c r="AA20" s="151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233</v>
      </c>
      <c r="C21" s="9" t="s">
        <v>233</v>
      </c>
      <c r="D21" s="149" t="s">
        <v>235</v>
      </c>
      <c r="E21" s="150" t="s">
        <v>236</v>
      </c>
      <c r="F21" s="150" t="s">
        <v>237</v>
      </c>
      <c r="G21" s="150" t="s">
        <v>238</v>
      </c>
      <c r="H21" s="150" t="s">
        <v>239</v>
      </c>
      <c r="I21" s="150" t="s">
        <v>240</v>
      </c>
      <c r="J21" s="150" t="s">
        <v>241</v>
      </c>
      <c r="K21" s="150" t="s">
        <v>242</v>
      </c>
      <c r="L21" s="150" t="s">
        <v>243</v>
      </c>
      <c r="M21" s="150" t="s">
        <v>244</v>
      </c>
      <c r="N21" s="150" t="s">
        <v>245</v>
      </c>
      <c r="O21" s="150" t="s">
        <v>246</v>
      </c>
      <c r="P21" s="150" t="s">
        <v>247</v>
      </c>
      <c r="Q21" s="150" t="s">
        <v>248</v>
      </c>
      <c r="R21" s="150" t="s">
        <v>249</v>
      </c>
      <c r="S21" s="150" t="s">
        <v>250</v>
      </c>
      <c r="T21" s="150" t="s">
        <v>251</v>
      </c>
      <c r="U21" s="150" t="s">
        <v>253</v>
      </c>
      <c r="V21" s="150" t="s">
        <v>254</v>
      </c>
      <c r="W21" s="150" t="s">
        <v>255</v>
      </c>
      <c r="X21" s="150" t="s">
        <v>256</v>
      </c>
      <c r="Y21" s="150" t="s">
        <v>257</v>
      </c>
      <c r="Z21" s="150" t="s">
        <v>262</v>
      </c>
      <c r="AA21" s="151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278</v>
      </c>
      <c r="E22" s="11" t="s">
        <v>276</v>
      </c>
      <c r="F22" s="11" t="s">
        <v>278</v>
      </c>
      <c r="G22" s="11" t="s">
        <v>278</v>
      </c>
      <c r="H22" s="11" t="s">
        <v>276</v>
      </c>
      <c r="I22" s="11" t="s">
        <v>315</v>
      </c>
      <c r="J22" s="11" t="s">
        <v>278</v>
      </c>
      <c r="K22" s="11" t="s">
        <v>276</v>
      </c>
      <c r="L22" s="11" t="s">
        <v>276</v>
      </c>
      <c r="M22" s="11" t="s">
        <v>276</v>
      </c>
      <c r="N22" s="11" t="s">
        <v>276</v>
      </c>
      <c r="O22" s="11" t="s">
        <v>276</v>
      </c>
      <c r="P22" s="11" t="s">
        <v>276</v>
      </c>
      <c r="Q22" s="11" t="s">
        <v>276</v>
      </c>
      <c r="R22" s="11" t="s">
        <v>278</v>
      </c>
      <c r="S22" s="11" t="s">
        <v>278</v>
      </c>
      <c r="T22" s="11" t="s">
        <v>315</v>
      </c>
      <c r="U22" s="11" t="s">
        <v>276</v>
      </c>
      <c r="V22" s="11" t="s">
        <v>315</v>
      </c>
      <c r="W22" s="11" t="s">
        <v>278</v>
      </c>
      <c r="X22" s="11" t="s">
        <v>276</v>
      </c>
      <c r="Y22" s="11" t="s">
        <v>315</v>
      </c>
      <c r="Z22" s="11" t="s">
        <v>278</v>
      </c>
      <c r="AA22" s="151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 t="s">
        <v>316</v>
      </c>
      <c r="E23" s="25" t="s">
        <v>317</v>
      </c>
      <c r="F23" s="25" t="s">
        <v>318</v>
      </c>
      <c r="G23" s="25" t="s">
        <v>318</v>
      </c>
      <c r="H23" s="25" t="s">
        <v>118</v>
      </c>
      <c r="I23" s="25" t="s">
        <v>316</v>
      </c>
      <c r="J23" s="25" t="s">
        <v>317</v>
      </c>
      <c r="K23" s="25" t="s">
        <v>317</v>
      </c>
      <c r="L23" s="25" t="s">
        <v>318</v>
      </c>
      <c r="M23" s="25" t="s">
        <v>317</v>
      </c>
      <c r="N23" s="25" t="s">
        <v>317</v>
      </c>
      <c r="O23" s="25" t="s">
        <v>280</v>
      </c>
      <c r="P23" s="25" t="s">
        <v>317</v>
      </c>
      <c r="Q23" s="25" t="s">
        <v>319</v>
      </c>
      <c r="R23" s="25" t="s">
        <v>316</v>
      </c>
      <c r="S23" s="25" t="s">
        <v>317</v>
      </c>
      <c r="T23" s="25" t="s">
        <v>316</v>
      </c>
      <c r="U23" s="25" t="s">
        <v>317</v>
      </c>
      <c r="V23" s="25" t="s">
        <v>317</v>
      </c>
      <c r="W23" s="25" t="s">
        <v>316</v>
      </c>
      <c r="X23" s="25" t="s">
        <v>319</v>
      </c>
      <c r="Y23" s="25" t="s">
        <v>317</v>
      </c>
      <c r="Z23" s="25" t="s">
        <v>317</v>
      </c>
      <c r="AA23" s="151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9">
        <v>0.37</v>
      </c>
      <c r="E24" s="219">
        <v>0.42</v>
      </c>
      <c r="F24" s="224">
        <v>0.49899999999999994</v>
      </c>
      <c r="G24" s="219">
        <v>0.40090992783270768</v>
      </c>
      <c r="H24" s="219">
        <v>0.47689999999999999</v>
      </c>
      <c r="I24" s="219">
        <v>0.375</v>
      </c>
      <c r="J24" s="219">
        <v>0.43</v>
      </c>
      <c r="K24" s="219">
        <v>0.40999999999999992</v>
      </c>
      <c r="L24" s="219">
        <v>0.37109999999999999</v>
      </c>
      <c r="M24" s="219">
        <v>0.4</v>
      </c>
      <c r="N24" s="219">
        <v>0.38</v>
      </c>
      <c r="O24" s="219">
        <v>0.4</v>
      </c>
      <c r="P24" s="219">
        <v>0.37</v>
      </c>
      <c r="Q24" s="219">
        <v>0.43</v>
      </c>
      <c r="R24" s="219">
        <v>0.37</v>
      </c>
      <c r="S24" s="224">
        <v>0.5</v>
      </c>
      <c r="T24" s="219">
        <v>0.40559619999999996</v>
      </c>
      <c r="U24" s="219">
        <v>0.39</v>
      </c>
      <c r="V24" s="219">
        <v>0.36</v>
      </c>
      <c r="W24" s="219">
        <v>0.4</v>
      </c>
      <c r="X24" s="219">
        <v>0.41083452417189942</v>
      </c>
      <c r="Y24" s="219">
        <v>0.46451000000000003</v>
      </c>
      <c r="Z24" s="219">
        <v>0.38</v>
      </c>
      <c r="AA24" s="220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2">
        <v>1</v>
      </c>
    </row>
    <row r="25" spans="1:65">
      <c r="A25" s="29"/>
      <c r="B25" s="19">
        <v>1</v>
      </c>
      <c r="C25" s="9">
        <v>2</v>
      </c>
      <c r="D25" s="23">
        <v>0.36</v>
      </c>
      <c r="E25" s="23">
        <v>0.40999999999999992</v>
      </c>
      <c r="F25" s="225">
        <v>0.49500000000000005</v>
      </c>
      <c r="G25" s="23">
        <v>0.40040401288398447</v>
      </c>
      <c r="H25" s="23">
        <v>0.48080000000000001</v>
      </c>
      <c r="I25" s="23">
        <v>0.375</v>
      </c>
      <c r="J25" s="23">
        <v>0.42</v>
      </c>
      <c r="K25" s="23">
        <v>0.42</v>
      </c>
      <c r="L25" s="23">
        <v>0.35849999999999999</v>
      </c>
      <c r="M25" s="23">
        <v>0.39</v>
      </c>
      <c r="N25" s="23">
        <v>0.38</v>
      </c>
      <c r="O25" s="23">
        <v>0.39</v>
      </c>
      <c r="P25" s="23">
        <v>0.38</v>
      </c>
      <c r="Q25" s="23">
        <v>0.42</v>
      </c>
      <c r="R25" s="23">
        <v>0.38</v>
      </c>
      <c r="S25" s="225">
        <v>0.52</v>
      </c>
      <c r="T25" s="23">
        <v>0.40545639999999999</v>
      </c>
      <c r="U25" s="23">
        <v>0.38</v>
      </c>
      <c r="V25" s="23">
        <v>0.34899999999999998</v>
      </c>
      <c r="W25" s="23">
        <v>0.4</v>
      </c>
      <c r="X25" s="23">
        <v>0.41460530293262388</v>
      </c>
      <c r="Y25" s="23">
        <v>0.45803500000000003</v>
      </c>
      <c r="Z25" s="23">
        <v>0.37</v>
      </c>
      <c r="AA25" s="220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2" t="e">
        <v>#N/A</v>
      </c>
    </row>
    <row r="26" spans="1:65">
      <c r="A26" s="29"/>
      <c r="B26" s="19">
        <v>1</v>
      </c>
      <c r="C26" s="9">
        <v>3</v>
      </c>
      <c r="D26" s="23">
        <v>0.39</v>
      </c>
      <c r="E26" s="23">
        <v>0.40999999999999992</v>
      </c>
      <c r="F26" s="225">
        <v>0.503</v>
      </c>
      <c r="G26" s="23">
        <v>0.42591082615492848</v>
      </c>
      <c r="H26" s="23">
        <v>0.4738</v>
      </c>
      <c r="I26" s="23">
        <v>0.39</v>
      </c>
      <c r="J26" s="23">
        <v>0.44</v>
      </c>
      <c r="K26" s="23">
        <v>0.4</v>
      </c>
      <c r="L26" s="23">
        <v>0.37609999999999999</v>
      </c>
      <c r="M26" s="23">
        <v>0.39</v>
      </c>
      <c r="N26" s="23">
        <v>0.38</v>
      </c>
      <c r="O26" s="23">
        <v>0.39</v>
      </c>
      <c r="P26" s="23">
        <v>0.36</v>
      </c>
      <c r="Q26" s="23">
        <v>0.42</v>
      </c>
      <c r="R26" s="23">
        <v>0.37</v>
      </c>
      <c r="S26" s="225">
        <v>0.49</v>
      </c>
      <c r="T26" s="23">
        <v>0.40479520000000002</v>
      </c>
      <c r="U26" s="23">
        <v>0.39</v>
      </c>
      <c r="V26" s="23">
        <v>0.36</v>
      </c>
      <c r="W26" s="23">
        <v>0.4</v>
      </c>
      <c r="X26" s="23">
        <v>0.40677946325246434</v>
      </c>
      <c r="Y26" s="23">
        <v>0.47128000000000003</v>
      </c>
      <c r="Z26" s="23">
        <v>0.37</v>
      </c>
      <c r="AA26" s="220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2">
        <v>16</v>
      </c>
    </row>
    <row r="27" spans="1:65">
      <c r="A27" s="29"/>
      <c r="B27" s="19">
        <v>1</v>
      </c>
      <c r="C27" s="9">
        <v>4</v>
      </c>
      <c r="D27" s="23">
        <v>0.38</v>
      </c>
      <c r="E27" s="23">
        <v>0.40999999999999992</v>
      </c>
      <c r="F27" s="225">
        <v>0.505</v>
      </c>
      <c r="G27" s="23">
        <v>0.41897209803393148</v>
      </c>
      <c r="H27" s="23">
        <v>0.46129999999999999</v>
      </c>
      <c r="I27" s="23">
        <v>0.38700000000000001</v>
      </c>
      <c r="J27" s="23">
        <v>0.42</v>
      </c>
      <c r="K27" s="23">
        <v>0.4</v>
      </c>
      <c r="L27" s="23">
        <v>0.37720000000000004</v>
      </c>
      <c r="M27" s="23">
        <v>0.4</v>
      </c>
      <c r="N27" s="23">
        <v>0.38</v>
      </c>
      <c r="O27" s="23">
        <v>0.4</v>
      </c>
      <c r="P27" s="23">
        <v>0.39</v>
      </c>
      <c r="Q27" s="23">
        <v>0.44</v>
      </c>
      <c r="R27" s="23">
        <v>0.37</v>
      </c>
      <c r="S27" s="225">
        <v>0.48</v>
      </c>
      <c r="T27" s="23">
        <v>0.40673039999999999</v>
      </c>
      <c r="U27" s="23">
        <v>0.39</v>
      </c>
      <c r="V27" s="23">
        <v>0.34899999999999998</v>
      </c>
      <c r="W27" s="23">
        <v>0.4</v>
      </c>
      <c r="X27" s="23">
        <v>0.41261748430193096</v>
      </c>
      <c r="Y27" s="23">
        <v>0.46221499999999993</v>
      </c>
      <c r="Z27" s="23">
        <v>0.37</v>
      </c>
      <c r="AA27" s="220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2">
        <v>0.40056825699306547</v>
      </c>
    </row>
    <row r="28" spans="1:65">
      <c r="A28" s="29"/>
      <c r="B28" s="19">
        <v>1</v>
      </c>
      <c r="C28" s="9">
        <v>5</v>
      </c>
      <c r="D28" s="23">
        <v>0.37</v>
      </c>
      <c r="E28" s="23">
        <v>0.40999999999999992</v>
      </c>
      <c r="F28" s="225">
        <v>0.496</v>
      </c>
      <c r="G28" s="23">
        <v>0.41729381167759499</v>
      </c>
      <c r="H28" s="23">
        <v>0.43559999999999999</v>
      </c>
      <c r="I28" s="23">
        <v>0.39500000000000002</v>
      </c>
      <c r="J28" s="23">
        <v>0.43</v>
      </c>
      <c r="K28" s="23">
        <v>0.4</v>
      </c>
      <c r="L28" s="23">
        <v>0.38150000000000001</v>
      </c>
      <c r="M28" s="23">
        <v>0.4</v>
      </c>
      <c r="N28" s="23">
        <v>0.39</v>
      </c>
      <c r="O28" s="23">
        <v>0.39</v>
      </c>
      <c r="P28" s="23">
        <v>0.38</v>
      </c>
      <c r="Q28" s="23">
        <v>0.44</v>
      </c>
      <c r="R28" s="23">
        <v>0.37</v>
      </c>
      <c r="S28" s="225">
        <v>0.48</v>
      </c>
      <c r="T28" s="23">
        <v>0.40235340000000003</v>
      </c>
      <c r="U28" s="23">
        <v>0.39</v>
      </c>
      <c r="V28" s="23">
        <v>0.35499999999999998</v>
      </c>
      <c r="W28" s="23">
        <v>0.42</v>
      </c>
      <c r="X28" s="23">
        <v>0.40628793382264555</v>
      </c>
      <c r="Y28" s="23">
        <v>0.45558999999999999</v>
      </c>
      <c r="Z28" s="23">
        <v>0.38</v>
      </c>
      <c r="AA28" s="220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2">
        <v>73</v>
      </c>
    </row>
    <row r="29" spans="1:65">
      <c r="A29" s="29"/>
      <c r="B29" s="19">
        <v>1</v>
      </c>
      <c r="C29" s="9">
        <v>6</v>
      </c>
      <c r="D29" s="23">
        <v>0.38</v>
      </c>
      <c r="E29" s="23">
        <v>0.40999999999999992</v>
      </c>
      <c r="F29" s="225">
        <v>0.49699999999999994</v>
      </c>
      <c r="G29" s="23">
        <v>0.41822662387106402</v>
      </c>
      <c r="H29" s="23">
        <v>0.45329999999999998</v>
      </c>
      <c r="I29" s="23">
        <v>0.38400000000000001</v>
      </c>
      <c r="J29" s="23">
        <v>0.43</v>
      </c>
      <c r="K29" s="23">
        <v>0.4</v>
      </c>
      <c r="L29" s="23">
        <v>0.38919999999999999</v>
      </c>
      <c r="M29" s="23">
        <v>0.39</v>
      </c>
      <c r="N29" s="23">
        <v>0.39</v>
      </c>
      <c r="O29" s="23">
        <v>0.4</v>
      </c>
      <c r="P29" s="23">
        <v>0.38</v>
      </c>
      <c r="Q29" s="23">
        <v>0.44</v>
      </c>
      <c r="R29" s="23">
        <v>0.37</v>
      </c>
      <c r="S29" s="225">
        <v>0.5</v>
      </c>
      <c r="T29" s="23">
        <v>0.40921819999999998</v>
      </c>
      <c r="U29" s="23">
        <v>0.39</v>
      </c>
      <c r="V29" s="23">
        <v>0.35499999999999998</v>
      </c>
      <c r="W29" s="23">
        <v>0.40999999999999992</v>
      </c>
      <c r="X29" s="23">
        <v>0.41628660209255791</v>
      </c>
      <c r="Y29" s="23">
        <v>0.46784499999999996</v>
      </c>
      <c r="Z29" s="23">
        <v>0.37</v>
      </c>
      <c r="AA29" s="220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54"/>
    </row>
    <row r="30" spans="1:65">
      <c r="A30" s="29"/>
      <c r="B30" s="20" t="s">
        <v>270</v>
      </c>
      <c r="C30" s="12"/>
      <c r="D30" s="223">
        <v>0.375</v>
      </c>
      <c r="E30" s="223">
        <v>0.41166666666666663</v>
      </c>
      <c r="F30" s="223">
        <v>0.49916666666666659</v>
      </c>
      <c r="G30" s="223">
        <v>0.41361955007570184</v>
      </c>
      <c r="H30" s="223">
        <v>0.46361666666666673</v>
      </c>
      <c r="I30" s="223">
        <v>0.38433333333333336</v>
      </c>
      <c r="J30" s="223">
        <v>0.4283333333333334</v>
      </c>
      <c r="K30" s="223">
        <v>0.40499999999999997</v>
      </c>
      <c r="L30" s="223">
        <v>0.37559999999999999</v>
      </c>
      <c r="M30" s="223">
        <v>0.39500000000000002</v>
      </c>
      <c r="N30" s="223">
        <v>0.38333333333333336</v>
      </c>
      <c r="O30" s="223">
        <v>0.39500000000000002</v>
      </c>
      <c r="P30" s="223">
        <v>0.37666666666666665</v>
      </c>
      <c r="Q30" s="223">
        <v>0.43166666666666664</v>
      </c>
      <c r="R30" s="223">
        <v>0.37166666666666676</v>
      </c>
      <c r="S30" s="223">
        <v>0.49499999999999994</v>
      </c>
      <c r="T30" s="223">
        <v>0.40569163333333336</v>
      </c>
      <c r="U30" s="223">
        <v>0.38833333333333342</v>
      </c>
      <c r="V30" s="223">
        <v>0.35466666666666669</v>
      </c>
      <c r="W30" s="223">
        <v>0.40499999999999997</v>
      </c>
      <c r="X30" s="223">
        <v>0.41123521842902039</v>
      </c>
      <c r="Y30" s="223">
        <v>0.46324583333333336</v>
      </c>
      <c r="Z30" s="223">
        <v>0.37333333333333335</v>
      </c>
      <c r="AA30" s="220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54"/>
    </row>
    <row r="31" spans="1:65">
      <c r="A31" s="29"/>
      <c r="B31" s="3" t="s">
        <v>271</v>
      </c>
      <c r="C31" s="28"/>
      <c r="D31" s="23">
        <v>0.375</v>
      </c>
      <c r="E31" s="23">
        <v>0.40999999999999992</v>
      </c>
      <c r="F31" s="23">
        <v>0.49799999999999994</v>
      </c>
      <c r="G31" s="23">
        <v>0.41776021777432948</v>
      </c>
      <c r="H31" s="23">
        <v>0.46755000000000002</v>
      </c>
      <c r="I31" s="23">
        <v>0.38550000000000001</v>
      </c>
      <c r="J31" s="23">
        <v>0.43</v>
      </c>
      <c r="K31" s="23">
        <v>0.4</v>
      </c>
      <c r="L31" s="23">
        <v>0.37665000000000004</v>
      </c>
      <c r="M31" s="23">
        <v>0.39500000000000002</v>
      </c>
      <c r="N31" s="23">
        <v>0.38</v>
      </c>
      <c r="O31" s="23">
        <v>0.39500000000000002</v>
      </c>
      <c r="P31" s="23">
        <v>0.38</v>
      </c>
      <c r="Q31" s="23">
        <v>0.435</v>
      </c>
      <c r="R31" s="23">
        <v>0.37</v>
      </c>
      <c r="S31" s="23">
        <v>0.495</v>
      </c>
      <c r="T31" s="23">
        <v>0.40552630000000001</v>
      </c>
      <c r="U31" s="23">
        <v>0.39</v>
      </c>
      <c r="V31" s="23">
        <v>0.35499999999999998</v>
      </c>
      <c r="W31" s="23">
        <v>0.4</v>
      </c>
      <c r="X31" s="23">
        <v>0.41172600423691519</v>
      </c>
      <c r="Y31" s="23">
        <v>0.46336250000000001</v>
      </c>
      <c r="Z31" s="23">
        <v>0.37</v>
      </c>
      <c r="AA31" s="220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54"/>
    </row>
    <row r="32" spans="1:65">
      <c r="A32" s="29"/>
      <c r="B32" s="3" t="s">
        <v>272</v>
      </c>
      <c r="C32" s="28"/>
      <c r="D32" s="23">
        <v>1.0488088481701525E-2</v>
      </c>
      <c r="E32" s="23">
        <v>4.0824829046386566E-3</v>
      </c>
      <c r="F32" s="23">
        <v>4.0207793606049378E-3</v>
      </c>
      <c r="G32" s="23">
        <v>1.0494145848055032E-2</v>
      </c>
      <c r="H32" s="23">
        <v>1.7158952959509706E-2</v>
      </c>
      <c r="I32" s="23">
        <v>8.0911474258393516E-3</v>
      </c>
      <c r="J32" s="23">
        <v>7.5277265270908165E-3</v>
      </c>
      <c r="K32" s="23">
        <v>8.3666002653407286E-3</v>
      </c>
      <c r="L32" s="23">
        <v>1.0346400340214954E-2</v>
      </c>
      <c r="M32" s="23">
        <v>5.4772255750516656E-3</v>
      </c>
      <c r="N32" s="23">
        <v>5.1639777949432277E-3</v>
      </c>
      <c r="O32" s="23">
        <v>5.4772255750516656E-3</v>
      </c>
      <c r="P32" s="23">
        <v>1.0327955589886455E-2</v>
      </c>
      <c r="Q32" s="23">
        <v>9.8319208025017587E-3</v>
      </c>
      <c r="R32" s="23">
        <v>4.0824829046386332E-3</v>
      </c>
      <c r="S32" s="23">
        <v>1.5165750888103114E-2</v>
      </c>
      <c r="T32" s="23">
        <v>2.2595373594314805E-3</v>
      </c>
      <c r="U32" s="23">
        <v>4.0824829046386332E-3</v>
      </c>
      <c r="V32" s="23">
        <v>4.9261208538429824E-3</v>
      </c>
      <c r="W32" s="23">
        <v>8.3666002653407286E-3</v>
      </c>
      <c r="X32" s="23">
        <v>4.0810425255972168E-3</v>
      </c>
      <c r="Y32" s="23">
        <v>5.9012790280299991E-3</v>
      </c>
      <c r="Z32" s="23">
        <v>5.1639777949432277E-3</v>
      </c>
      <c r="AA32" s="220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54"/>
    </row>
    <row r="33" spans="1:65">
      <c r="A33" s="29"/>
      <c r="B33" s="3" t="s">
        <v>86</v>
      </c>
      <c r="C33" s="28"/>
      <c r="D33" s="13">
        <v>2.7968235951204068E-2</v>
      </c>
      <c r="E33" s="13">
        <v>9.9169625213894504E-3</v>
      </c>
      <c r="F33" s="13">
        <v>8.0549836940332648E-3</v>
      </c>
      <c r="G33" s="13">
        <v>2.5371493794561606E-2</v>
      </c>
      <c r="H33" s="13">
        <v>3.7011078749346879E-2</v>
      </c>
      <c r="I33" s="13">
        <v>2.1052421749798832E-2</v>
      </c>
      <c r="J33" s="13">
        <v>1.7574458818110855E-2</v>
      </c>
      <c r="K33" s="13">
        <v>2.0658272260100564E-2</v>
      </c>
      <c r="L33" s="13">
        <v>2.7546326784384862E-2</v>
      </c>
      <c r="M33" s="13">
        <v>1.3866393860890293E-2</v>
      </c>
      <c r="N33" s="13">
        <v>1.3471246421591029E-2</v>
      </c>
      <c r="O33" s="13">
        <v>1.3866393860890293E-2</v>
      </c>
      <c r="P33" s="13">
        <v>2.741935112359236E-2</v>
      </c>
      <c r="Q33" s="13">
        <v>2.2776650507726082E-2</v>
      </c>
      <c r="R33" s="13">
        <v>1.0984258936247441E-2</v>
      </c>
      <c r="S33" s="13">
        <v>3.0637880582026496E-2</v>
      </c>
      <c r="T33" s="13">
        <v>5.5695931929041027E-3</v>
      </c>
      <c r="U33" s="13">
        <v>1.0512831514090899E-2</v>
      </c>
      <c r="V33" s="13">
        <v>1.3889438497677582E-2</v>
      </c>
      <c r="W33" s="13">
        <v>2.0658272260100564E-2</v>
      </c>
      <c r="X33" s="13">
        <v>9.9238643547782824E-3</v>
      </c>
      <c r="Y33" s="13">
        <v>1.2738979184263213E-2</v>
      </c>
      <c r="Z33" s="13">
        <v>1.3832083379312217E-2</v>
      </c>
      <c r="AA33" s="151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273</v>
      </c>
      <c r="C34" s="28"/>
      <c r="D34" s="13">
        <v>-6.3829962925664674E-2</v>
      </c>
      <c r="E34" s="13">
        <v>2.770666292160362E-2</v>
      </c>
      <c r="F34" s="13">
        <v>0.24614633823894838</v>
      </c>
      <c r="G34" s="13">
        <v>3.2581945410772528E-2</v>
      </c>
      <c r="H34" s="13">
        <v>0.15739741872430191</v>
      </c>
      <c r="I34" s="13">
        <v>-4.0529730891814442E-2</v>
      </c>
      <c r="J34" s="13">
        <v>6.9314220124907733E-2</v>
      </c>
      <c r="K34" s="13">
        <v>1.1063640040282152E-2</v>
      </c>
      <c r="L34" s="13">
        <v>-6.2332090866345724E-2</v>
      </c>
      <c r="M34" s="13">
        <v>-1.3900894281700049E-2</v>
      </c>
      <c r="N34" s="13">
        <v>-4.3026184324012728E-2</v>
      </c>
      <c r="O34" s="13">
        <v>-1.3900894281700049E-2</v>
      </c>
      <c r="P34" s="13">
        <v>-5.9669207205334307E-2</v>
      </c>
      <c r="Q34" s="13">
        <v>7.7635731565568245E-2</v>
      </c>
      <c r="R34" s="13">
        <v>-7.2151474366325186E-2</v>
      </c>
      <c r="S34" s="13">
        <v>0.23574444893812263</v>
      </c>
      <c r="T34" s="13">
        <v>1.2790270449104968E-2</v>
      </c>
      <c r="U34" s="13">
        <v>-3.0543917163021406E-2</v>
      </c>
      <c r="V34" s="13">
        <v>-0.11459118271369517</v>
      </c>
      <c r="W34" s="13">
        <v>1.1063640040282152E-2</v>
      </c>
      <c r="X34" s="13">
        <v>2.6629572487915754E-2</v>
      </c>
      <c r="Y34" s="13">
        <v>0.15647165057652823</v>
      </c>
      <c r="Z34" s="13">
        <v>-6.799071864599493E-2</v>
      </c>
      <c r="AA34" s="151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274</v>
      </c>
      <c r="C35" s="46"/>
      <c r="D35" s="44">
        <v>0.87</v>
      </c>
      <c r="E35" s="44">
        <v>0.19</v>
      </c>
      <c r="F35" s="44">
        <v>2.72</v>
      </c>
      <c r="G35" s="44">
        <v>0.25</v>
      </c>
      <c r="H35" s="44">
        <v>1.69</v>
      </c>
      <c r="I35" s="44">
        <v>0.6</v>
      </c>
      <c r="J35" s="44">
        <v>0.67</v>
      </c>
      <c r="K35" s="44">
        <v>0</v>
      </c>
      <c r="L35" s="44">
        <v>0.85</v>
      </c>
      <c r="M35" s="44">
        <v>0.28999999999999998</v>
      </c>
      <c r="N35" s="44">
        <v>0.63</v>
      </c>
      <c r="O35" s="44">
        <v>0.28999999999999998</v>
      </c>
      <c r="P35" s="44">
        <v>0.82</v>
      </c>
      <c r="Q35" s="44">
        <v>0.77</v>
      </c>
      <c r="R35" s="44">
        <v>0.96</v>
      </c>
      <c r="S35" s="44">
        <v>2.6</v>
      </c>
      <c r="T35" s="44">
        <v>0.02</v>
      </c>
      <c r="U35" s="44">
        <v>0.48</v>
      </c>
      <c r="V35" s="44">
        <v>1.46</v>
      </c>
      <c r="W35" s="44">
        <v>0</v>
      </c>
      <c r="X35" s="44">
        <v>0.18</v>
      </c>
      <c r="Y35" s="44">
        <v>1.68</v>
      </c>
      <c r="Z35" s="44">
        <v>0.92</v>
      </c>
      <c r="AA35" s="151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3"/>
    </row>
    <row r="37" spans="1:65" ht="15">
      <c r="B37" s="8" t="s">
        <v>532</v>
      </c>
      <c r="BM37" s="27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232</v>
      </c>
      <c r="E38" s="17" t="s">
        <v>232</v>
      </c>
      <c r="F38" s="17" t="s">
        <v>232</v>
      </c>
      <c r="G38" s="17" t="s">
        <v>232</v>
      </c>
      <c r="H38" s="17" t="s">
        <v>232</v>
      </c>
      <c r="I38" s="17" t="s">
        <v>232</v>
      </c>
      <c r="J38" s="17" t="s">
        <v>232</v>
      </c>
      <c r="K38" s="17" t="s">
        <v>232</v>
      </c>
      <c r="L38" s="17" t="s">
        <v>232</v>
      </c>
      <c r="M38" s="17" t="s">
        <v>232</v>
      </c>
      <c r="N38" s="17" t="s">
        <v>232</v>
      </c>
      <c r="O38" s="17" t="s">
        <v>232</v>
      </c>
      <c r="P38" s="17" t="s">
        <v>232</v>
      </c>
      <c r="Q38" s="17" t="s">
        <v>232</v>
      </c>
      <c r="R38" s="17" t="s">
        <v>232</v>
      </c>
      <c r="S38" s="17" t="s">
        <v>232</v>
      </c>
      <c r="T38" s="17" t="s">
        <v>232</v>
      </c>
      <c r="U38" s="17" t="s">
        <v>232</v>
      </c>
      <c r="V38" s="17" t="s">
        <v>232</v>
      </c>
      <c r="W38" s="17" t="s">
        <v>232</v>
      </c>
      <c r="X38" s="17" t="s">
        <v>232</v>
      </c>
      <c r="Y38" s="17" t="s">
        <v>232</v>
      </c>
      <c r="Z38" s="17" t="s">
        <v>232</v>
      </c>
      <c r="AA38" s="17" t="s">
        <v>232</v>
      </c>
      <c r="AB38" s="17" t="s">
        <v>232</v>
      </c>
      <c r="AC38" s="151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233</v>
      </c>
      <c r="C39" s="9" t="s">
        <v>233</v>
      </c>
      <c r="D39" s="149" t="s">
        <v>235</v>
      </c>
      <c r="E39" s="150" t="s">
        <v>236</v>
      </c>
      <c r="F39" s="150" t="s">
        <v>237</v>
      </c>
      <c r="G39" s="150" t="s">
        <v>238</v>
      </c>
      <c r="H39" s="150" t="s">
        <v>239</v>
      </c>
      <c r="I39" s="150" t="s">
        <v>240</v>
      </c>
      <c r="J39" s="150" t="s">
        <v>241</v>
      </c>
      <c r="K39" s="150" t="s">
        <v>242</v>
      </c>
      <c r="L39" s="150" t="s">
        <v>243</v>
      </c>
      <c r="M39" s="150" t="s">
        <v>244</v>
      </c>
      <c r="N39" s="150" t="s">
        <v>245</v>
      </c>
      <c r="O39" s="150" t="s">
        <v>246</v>
      </c>
      <c r="P39" s="150" t="s">
        <v>247</v>
      </c>
      <c r="Q39" s="150" t="s">
        <v>248</v>
      </c>
      <c r="R39" s="150" t="s">
        <v>249</v>
      </c>
      <c r="S39" s="150" t="s">
        <v>250</v>
      </c>
      <c r="T39" s="150" t="s">
        <v>251</v>
      </c>
      <c r="U39" s="150" t="s">
        <v>252</v>
      </c>
      <c r="V39" s="150" t="s">
        <v>253</v>
      </c>
      <c r="W39" s="150" t="s">
        <v>254</v>
      </c>
      <c r="X39" s="150" t="s">
        <v>255</v>
      </c>
      <c r="Y39" s="150" t="s">
        <v>256</v>
      </c>
      <c r="Z39" s="150" t="s">
        <v>257</v>
      </c>
      <c r="AA39" s="150" t="s">
        <v>262</v>
      </c>
      <c r="AB39" s="150" t="s">
        <v>263</v>
      </c>
      <c r="AC39" s="151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278</v>
      </c>
      <c r="E40" s="11" t="s">
        <v>276</v>
      </c>
      <c r="F40" s="11" t="s">
        <v>278</v>
      </c>
      <c r="G40" s="11" t="s">
        <v>278</v>
      </c>
      <c r="H40" s="11" t="s">
        <v>276</v>
      </c>
      <c r="I40" s="11" t="s">
        <v>276</v>
      </c>
      <c r="J40" s="11" t="s">
        <v>278</v>
      </c>
      <c r="K40" s="11" t="s">
        <v>276</v>
      </c>
      <c r="L40" s="11" t="s">
        <v>276</v>
      </c>
      <c r="M40" s="11" t="s">
        <v>276</v>
      </c>
      <c r="N40" s="11" t="s">
        <v>276</v>
      </c>
      <c r="O40" s="11" t="s">
        <v>276</v>
      </c>
      <c r="P40" s="11" t="s">
        <v>276</v>
      </c>
      <c r="Q40" s="11" t="s">
        <v>276</v>
      </c>
      <c r="R40" s="11" t="s">
        <v>278</v>
      </c>
      <c r="S40" s="11" t="s">
        <v>278</v>
      </c>
      <c r="T40" s="11" t="s">
        <v>315</v>
      </c>
      <c r="U40" s="11" t="s">
        <v>278</v>
      </c>
      <c r="V40" s="11" t="s">
        <v>276</v>
      </c>
      <c r="W40" s="11" t="s">
        <v>276</v>
      </c>
      <c r="X40" s="11" t="s">
        <v>278</v>
      </c>
      <c r="Y40" s="11" t="s">
        <v>276</v>
      </c>
      <c r="Z40" s="11" t="s">
        <v>315</v>
      </c>
      <c r="AA40" s="11" t="s">
        <v>278</v>
      </c>
      <c r="AB40" s="11" t="s">
        <v>315</v>
      </c>
      <c r="AC40" s="151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 t="s">
        <v>316</v>
      </c>
      <c r="E41" s="25" t="s">
        <v>317</v>
      </c>
      <c r="F41" s="25" t="s">
        <v>318</v>
      </c>
      <c r="G41" s="25" t="s">
        <v>318</v>
      </c>
      <c r="H41" s="25" t="s">
        <v>118</v>
      </c>
      <c r="I41" s="25" t="s">
        <v>316</v>
      </c>
      <c r="J41" s="25" t="s">
        <v>317</v>
      </c>
      <c r="K41" s="25" t="s">
        <v>317</v>
      </c>
      <c r="L41" s="25" t="s">
        <v>318</v>
      </c>
      <c r="M41" s="25" t="s">
        <v>317</v>
      </c>
      <c r="N41" s="25" t="s">
        <v>317</v>
      </c>
      <c r="O41" s="25" t="s">
        <v>280</v>
      </c>
      <c r="P41" s="25" t="s">
        <v>317</v>
      </c>
      <c r="Q41" s="25" t="s">
        <v>319</v>
      </c>
      <c r="R41" s="25" t="s">
        <v>316</v>
      </c>
      <c r="S41" s="25" t="s">
        <v>317</v>
      </c>
      <c r="T41" s="25" t="s">
        <v>316</v>
      </c>
      <c r="U41" s="25" t="s">
        <v>317</v>
      </c>
      <c r="V41" s="25" t="s">
        <v>317</v>
      </c>
      <c r="W41" s="25" t="s">
        <v>317</v>
      </c>
      <c r="X41" s="25" t="s">
        <v>316</v>
      </c>
      <c r="Y41" s="25" t="s">
        <v>319</v>
      </c>
      <c r="Z41" s="25" t="s">
        <v>317</v>
      </c>
      <c r="AA41" s="25" t="s">
        <v>317</v>
      </c>
      <c r="AB41" s="25" t="s">
        <v>319</v>
      </c>
      <c r="AC41" s="151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08">
        <v>22</v>
      </c>
      <c r="E42" s="208">
        <v>20.8</v>
      </c>
      <c r="F42" s="208">
        <v>20.8</v>
      </c>
      <c r="G42" s="208">
        <v>20.270487158600002</v>
      </c>
      <c r="H42" s="208">
        <v>22</v>
      </c>
      <c r="I42" s="208">
        <v>21</v>
      </c>
      <c r="J42" s="208">
        <v>23</v>
      </c>
      <c r="K42" s="208">
        <v>19.8</v>
      </c>
      <c r="L42" s="208">
        <v>20</v>
      </c>
      <c r="M42" s="208">
        <v>20.399999999999999</v>
      </c>
      <c r="N42" s="208">
        <v>23.1</v>
      </c>
      <c r="O42" s="208">
        <v>21.5</v>
      </c>
      <c r="P42" s="208">
        <v>21.8</v>
      </c>
      <c r="Q42" s="208">
        <v>21.5</v>
      </c>
      <c r="R42" s="208">
        <v>20</v>
      </c>
      <c r="S42" s="208">
        <v>21.5</v>
      </c>
      <c r="T42" s="209">
        <v>18.75</v>
      </c>
      <c r="U42" s="208">
        <v>21.2</v>
      </c>
      <c r="V42" s="208">
        <v>21.4</v>
      </c>
      <c r="W42" s="208">
        <v>20.8</v>
      </c>
      <c r="X42" s="208">
        <v>19.2</v>
      </c>
      <c r="Y42" s="208">
        <v>21.478158940547182</v>
      </c>
      <c r="Z42" s="208">
        <v>19.638999999999999</v>
      </c>
      <c r="AA42" s="208">
        <v>21.8</v>
      </c>
      <c r="AB42" s="209">
        <v>18.803999999999998</v>
      </c>
      <c r="AC42" s="210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2">
        <v>1</v>
      </c>
    </row>
    <row r="43" spans="1:65">
      <c r="A43" s="29"/>
      <c r="B43" s="19">
        <v>1</v>
      </c>
      <c r="C43" s="9">
        <v>2</v>
      </c>
      <c r="D43" s="214">
        <v>21</v>
      </c>
      <c r="E43" s="214">
        <v>20.8</v>
      </c>
      <c r="F43" s="214">
        <v>20.9</v>
      </c>
      <c r="G43" s="214">
        <v>20.1429988802</v>
      </c>
      <c r="H43" s="214">
        <v>21</v>
      </c>
      <c r="I43" s="214">
        <v>21</v>
      </c>
      <c r="J43" s="214">
        <v>22</v>
      </c>
      <c r="K43" s="214">
        <v>21</v>
      </c>
      <c r="L43" s="214">
        <v>19</v>
      </c>
      <c r="M43" s="214">
        <v>19.5</v>
      </c>
      <c r="N43" s="214">
        <v>22.6</v>
      </c>
      <c r="O43" s="214">
        <v>21.6</v>
      </c>
      <c r="P43" s="214">
        <v>21.4</v>
      </c>
      <c r="Q43" s="214">
        <v>21.2</v>
      </c>
      <c r="R43" s="214">
        <v>20</v>
      </c>
      <c r="S43" s="214">
        <v>21.5</v>
      </c>
      <c r="T43" s="215">
        <v>18.548749999999998</v>
      </c>
      <c r="U43" s="214">
        <v>21.6</v>
      </c>
      <c r="V43" s="214">
        <v>21.3</v>
      </c>
      <c r="W43" s="214">
        <v>19</v>
      </c>
      <c r="X43" s="214">
        <v>19.5</v>
      </c>
      <c r="Y43" s="214">
        <v>21.365335803546941</v>
      </c>
      <c r="Z43" s="214">
        <v>21.240000000000002</v>
      </c>
      <c r="AA43" s="214">
        <v>21.5</v>
      </c>
      <c r="AB43" s="215">
        <v>18.234999999999999</v>
      </c>
      <c r="AC43" s="210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2">
        <v>9</v>
      </c>
    </row>
    <row r="44" spans="1:65">
      <c r="A44" s="29"/>
      <c r="B44" s="19">
        <v>1</v>
      </c>
      <c r="C44" s="9">
        <v>3</v>
      </c>
      <c r="D44" s="214">
        <v>22</v>
      </c>
      <c r="E44" s="214">
        <v>21.2</v>
      </c>
      <c r="F44" s="214">
        <v>21</v>
      </c>
      <c r="G44" s="214">
        <v>21.6105436078</v>
      </c>
      <c r="H44" s="214">
        <v>22</v>
      </c>
      <c r="I44" s="214">
        <v>23</v>
      </c>
      <c r="J44" s="214">
        <v>22</v>
      </c>
      <c r="K44" s="214">
        <v>19.2</v>
      </c>
      <c r="L44" s="214">
        <v>20</v>
      </c>
      <c r="M44" s="214">
        <v>20.6</v>
      </c>
      <c r="N44" s="214">
        <v>22.3</v>
      </c>
      <c r="O44" s="214">
        <v>21.7</v>
      </c>
      <c r="P44" s="214">
        <v>21.6</v>
      </c>
      <c r="Q44" s="214">
        <v>22.3</v>
      </c>
      <c r="R44" s="214">
        <v>21</v>
      </c>
      <c r="S44" s="214">
        <v>22.1</v>
      </c>
      <c r="T44" s="215">
        <v>18.46875</v>
      </c>
      <c r="U44" s="214">
        <v>21.5</v>
      </c>
      <c r="V44" s="214">
        <v>21</v>
      </c>
      <c r="W44" s="214">
        <v>20.7</v>
      </c>
      <c r="X44" s="214">
        <v>19.7</v>
      </c>
      <c r="Y44" s="214">
        <v>21.37271550655089</v>
      </c>
      <c r="Z44" s="214">
        <v>20.862000000000002</v>
      </c>
      <c r="AA44" s="214">
        <v>21.8</v>
      </c>
      <c r="AB44" s="215">
        <v>19.486999999999998</v>
      </c>
      <c r="AC44" s="210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2">
        <v>16</v>
      </c>
    </row>
    <row r="45" spans="1:65">
      <c r="A45" s="29"/>
      <c r="B45" s="19">
        <v>1</v>
      </c>
      <c r="C45" s="9">
        <v>4</v>
      </c>
      <c r="D45" s="214">
        <v>22</v>
      </c>
      <c r="E45" s="214">
        <v>20</v>
      </c>
      <c r="F45" s="214">
        <v>21.5</v>
      </c>
      <c r="G45" s="214">
        <v>19.9647089698</v>
      </c>
      <c r="H45" s="214">
        <v>22</v>
      </c>
      <c r="I45" s="214">
        <v>23</v>
      </c>
      <c r="J45" s="214">
        <v>22</v>
      </c>
      <c r="K45" s="214">
        <v>20.399999999999999</v>
      </c>
      <c r="L45" s="214">
        <v>20</v>
      </c>
      <c r="M45" s="214">
        <v>20.3</v>
      </c>
      <c r="N45" s="214">
        <v>22.9</v>
      </c>
      <c r="O45" s="214">
        <v>22.2</v>
      </c>
      <c r="P45" s="214">
        <v>21.3</v>
      </c>
      <c r="Q45" s="214">
        <v>21.2</v>
      </c>
      <c r="R45" s="214">
        <v>20</v>
      </c>
      <c r="S45" s="214">
        <v>21.9</v>
      </c>
      <c r="T45" s="215">
        <v>18.708749999999998</v>
      </c>
      <c r="U45" s="214">
        <v>21</v>
      </c>
      <c r="V45" s="214">
        <v>21.6</v>
      </c>
      <c r="W45" s="214">
        <v>20.7</v>
      </c>
      <c r="X45" s="214">
        <v>20.399999999999999</v>
      </c>
      <c r="Y45" s="214">
        <v>21.149737013930775</v>
      </c>
      <c r="Z45" s="214">
        <v>20.745000000000001</v>
      </c>
      <c r="AA45" s="214">
        <v>21.9</v>
      </c>
      <c r="AB45" s="215">
        <v>17.032</v>
      </c>
      <c r="AC45" s="210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2">
        <v>21.131365462061389</v>
      </c>
    </row>
    <row r="46" spans="1:65">
      <c r="A46" s="29"/>
      <c r="B46" s="19">
        <v>1</v>
      </c>
      <c r="C46" s="9">
        <v>5</v>
      </c>
      <c r="D46" s="216">
        <v>25</v>
      </c>
      <c r="E46" s="214">
        <v>20.399999999999999</v>
      </c>
      <c r="F46" s="214">
        <v>20.8</v>
      </c>
      <c r="G46" s="214">
        <v>21.4278679524</v>
      </c>
      <c r="H46" s="214">
        <v>21</v>
      </c>
      <c r="I46" s="214">
        <v>23</v>
      </c>
      <c r="J46" s="214">
        <v>22</v>
      </c>
      <c r="K46" s="214">
        <v>20.8</v>
      </c>
      <c r="L46" s="214">
        <v>20</v>
      </c>
      <c r="M46" s="214">
        <v>20.3</v>
      </c>
      <c r="N46" s="214">
        <v>22.8</v>
      </c>
      <c r="O46" s="214">
        <v>22</v>
      </c>
      <c r="P46" s="214">
        <v>21</v>
      </c>
      <c r="Q46" s="214">
        <v>22.6</v>
      </c>
      <c r="R46" s="214">
        <v>20</v>
      </c>
      <c r="S46" s="214">
        <v>20.8</v>
      </c>
      <c r="T46" s="215">
        <v>18.637499999999999</v>
      </c>
      <c r="U46" s="214">
        <v>21.3</v>
      </c>
      <c r="V46" s="214">
        <v>21.3</v>
      </c>
      <c r="W46" s="214">
        <v>20.100000000000001</v>
      </c>
      <c r="X46" s="214">
        <v>19.600000000000001</v>
      </c>
      <c r="Y46" s="214">
        <v>21.562593908305701</v>
      </c>
      <c r="Z46" s="214">
        <v>21.753000000000004</v>
      </c>
      <c r="AA46" s="214">
        <v>21.3</v>
      </c>
      <c r="AB46" s="215">
        <v>20.128</v>
      </c>
      <c r="AC46" s="210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2">
        <v>74</v>
      </c>
    </row>
    <row r="47" spans="1:65">
      <c r="A47" s="29"/>
      <c r="B47" s="19">
        <v>1</v>
      </c>
      <c r="C47" s="9">
        <v>6</v>
      </c>
      <c r="D47" s="214">
        <v>22</v>
      </c>
      <c r="E47" s="214">
        <v>20.5</v>
      </c>
      <c r="F47" s="214">
        <v>21.2</v>
      </c>
      <c r="G47" s="214">
        <v>21.452320258272216</v>
      </c>
      <c r="H47" s="214">
        <v>21</v>
      </c>
      <c r="I47" s="214">
        <v>22</v>
      </c>
      <c r="J47" s="214">
        <v>22</v>
      </c>
      <c r="K47" s="214">
        <v>20.8</v>
      </c>
      <c r="L47" s="214">
        <v>20</v>
      </c>
      <c r="M47" s="214">
        <v>19.7</v>
      </c>
      <c r="N47" s="214">
        <v>22.9</v>
      </c>
      <c r="O47" s="214">
        <v>21.8</v>
      </c>
      <c r="P47" s="214">
        <v>21.2</v>
      </c>
      <c r="Q47" s="214">
        <v>21.5</v>
      </c>
      <c r="R47" s="214">
        <v>20</v>
      </c>
      <c r="S47" s="214">
        <v>21.2</v>
      </c>
      <c r="T47" s="215">
        <v>18.771249999999998</v>
      </c>
      <c r="U47" s="214">
        <v>20.9</v>
      </c>
      <c r="V47" s="214">
        <v>21.6</v>
      </c>
      <c r="W47" s="214">
        <v>20.100000000000001</v>
      </c>
      <c r="X47" s="214">
        <v>19.8</v>
      </c>
      <c r="Y47" s="214">
        <v>21.061965764517993</v>
      </c>
      <c r="Z47" s="214">
        <v>20.63</v>
      </c>
      <c r="AA47" s="214">
        <v>21.3</v>
      </c>
      <c r="AB47" s="215">
        <v>17.13</v>
      </c>
      <c r="AC47" s="210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7"/>
    </row>
    <row r="48" spans="1:65">
      <c r="A48" s="29"/>
      <c r="B48" s="20" t="s">
        <v>270</v>
      </c>
      <c r="C48" s="12"/>
      <c r="D48" s="218">
        <v>22.333333333333332</v>
      </c>
      <c r="E48" s="218">
        <v>20.616666666666664</v>
      </c>
      <c r="F48" s="218">
        <v>21.033333333333335</v>
      </c>
      <c r="G48" s="218">
        <v>20.811487804512037</v>
      </c>
      <c r="H48" s="218">
        <v>21.5</v>
      </c>
      <c r="I48" s="218">
        <v>22.166666666666668</v>
      </c>
      <c r="J48" s="218">
        <v>22.166666666666668</v>
      </c>
      <c r="K48" s="218">
        <v>20.333333333333332</v>
      </c>
      <c r="L48" s="218">
        <v>19.833333333333332</v>
      </c>
      <c r="M48" s="218">
        <v>20.133333333333333</v>
      </c>
      <c r="N48" s="218">
        <v>22.766666666666666</v>
      </c>
      <c r="O48" s="218">
        <v>21.8</v>
      </c>
      <c r="P48" s="218">
        <v>21.383333333333336</v>
      </c>
      <c r="Q48" s="218">
        <v>21.716666666666669</v>
      </c>
      <c r="R48" s="218">
        <v>20.166666666666668</v>
      </c>
      <c r="S48" s="218">
        <v>21.5</v>
      </c>
      <c r="T48" s="218">
        <v>18.647499999999997</v>
      </c>
      <c r="U48" s="218">
        <v>21.25</v>
      </c>
      <c r="V48" s="218">
        <v>21.366666666666671</v>
      </c>
      <c r="W48" s="218">
        <v>20.233333333333334</v>
      </c>
      <c r="X48" s="218">
        <v>19.7</v>
      </c>
      <c r="Y48" s="218">
        <v>21.331751156233249</v>
      </c>
      <c r="Z48" s="218">
        <v>20.811499999999999</v>
      </c>
      <c r="AA48" s="218">
        <v>21.599999999999998</v>
      </c>
      <c r="AB48" s="218">
        <v>18.469333333333331</v>
      </c>
      <c r="AC48" s="210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7"/>
    </row>
    <row r="49" spans="1:65">
      <c r="A49" s="29"/>
      <c r="B49" s="3" t="s">
        <v>271</v>
      </c>
      <c r="C49" s="28"/>
      <c r="D49" s="214">
        <v>22</v>
      </c>
      <c r="E49" s="214">
        <v>20.65</v>
      </c>
      <c r="F49" s="214">
        <v>20.95</v>
      </c>
      <c r="G49" s="214">
        <v>20.849177555499999</v>
      </c>
      <c r="H49" s="214">
        <v>21.5</v>
      </c>
      <c r="I49" s="214">
        <v>22.5</v>
      </c>
      <c r="J49" s="214">
        <v>22</v>
      </c>
      <c r="K49" s="214">
        <v>20.6</v>
      </c>
      <c r="L49" s="214">
        <v>20</v>
      </c>
      <c r="M49" s="214">
        <v>20.3</v>
      </c>
      <c r="N49" s="214">
        <v>22.85</v>
      </c>
      <c r="O49" s="214">
        <v>21.75</v>
      </c>
      <c r="P49" s="214">
        <v>21.35</v>
      </c>
      <c r="Q49" s="214">
        <v>21.5</v>
      </c>
      <c r="R49" s="214">
        <v>20</v>
      </c>
      <c r="S49" s="214">
        <v>21.5</v>
      </c>
      <c r="T49" s="214">
        <v>18.673124999999999</v>
      </c>
      <c r="U49" s="214">
        <v>21.25</v>
      </c>
      <c r="V49" s="214">
        <v>21.35</v>
      </c>
      <c r="W49" s="214">
        <v>20.399999999999999</v>
      </c>
      <c r="X49" s="214">
        <v>19.649999999999999</v>
      </c>
      <c r="Y49" s="214">
        <v>21.369025655048915</v>
      </c>
      <c r="Z49" s="214">
        <v>20.8035</v>
      </c>
      <c r="AA49" s="214">
        <v>21.65</v>
      </c>
      <c r="AB49" s="214">
        <v>18.519500000000001</v>
      </c>
      <c r="AC49" s="210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7"/>
    </row>
    <row r="50" spans="1:65">
      <c r="A50" s="29"/>
      <c r="B50" s="3" t="s">
        <v>272</v>
      </c>
      <c r="C50" s="28"/>
      <c r="D50" s="23">
        <v>1.3662601021279464</v>
      </c>
      <c r="E50" s="23">
        <v>0.4119061381755153</v>
      </c>
      <c r="F50" s="23">
        <v>0.2732520204255891</v>
      </c>
      <c r="G50" s="23">
        <v>0.75969394271538448</v>
      </c>
      <c r="H50" s="23">
        <v>0.54772255750516607</v>
      </c>
      <c r="I50" s="23">
        <v>0.98319208025017513</v>
      </c>
      <c r="J50" s="23">
        <v>0.40824829046386296</v>
      </c>
      <c r="K50" s="23">
        <v>0.70047602861673075</v>
      </c>
      <c r="L50" s="23">
        <v>0.40824829046386296</v>
      </c>
      <c r="M50" s="23">
        <v>0.43204937989385772</v>
      </c>
      <c r="N50" s="23">
        <v>0.28047578623950142</v>
      </c>
      <c r="O50" s="23">
        <v>0.26076809620810554</v>
      </c>
      <c r="P50" s="23">
        <v>0.28577380332470453</v>
      </c>
      <c r="Q50" s="23">
        <v>0.59132619311735857</v>
      </c>
      <c r="R50" s="23">
        <v>0.40824829046386296</v>
      </c>
      <c r="S50" s="23">
        <v>0.46904157598234297</v>
      </c>
      <c r="T50" s="23">
        <v>0.11947803145348501</v>
      </c>
      <c r="U50" s="23">
        <v>0.27386127875258381</v>
      </c>
      <c r="V50" s="23">
        <v>0.22509257354845555</v>
      </c>
      <c r="W50" s="23">
        <v>0.68019605016985096</v>
      </c>
      <c r="X50" s="23">
        <v>0.39999999999999963</v>
      </c>
      <c r="Y50" s="23">
        <v>0.19154264674233229</v>
      </c>
      <c r="Z50" s="23">
        <v>0.70494049394257541</v>
      </c>
      <c r="AA50" s="23">
        <v>0.26832815729997433</v>
      </c>
      <c r="AB50" s="23">
        <v>1.2500780242315541</v>
      </c>
      <c r="AC50" s="151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9"/>
      <c r="B51" s="3" t="s">
        <v>86</v>
      </c>
      <c r="C51" s="28"/>
      <c r="D51" s="13">
        <v>6.1175825468415511E-2</v>
      </c>
      <c r="E51" s="13">
        <v>1.9979279135433244E-2</v>
      </c>
      <c r="F51" s="13">
        <v>1.299137973497254E-2</v>
      </c>
      <c r="G51" s="13">
        <v>3.6503586377456348E-2</v>
      </c>
      <c r="H51" s="13">
        <v>2.5475467790937956E-2</v>
      </c>
      <c r="I51" s="13">
        <v>4.4354529936098126E-2</v>
      </c>
      <c r="J51" s="13">
        <v>1.8417216111151713E-2</v>
      </c>
      <c r="K51" s="13">
        <v>3.4449640751642495E-2</v>
      </c>
      <c r="L51" s="13">
        <v>2.0583947418346033E-2</v>
      </c>
      <c r="M51" s="13">
        <v>2.1459406286118761E-2</v>
      </c>
      <c r="N51" s="13">
        <v>1.231958065473652E-2</v>
      </c>
      <c r="O51" s="13">
        <v>1.1961839275601171E-2</v>
      </c>
      <c r="P51" s="13">
        <v>1.3364324395543468E-2</v>
      </c>
      <c r="Q51" s="13">
        <v>2.7229141663117046E-2</v>
      </c>
      <c r="R51" s="13">
        <v>2.0243716882505602E-2</v>
      </c>
      <c r="S51" s="13">
        <v>2.1815887254992696E-2</v>
      </c>
      <c r="T51" s="13">
        <v>6.4071876365992776E-3</v>
      </c>
      <c r="U51" s="13">
        <v>1.2887589588356885E-2</v>
      </c>
      <c r="V51" s="13">
        <v>1.0534753832221007E-2</v>
      </c>
      <c r="W51" s="13">
        <v>3.3617597207735633E-2</v>
      </c>
      <c r="X51" s="13">
        <v>2.0304568527918763E-2</v>
      </c>
      <c r="Y51" s="13">
        <v>8.9792275064282528E-3</v>
      </c>
      <c r="Z51" s="13">
        <v>3.3872642238309367E-2</v>
      </c>
      <c r="AA51" s="13">
        <v>1.2422599874998812E-2</v>
      </c>
      <c r="AB51" s="13">
        <v>6.7683981964601916E-2</v>
      </c>
      <c r="AC51" s="1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273</v>
      </c>
      <c r="C52" s="28"/>
      <c r="D52" s="13">
        <v>5.6880747883042426E-2</v>
      </c>
      <c r="E52" s="13">
        <v>-2.4357100648266239E-2</v>
      </c>
      <c r="F52" s="13">
        <v>-4.6391762474629061E-3</v>
      </c>
      <c r="G52" s="13">
        <v>-1.5137576325753743E-2</v>
      </c>
      <c r="H52" s="13">
        <v>1.7444899081436427E-2</v>
      </c>
      <c r="I52" s="13">
        <v>4.8993578122721315E-2</v>
      </c>
      <c r="J52" s="13">
        <v>4.8993578122721315E-2</v>
      </c>
      <c r="K52" s="13">
        <v>-3.7765289240812128E-2</v>
      </c>
      <c r="L52" s="13">
        <v>-6.1426798521775794E-2</v>
      </c>
      <c r="M52" s="13">
        <v>-4.7229892953197572E-2</v>
      </c>
      <c r="N52" s="13">
        <v>7.7387389259877537E-2</v>
      </c>
      <c r="O52" s="13">
        <v>3.1641804650014649E-2</v>
      </c>
      <c r="P52" s="13">
        <v>1.1923880249211649E-2</v>
      </c>
      <c r="Q52" s="13">
        <v>2.7698219769854093E-2</v>
      </c>
      <c r="R52" s="13">
        <v>-4.5652459001133239E-2</v>
      </c>
      <c r="S52" s="13">
        <v>1.7444899081436427E-2</v>
      </c>
      <c r="T52" s="13">
        <v>-0.11754401136646131</v>
      </c>
      <c r="U52" s="13">
        <v>5.6141444409545382E-3</v>
      </c>
      <c r="V52" s="13">
        <v>1.1135163273179538E-2</v>
      </c>
      <c r="W52" s="13">
        <v>-4.2497591097004794E-2</v>
      </c>
      <c r="X52" s="13">
        <v>-6.7736534330032794E-2</v>
      </c>
      <c r="Y52" s="13">
        <v>9.4828559248396616E-3</v>
      </c>
      <c r="Z52" s="13">
        <v>-1.5136999198450574E-2</v>
      </c>
      <c r="AA52" s="13">
        <v>2.2177200937629094E-2</v>
      </c>
      <c r="AB52" s="13">
        <v>-0.12597539584024464</v>
      </c>
      <c r="AC52" s="151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45" t="s">
        <v>274</v>
      </c>
      <c r="C53" s="46"/>
      <c r="D53" s="44">
        <v>1.1499999999999999</v>
      </c>
      <c r="E53" s="44">
        <v>0.67</v>
      </c>
      <c r="F53" s="44">
        <v>0.23</v>
      </c>
      <c r="G53" s="44">
        <v>0.47</v>
      </c>
      <c r="H53" s="44">
        <v>0.27</v>
      </c>
      <c r="I53" s="44">
        <v>0.98</v>
      </c>
      <c r="J53" s="44">
        <v>0.98</v>
      </c>
      <c r="K53" s="44">
        <v>0.98</v>
      </c>
      <c r="L53" s="44">
        <v>1.51</v>
      </c>
      <c r="M53" s="44">
        <v>1.19</v>
      </c>
      <c r="N53" s="44">
        <v>1.61</v>
      </c>
      <c r="O53" s="44">
        <v>0.59</v>
      </c>
      <c r="P53" s="44">
        <v>0.14000000000000001</v>
      </c>
      <c r="Q53" s="44">
        <v>0.5</v>
      </c>
      <c r="R53" s="44">
        <v>1.1499999999999999</v>
      </c>
      <c r="S53" s="44">
        <v>0.27</v>
      </c>
      <c r="T53" s="44">
        <v>2.77</v>
      </c>
      <c r="U53" s="44">
        <v>0</v>
      </c>
      <c r="V53" s="44">
        <v>0.12</v>
      </c>
      <c r="W53" s="44">
        <v>1.08</v>
      </c>
      <c r="X53" s="44">
        <v>1.65</v>
      </c>
      <c r="Y53" s="44">
        <v>0.09</v>
      </c>
      <c r="Z53" s="44">
        <v>0.47</v>
      </c>
      <c r="AA53" s="44">
        <v>0.37</v>
      </c>
      <c r="AB53" s="44">
        <v>2.96</v>
      </c>
      <c r="AC53" s="151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BM54" s="53"/>
    </row>
    <row r="55" spans="1:65" ht="15">
      <c r="B55" s="8" t="s">
        <v>533</v>
      </c>
      <c r="BM55" s="27" t="s">
        <v>66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232</v>
      </c>
      <c r="E56" s="17" t="s">
        <v>232</v>
      </c>
      <c r="F56" s="17" t="s">
        <v>232</v>
      </c>
      <c r="G56" s="17" t="s">
        <v>232</v>
      </c>
      <c r="H56" s="17" t="s">
        <v>232</v>
      </c>
      <c r="I56" s="17" t="s">
        <v>232</v>
      </c>
      <c r="J56" s="17" t="s">
        <v>232</v>
      </c>
      <c r="K56" s="17" t="s">
        <v>232</v>
      </c>
      <c r="L56" s="17" t="s">
        <v>232</v>
      </c>
      <c r="M56" s="17" t="s">
        <v>232</v>
      </c>
      <c r="N56" s="17" t="s">
        <v>232</v>
      </c>
      <c r="O56" s="17" t="s">
        <v>232</v>
      </c>
      <c r="P56" s="17" t="s">
        <v>232</v>
      </c>
      <c r="Q56" s="17" t="s">
        <v>232</v>
      </c>
      <c r="R56" s="17" t="s">
        <v>232</v>
      </c>
      <c r="S56" s="17" t="s">
        <v>232</v>
      </c>
      <c r="T56" s="17" t="s">
        <v>232</v>
      </c>
      <c r="U56" s="17" t="s">
        <v>232</v>
      </c>
      <c r="V56" s="15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233</v>
      </c>
      <c r="C57" s="9" t="s">
        <v>233</v>
      </c>
      <c r="D57" s="149" t="s">
        <v>235</v>
      </c>
      <c r="E57" s="150" t="s">
        <v>236</v>
      </c>
      <c r="F57" s="150" t="s">
        <v>237</v>
      </c>
      <c r="G57" s="150" t="s">
        <v>238</v>
      </c>
      <c r="H57" s="150" t="s">
        <v>239</v>
      </c>
      <c r="I57" s="150" t="s">
        <v>241</v>
      </c>
      <c r="J57" s="150" t="s">
        <v>242</v>
      </c>
      <c r="K57" s="150" t="s">
        <v>243</v>
      </c>
      <c r="L57" s="150" t="s">
        <v>244</v>
      </c>
      <c r="M57" s="150" t="s">
        <v>245</v>
      </c>
      <c r="N57" s="150" t="s">
        <v>246</v>
      </c>
      <c r="O57" s="150" t="s">
        <v>247</v>
      </c>
      <c r="P57" s="150" t="s">
        <v>249</v>
      </c>
      <c r="Q57" s="150" t="s">
        <v>250</v>
      </c>
      <c r="R57" s="150" t="s">
        <v>253</v>
      </c>
      <c r="S57" s="150" t="s">
        <v>256</v>
      </c>
      <c r="T57" s="150" t="s">
        <v>257</v>
      </c>
      <c r="U57" s="150" t="s">
        <v>262</v>
      </c>
      <c r="V57" s="15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278</v>
      </c>
      <c r="E58" s="11" t="s">
        <v>276</v>
      </c>
      <c r="F58" s="11" t="s">
        <v>278</v>
      </c>
      <c r="G58" s="11" t="s">
        <v>278</v>
      </c>
      <c r="H58" s="11" t="s">
        <v>276</v>
      </c>
      <c r="I58" s="11" t="s">
        <v>276</v>
      </c>
      <c r="J58" s="11" t="s">
        <v>276</v>
      </c>
      <c r="K58" s="11" t="s">
        <v>276</v>
      </c>
      <c r="L58" s="11" t="s">
        <v>276</v>
      </c>
      <c r="M58" s="11" t="s">
        <v>276</v>
      </c>
      <c r="N58" s="11" t="s">
        <v>276</v>
      </c>
      <c r="O58" s="11" t="s">
        <v>276</v>
      </c>
      <c r="P58" s="11" t="s">
        <v>278</v>
      </c>
      <c r="Q58" s="11" t="s">
        <v>278</v>
      </c>
      <c r="R58" s="11" t="s">
        <v>276</v>
      </c>
      <c r="S58" s="11" t="s">
        <v>276</v>
      </c>
      <c r="T58" s="11" t="s">
        <v>315</v>
      </c>
      <c r="U58" s="11" t="s">
        <v>278</v>
      </c>
      <c r="V58" s="15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316</v>
      </c>
      <c r="E59" s="25" t="s">
        <v>317</v>
      </c>
      <c r="F59" s="25" t="s">
        <v>318</v>
      </c>
      <c r="G59" s="25" t="s">
        <v>318</v>
      </c>
      <c r="H59" s="25" t="s">
        <v>118</v>
      </c>
      <c r="I59" s="25" t="s">
        <v>317</v>
      </c>
      <c r="J59" s="25" t="s">
        <v>317</v>
      </c>
      <c r="K59" s="25" t="s">
        <v>318</v>
      </c>
      <c r="L59" s="25" t="s">
        <v>317</v>
      </c>
      <c r="M59" s="25" t="s">
        <v>317</v>
      </c>
      <c r="N59" s="25" t="s">
        <v>280</v>
      </c>
      <c r="O59" s="25" t="s">
        <v>317</v>
      </c>
      <c r="P59" s="25" t="s">
        <v>316</v>
      </c>
      <c r="Q59" s="25" t="s">
        <v>317</v>
      </c>
      <c r="R59" s="25" t="s">
        <v>317</v>
      </c>
      <c r="S59" s="25" t="s">
        <v>319</v>
      </c>
      <c r="T59" s="25" t="s">
        <v>317</v>
      </c>
      <c r="U59" s="25" t="s">
        <v>317</v>
      </c>
      <c r="V59" s="15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08" t="s">
        <v>95</v>
      </c>
      <c r="E60" s="208" t="s">
        <v>95</v>
      </c>
      <c r="F60" s="208" t="s">
        <v>95</v>
      </c>
      <c r="G60" s="208" t="s">
        <v>95</v>
      </c>
      <c r="H60" s="208" t="s">
        <v>95</v>
      </c>
      <c r="I60" s="208" t="s">
        <v>95</v>
      </c>
      <c r="J60" s="208" t="s">
        <v>95</v>
      </c>
      <c r="K60" s="208" t="s">
        <v>95</v>
      </c>
      <c r="L60" s="208" t="s">
        <v>95</v>
      </c>
      <c r="M60" s="208" t="s">
        <v>95</v>
      </c>
      <c r="N60" s="208">
        <v>4</v>
      </c>
      <c r="O60" s="208">
        <v>29</v>
      </c>
      <c r="P60" s="208" t="s">
        <v>95</v>
      </c>
      <c r="Q60" s="208">
        <v>30</v>
      </c>
      <c r="R60" s="208" t="s">
        <v>95</v>
      </c>
      <c r="S60" s="208" t="s">
        <v>95</v>
      </c>
      <c r="T60" s="208" t="s">
        <v>282</v>
      </c>
      <c r="U60" s="208" t="s">
        <v>95</v>
      </c>
      <c r="V60" s="210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29"/>
      <c r="B61" s="19">
        <v>1</v>
      </c>
      <c r="C61" s="9">
        <v>2</v>
      </c>
      <c r="D61" s="214" t="s">
        <v>95</v>
      </c>
      <c r="E61" s="214" t="s">
        <v>95</v>
      </c>
      <c r="F61" s="214" t="s">
        <v>95</v>
      </c>
      <c r="G61" s="214" t="s">
        <v>95</v>
      </c>
      <c r="H61" s="214" t="s">
        <v>95</v>
      </c>
      <c r="I61" s="214" t="s">
        <v>95</v>
      </c>
      <c r="J61" s="214" t="s">
        <v>95</v>
      </c>
      <c r="K61" s="214" t="s">
        <v>95</v>
      </c>
      <c r="L61" s="214" t="s">
        <v>95</v>
      </c>
      <c r="M61" s="214" t="s">
        <v>95</v>
      </c>
      <c r="N61" s="214">
        <v>4</v>
      </c>
      <c r="O61" s="216">
        <v>35</v>
      </c>
      <c r="P61" s="214" t="s">
        <v>95</v>
      </c>
      <c r="Q61" s="214">
        <v>30</v>
      </c>
      <c r="R61" s="214" t="s">
        <v>95</v>
      </c>
      <c r="S61" s="214" t="s">
        <v>95</v>
      </c>
      <c r="T61" s="214" t="s">
        <v>282</v>
      </c>
      <c r="U61" s="214" t="s">
        <v>95</v>
      </c>
      <c r="V61" s="210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>
        <v>3</v>
      </c>
    </row>
    <row r="62" spans="1:65">
      <c r="A62" s="29"/>
      <c r="B62" s="19">
        <v>1</v>
      </c>
      <c r="C62" s="9">
        <v>3</v>
      </c>
      <c r="D62" s="214" t="s">
        <v>95</v>
      </c>
      <c r="E62" s="214" t="s">
        <v>95</v>
      </c>
      <c r="F62" s="214" t="s">
        <v>95</v>
      </c>
      <c r="G62" s="214" t="s">
        <v>95</v>
      </c>
      <c r="H62" s="214" t="s">
        <v>95</v>
      </c>
      <c r="I62" s="214" t="s">
        <v>95</v>
      </c>
      <c r="J62" s="214" t="s">
        <v>95</v>
      </c>
      <c r="K62" s="214" t="s">
        <v>95</v>
      </c>
      <c r="L62" s="214" t="s">
        <v>95</v>
      </c>
      <c r="M62" s="214" t="s">
        <v>95</v>
      </c>
      <c r="N62" s="214">
        <v>4</v>
      </c>
      <c r="O62" s="216">
        <v>33</v>
      </c>
      <c r="P62" s="214" t="s">
        <v>95</v>
      </c>
      <c r="Q62" s="214">
        <v>20</v>
      </c>
      <c r="R62" s="214" t="s">
        <v>95</v>
      </c>
      <c r="S62" s="214" t="s">
        <v>95</v>
      </c>
      <c r="T62" s="214" t="s">
        <v>282</v>
      </c>
      <c r="U62" s="214" t="s">
        <v>95</v>
      </c>
      <c r="V62" s="210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29"/>
      <c r="B63" s="19">
        <v>1</v>
      </c>
      <c r="C63" s="9">
        <v>4</v>
      </c>
      <c r="D63" s="214" t="s">
        <v>95</v>
      </c>
      <c r="E63" s="214" t="s">
        <v>95</v>
      </c>
      <c r="F63" s="214" t="s">
        <v>95</v>
      </c>
      <c r="G63" s="214" t="s">
        <v>95</v>
      </c>
      <c r="H63" s="214" t="s">
        <v>95</v>
      </c>
      <c r="I63" s="214" t="s">
        <v>95</v>
      </c>
      <c r="J63" s="214" t="s">
        <v>95</v>
      </c>
      <c r="K63" s="214" t="s">
        <v>95</v>
      </c>
      <c r="L63" s="214" t="s">
        <v>95</v>
      </c>
      <c r="M63" s="214" t="s">
        <v>95</v>
      </c>
      <c r="N63" s="214">
        <v>4</v>
      </c>
      <c r="O63" s="214">
        <v>29</v>
      </c>
      <c r="P63" s="214" t="s">
        <v>95</v>
      </c>
      <c r="Q63" s="214">
        <v>20</v>
      </c>
      <c r="R63" s="214" t="s">
        <v>95</v>
      </c>
      <c r="S63" s="214" t="s">
        <v>95</v>
      </c>
      <c r="T63" s="214" t="s">
        <v>282</v>
      </c>
      <c r="U63" s="214" t="s">
        <v>95</v>
      </c>
      <c r="V63" s="210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 t="s">
        <v>95</v>
      </c>
    </row>
    <row r="64" spans="1:65">
      <c r="A64" s="29"/>
      <c r="B64" s="19">
        <v>1</v>
      </c>
      <c r="C64" s="9">
        <v>5</v>
      </c>
      <c r="D64" s="214" t="s">
        <v>95</v>
      </c>
      <c r="E64" s="214" t="s">
        <v>95</v>
      </c>
      <c r="F64" s="214" t="s">
        <v>95</v>
      </c>
      <c r="G64" s="214" t="s">
        <v>95</v>
      </c>
      <c r="H64" s="214" t="s">
        <v>95</v>
      </c>
      <c r="I64" s="214" t="s">
        <v>95</v>
      </c>
      <c r="J64" s="214" t="s">
        <v>95</v>
      </c>
      <c r="K64" s="214" t="s">
        <v>95</v>
      </c>
      <c r="L64" s="214">
        <v>10</v>
      </c>
      <c r="M64" s="214" t="s">
        <v>95</v>
      </c>
      <c r="N64" s="214">
        <v>4</v>
      </c>
      <c r="O64" s="216">
        <v>31</v>
      </c>
      <c r="P64" s="214" t="s">
        <v>95</v>
      </c>
      <c r="Q64" s="214">
        <v>30</v>
      </c>
      <c r="R64" s="214" t="s">
        <v>95</v>
      </c>
      <c r="S64" s="214" t="s">
        <v>95</v>
      </c>
      <c r="T64" s="214" t="s">
        <v>282</v>
      </c>
      <c r="U64" s="214" t="s">
        <v>95</v>
      </c>
      <c r="V64" s="210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75</v>
      </c>
    </row>
    <row r="65" spans="1:65">
      <c r="A65" s="29"/>
      <c r="B65" s="19">
        <v>1</v>
      </c>
      <c r="C65" s="9">
        <v>6</v>
      </c>
      <c r="D65" s="214" t="s">
        <v>95</v>
      </c>
      <c r="E65" s="214" t="s">
        <v>95</v>
      </c>
      <c r="F65" s="214" t="s">
        <v>95</v>
      </c>
      <c r="G65" s="214" t="s">
        <v>95</v>
      </c>
      <c r="H65" s="214" t="s">
        <v>95</v>
      </c>
      <c r="I65" s="214" t="s">
        <v>95</v>
      </c>
      <c r="J65" s="214" t="s">
        <v>95</v>
      </c>
      <c r="K65" s="214" t="s">
        <v>95</v>
      </c>
      <c r="L65" s="214" t="s">
        <v>95</v>
      </c>
      <c r="M65" s="214" t="s">
        <v>95</v>
      </c>
      <c r="N65" s="214">
        <v>4</v>
      </c>
      <c r="O65" s="214">
        <v>28</v>
      </c>
      <c r="P65" s="214" t="s">
        <v>95</v>
      </c>
      <c r="Q65" s="214">
        <v>20</v>
      </c>
      <c r="R65" s="214" t="s">
        <v>95</v>
      </c>
      <c r="S65" s="214" t="s">
        <v>95</v>
      </c>
      <c r="T65" s="214" t="s">
        <v>282</v>
      </c>
      <c r="U65" s="214" t="s">
        <v>95</v>
      </c>
      <c r="V65" s="210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7"/>
    </row>
    <row r="66" spans="1:65">
      <c r="A66" s="29"/>
      <c r="B66" s="20" t="s">
        <v>270</v>
      </c>
      <c r="C66" s="12"/>
      <c r="D66" s="218" t="s">
        <v>669</v>
      </c>
      <c r="E66" s="218" t="s">
        <v>669</v>
      </c>
      <c r="F66" s="218" t="s">
        <v>669</v>
      </c>
      <c r="G66" s="218" t="s">
        <v>669</v>
      </c>
      <c r="H66" s="218" t="s">
        <v>669</v>
      </c>
      <c r="I66" s="218" t="s">
        <v>669</v>
      </c>
      <c r="J66" s="218" t="s">
        <v>669</v>
      </c>
      <c r="K66" s="218" t="s">
        <v>669</v>
      </c>
      <c r="L66" s="218">
        <v>10</v>
      </c>
      <c r="M66" s="218" t="s">
        <v>669</v>
      </c>
      <c r="N66" s="218">
        <v>4</v>
      </c>
      <c r="O66" s="218">
        <v>30.833333333333332</v>
      </c>
      <c r="P66" s="218" t="s">
        <v>669</v>
      </c>
      <c r="Q66" s="218">
        <v>25</v>
      </c>
      <c r="R66" s="218" t="s">
        <v>669</v>
      </c>
      <c r="S66" s="218" t="s">
        <v>669</v>
      </c>
      <c r="T66" s="218" t="s">
        <v>669</v>
      </c>
      <c r="U66" s="218" t="s">
        <v>669</v>
      </c>
      <c r="V66" s="210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7"/>
    </row>
    <row r="67" spans="1:65">
      <c r="A67" s="29"/>
      <c r="B67" s="3" t="s">
        <v>271</v>
      </c>
      <c r="C67" s="28"/>
      <c r="D67" s="214" t="s">
        <v>669</v>
      </c>
      <c r="E67" s="214" t="s">
        <v>669</v>
      </c>
      <c r="F67" s="214" t="s">
        <v>669</v>
      </c>
      <c r="G67" s="214" t="s">
        <v>669</v>
      </c>
      <c r="H67" s="214" t="s">
        <v>669</v>
      </c>
      <c r="I67" s="214" t="s">
        <v>669</v>
      </c>
      <c r="J67" s="214" t="s">
        <v>669</v>
      </c>
      <c r="K67" s="214" t="s">
        <v>669</v>
      </c>
      <c r="L67" s="214">
        <v>10</v>
      </c>
      <c r="M67" s="214" t="s">
        <v>669</v>
      </c>
      <c r="N67" s="214">
        <v>4</v>
      </c>
      <c r="O67" s="214">
        <v>30</v>
      </c>
      <c r="P67" s="214" t="s">
        <v>669</v>
      </c>
      <c r="Q67" s="214">
        <v>25</v>
      </c>
      <c r="R67" s="214" t="s">
        <v>669</v>
      </c>
      <c r="S67" s="214" t="s">
        <v>669</v>
      </c>
      <c r="T67" s="214" t="s">
        <v>669</v>
      </c>
      <c r="U67" s="214" t="s">
        <v>669</v>
      </c>
      <c r="V67" s="210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7"/>
    </row>
    <row r="68" spans="1:65">
      <c r="A68" s="29"/>
      <c r="B68" s="3" t="s">
        <v>272</v>
      </c>
      <c r="C68" s="28"/>
      <c r="D68" s="214" t="s">
        <v>669</v>
      </c>
      <c r="E68" s="214" t="s">
        <v>669</v>
      </c>
      <c r="F68" s="214" t="s">
        <v>669</v>
      </c>
      <c r="G68" s="214" t="s">
        <v>669</v>
      </c>
      <c r="H68" s="214" t="s">
        <v>669</v>
      </c>
      <c r="I68" s="214" t="s">
        <v>669</v>
      </c>
      <c r="J68" s="214" t="s">
        <v>669</v>
      </c>
      <c r="K68" s="214" t="s">
        <v>669</v>
      </c>
      <c r="L68" s="214" t="s">
        <v>669</v>
      </c>
      <c r="M68" s="214" t="s">
        <v>669</v>
      </c>
      <c r="N68" s="214">
        <v>0</v>
      </c>
      <c r="O68" s="214">
        <v>2.7141603981096378</v>
      </c>
      <c r="P68" s="214" t="s">
        <v>669</v>
      </c>
      <c r="Q68" s="214">
        <v>5.4772255750516612</v>
      </c>
      <c r="R68" s="214" t="s">
        <v>669</v>
      </c>
      <c r="S68" s="214" t="s">
        <v>669</v>
      </c>
      <c r="T68" s="214" t="s">
        <v>669</v>
      </c>
      <c r="U68" s="214" t="s">
        <v>669</v>
      </c>
      <c r="V68" s="210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7"/>
    </row>
    <row r="69" spans="1:65">
      <c r="A69" s="29"/>
      <c r="B69" s="3" t="s">
        <v>86</v>
      </c>
      <c r="C69" s="28"/>
      <c r="D69" s="13" t="s">
        <v>669</v>
      </c>
      <c r="E69" s="13" t="s">
        <v>669</v>
      </c>
      <c r="F69" s="13" t="s">
        <v>669</v>
      </c>
      <c r="G69" s="13" t="s">
        <v>669</v>
      </c>
      <c r="H69" s="13" t="s">
        <v>669</v>
      </c>
      <c r="I69" s="13" t="s">
        <v>669</v>
      </c>
      <c r="J69" s="13" t="s">
        <v>669</v>
      </c>
      <c r="K69" s="13" t="s">
        <v>669</v>
      </c>
      <c r="L69" s="13" t="s">
        <v>669</v>
      </c>
      <c r="M69" s="13" t="s">
        <v>669</v>
      </c>
      <c r="N69" s="13">
        <v>0</v>
      </c>
      <c r="O69" s="13">
        <v>8.8026823722474737E-2</v>
      </c>
      <c r="P69" s="13" t="s">
        <v>669</v>
      </c>
      <c r="Q69" s="13">
        <v>0.21908902300206645</v>
      </c>
      <c r="R69" s="13" t="s">
        <v>669</v>
      </c>
      <c r="S69" s="13" t="s">
        <v>669</v>
      </c>
      <c r="T69" s="13" t="s">
        <v>669</v>
      </c>
      <c r="U69" s="13" t="s">
        <v>669</v>
      </c>
      <c r="V69" s="151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9"/>
      <c r="B70" s="3" t="s">
        <v>273</v>
      </c>
      <c r="C70" s="28"/>
      <c r="D70" s="13" t="s">
        <v>669</v>
      </c>
      <c r="E70" s="13" t="s">
        <v>669</v>
      </c>
      <c r="F70" s="13" t="s">
        <v>669</v>
      </c>
      <c r="G70" s="13" t="s">
        <v>669</v>
      </c>
      <c r="H70" s="13" t="s">
        <v>669</v>
      </c>
      <c r="I70" s="13" t="s">
        <v>669</v>
      </c>
      <c r="J70" s="13" t="s">
        <v>669</v>
      </c>
      <c r="K70" s="13" t="s">
        <v>669</v>
      </c>
      <c r="L70" s="13" t="s">
        <v>669</v>
      </c>
      <c r="M70" s="13" t="s">
        <v>669</v>
      </c>
      <c r="N70" s="13" t="s">
        <v>669</v>
      </c>
      <c r="O70" s="13" t="s">
        <v>669</v>
      </c>
      <c r="P70" s="13" t="s">
        <v>669</v>
      </c>
      <c r="Q70" s="13" t="s">
        <v>669</v>
      </c>
      <c r="R70" s="13" t="s">
        <v>669</v>
      </c>
      <c r="S70" s="13" t="s">
        <v>669</v>
      </c>
      <c r="T70" s="13" t="s">
        <v>669</v>
      </c>
      <c r="U70" s="13" t="s">
        <v>669</v>
      </c>
      <c r="V70" s="151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45" t="s">
        <v>274</v>
      </c>
      <c r="C71" s="46"/>
      <c r="D71" s="44" t="s">
        <v>275</v>
      </c>
      <c r="E71" s="44" t="s">
        <v>275</v>
      </c>
      <c r="F71" s="44" t="s">
        <v>275</v>
      </c>
      <c r="G71" s="44" t="s">
        <v>275</v>
      </c>
      <c r="H71" s="44" t="s">
        <v>275</v>
      </c>
      <c r="I71" s="44" t="s">
        <v>275</v>
      </c>
      <c r="J71" s="44" t="s">
        <v>275</v>
      </c>
      <c r="K71" s="44" t="s">
        <v>275</v>
      </c>
      <c r="L71" s="44" t="s">
        <v>275</v>
      </c>
      <c r="M71" s="44" t="s">
        <v>275</v>
      </c>
      <c r="N71" s="44" t="s">
        <v>275</v>
      </c>
      <c r="O71" s="44" t="s">
        <v>275</v>
      </c>
      <c r="P71" s="44" t="s">
        <v>275</v>
      </c>
      <c r="Q71" s="44" t="s">
        <v>275</v>
      </c>
      <c r="R71" s="44" t="s">
        <v>275</v>
      </c>
      <c r="S71" s="44" t="s">
        <v>275</v>
      </c>
      <c r="T71" s="44" t="s">
        <v>275</v>
      </c>
      <c r="U71" s="44" t="s">
        <v>275</v>
      </c>
      <c r="V71" s="151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BM72" s="53"/>
    </row>
    <row r="73" spans="1:65" ht="15">
      <c r="B73" s="8" t="s">
        <v>534</v>
      </c>
      <c r="BM73" s="27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232</v>
      </c>
      <c r="E74" s="17" t="s">
        <v>232</v>
      </c>
      <c r="F74" s="17" t="s">
        <v>232</v>
      </c>
      <c r="G74" s="17" t="s">
        <v>232</v>
      </c>
      <c r="H74" s="17" t="s">
        <v>232</v>
      </c>
      <c r="I74" s="17" t="s">
        <v>232</v>
      </c>
      <c r="J74" s="17" t="s">
        <v>232</v>
      </c>
      <c r="K74" s="17" t="s">
        <v>232</v>
      </c>
      <c r="L74" s="17" t="s">
        <v>232</v>
      </c>
      <c r="M74" s="17" t="s">
        <v>232</v>
      </c>
      <c r="N74" s="17" t="s">
        <v>232</v>
      </c>
      <c r="O74" s="17" t="s">
        <v>232</v>
      </c>
      <c r="P74" s="17" t="s">
        <v>232</v>
      </c>
      <c r="Q74" s="17" t="s">
        <v>232</v>
      </c>
      <c r="R74" s="17" t="s">
        <v>232</v>
      </c>
      <c r="S74" s="17" t="s">
        <v>232</v>
      </c>
      <c r="T74" s="17" t="s">
        <v>232</v>
      </c>
      <c r="U74" s="17" t="s">
        <v>232</v>
      </c>
      <c r="V74" s="17" t="s">
        <v>232</v>
      </c>
      <c r="W74" s="17" t="s">
        <v>232</v>
      </c>
      <c r="X74" s="17" t="s">
        <v>232</v>
      </c>
      <c r="Y74" s="17" t="s">
        <v>232</v>
      </c>
      <c r="Z74" s="17" t="s">
        <v>232</v>
      </c>
      <c r="AA74" s="17" t="s">
        <v>232</v>
      </c>
      <c r="AB74" s="15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233</v>
      </c>
      <c r="C75" s="9" t="s">
        <v>233</v>
      </c>
      <c r="D75" s="149" t="s">
        <v>235</v>
      </c>
      <c r="E75" s="150" t="s">
        <v>236</v>
      </c>
      <c r="F75" s="150" t="s">
        <v>237</v>
      </c>
      <c r="G75" s="150" t="s">
        <v>238</v>
      </c>
      <c r="H75" s="150" t="s">
        <v>239</v>
      </c>
      <c r="I75" s="150" t="s">
        <v>240</v>
      </c>
      <c r="J75" s="150" t="s">
        <v>241</v>
      </c>
      <c r="K75" s="150" t="s">
        <v>242</v>
      </c>
      <c r="L75" s="150" t="s">
        <v>243</v>
      </c>
      <c r="M75" s="150" t="s">
        <v>244</v>
      </c>
      <c r="N75" s="150" t="s">
        <v>245</v>
      </c>
      <c r="O75" s="150" t="s">
        <v>246</v>
      </c>
      <c r="P75" s="150" t="s">
        <v>247</v>
      </c>
      <c r="Q75" s="150" t="s">
        <v>248</v>
      </c>
      <c r="R75" s="150" t="s">
        <v>249</v>
      </c>
      <c r="S75" s="150" t="s">
        <v>250</v>
      </c>
      <c r="T75" s="150" t="s">
        <v>251</v>
      </c>
      <c r="U75" s="150" t="s">
        <v>253</v>
      </c>
      <c r="V75" s="150" t="s">
        <v>254</v>
      </c>
      <c r="W75" s="150" t="s">
        <v>255</v>
      </c>
      <c r="X75" s="150" t="s">
        <v>256</v>
      </c>
      <c r="Y75" s="150" t="s">
        <v>257</v>
      </c>
      <c r="Z75" s="150" t="s">
        <v>262</v>
      </c>
      <c r="AA75" s="150" t="s">
        <v>263</v>
      </c>
      <c r="AB75" s="151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278</v>
      </c>
      <c r="E76" s="11" t="s">
        <v>276</v>
      </c>
      <c r="F76" s="11" t="s">
        <v>278</v>
      </c>
      <c r="G76" s="11" t="s">
        <v>278</v>
      </c>
      <c r="H76" s="11" t="s">
        <v>276</v>
      </c>
      <c r="I76" s="11" t="s">
        <v>315</v>
      </c>
      <c r="J76" s="11" t="s">
        <v>276</v>
      </c>
      <c r="K76" s="11" t="s">
        <v>276</v>
      </c>
      <c r="L76" s="11" t="s">
        <v>276</v>
      </c>
      <c r="M76" s="11" t="s">
        <v>276</v>
      </c>
      <c r="N76" s="11" t="s">
        <v>276</v>
      </c>
      <c r="O76" s="11" t="s">
        <v>276</v>
      </c>
      <c r="P76" s="11" t="s">
        <v>276</v>
      </c>
      <c r="Q76" s="11" t="s">
        <v>276</v>
      </c>
      <c r="R76" s="11" t="s">
        <v>278</v>
      </c>
      <c r="S76" s="11" t="s">
        <v>278</v>
      </c>
      <c r="T76" s="11" t="s">
        <v>315</v>
      </c>
      <c r="U76" s="11" t="s">
        <v>276</v>
      </c>
      <c r="V76" s="11" t="s">
        <v>315</v>
      </c>
      <c r="W76" s="11" t="s">
        <v>278</v>
      </c>
      <c r="X76" s="11" t="s">
        <v>276</v>
      </c>
      <c r="Y76" s="11" t="s">
        <v>315</v>
      </c>
      <c r="Z76" s="11" t="s">
        <v>278</v>
      </c>
      <c r="AA76" s="11" t="s">
        <v>315</v>
      </c>
      <c r="AB76" s="15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316</v>
      </c>
      <c r="E77" s="25" t="s">
        <v>317</v>
      </c>
      <c r="F77" s="25" t="s">
        <v>318</v>
      </c>
      <c r="G77" s="25" t="s">
        <v>318</v>
      </c>
      <c r="H77" s="25" t="s">
        <v>118</v>
      </c>
      <c r="I77" s="25" t="s">
        <v>316</v>
      </c>
      <c r="J77" s="25" t="s">
        <v>317</v>
      </c>
      <c r="K77" s="25" t="s">
        <v>317</v>
      </c>
      <c r="L77" s="25" t="s">
        <v>318</v>
      </c>
      <c r="M77" s="25" t="s">
        <v>317</v>
      </c>
      <c r="N77" s="25" t="s">
        <v>317</v>
      </c>
      <c r="O77" s="25" t="s">
        <v>280</v>
      </c>
      <c r="P77" s="25" t="s">
        <v>317</v>
      </c>
      <c r="Q77" s="25" t="s">
        <v>319</v>
      </c>
      <c r="R77" s="25" t="s">
        <v>316</v>
      </c>
      <c r="S77" s="25" t="s">
        <v>317</v>
      </c>
      <c r="T77" s="25" t="s">
        <v>316</v>
      </c>
      <c r="U77" s="25" t="s">
        <v>317</v>
      </c>
      <c r="V77" s="25" t="s">
        <v>317</v>
      </c>
      <c r="W77" s="25" t="s">
        <v>316</v>
      </c>
      <c r="X77" s="25" t="s">
        <v>319</v>
      </c>
      <c r="Y77" s="25" t="s">
        <v>317</v>
      </c>
      <c r="Z77" s="25" t="s">
        <v>317</v>
      </c>
      <c r="AA77" s="25" t="s">
        <v>319</v>
      </c>
      <c r="AB77" s="15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27">
        <v>97</v>
      </c>
      <c r="E78" s="227">
        <v>100</v>
      </c>
      <c r="F78" s="227">
        <v>104</v>
      </c>
      <c r="G78" s="227">
        <v>100.02821873537376</v>
      </c>
      <c r="H78" s="227">
        <v>106</v>
      </c>
      <c r="I78" s="227">
        <v>98</v>
      </c>
      <c r="J78" s="227">
        <v>109</v>
      </c>
      <c r="K78" s="227">
        <v>100</v>
      </c>
      <c r="L78" s="227">
        <v>106</v>
      </c>
      <c r="M78" s="227">
        <v>110</v>
      </c>
      <c r="N78" s="227">
        <v>100</v>
      </c>
      <c r="O78" s="227">
        <v>100</v>
      </c>
      <c r="P78" s="227">
        <v>103</v>
      </c>
      <c r="Q78" s="227">
        <v>106</v>
      </c>
      <c r="R78" s="227">
        <v>105</v>
      </c>
      <c r="S78" s="227">
        <v>98</v>
      </c>
      <c r="T78" s="228">
        <v>82.522757575758007</v>
      </c>
      <c r="U78" s="227">
        <v>100</v>
      </c>
      <c r="V78" s="227">
        <v>109</v>
      </c>
      <c r="W78" s="228">
        <v>90</v>
      </c>
      <c r="X78" s="227">
        <v>103.55637823594012</v>
      </c>
      <c r="Y78" s="228">
        <v>139.63999999999999</v>
      </c>
      <c r="Z78" s="227">
        <v>110</v>
      </c>
      <c r="AA78" s="227">
        <v>106.985</v>
      </c>
      <c r="AB78" s="230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  <c r="BD78" s="231"/>
      <c r="BE78" s="231"/>
      <c r="BF78" s="231"/>
      <c r="BG78" s="231"/>
      <c r="BH78" s="231"/>
      <c r="BI78" s="231"/>
      <c r="BJ78" s="231"/>
      <c r="BK78" s="231"/>
      <c r="BL78" s="231"/>
      <c r="BM78" s="232">
        <v>1</v>
      </c>
    </row>
    <row r="79" spans="1:65">
      <c r="A79" s="29"/>
      <c r="B79" s="19">
        <v>1</v>
      </c>
      <c r="C79" s="9">
        <v>2</v>
      </c>
      <c r="D79" s="233">
        <v>94</v>
      </c>
      <c r="E79" s="233">
        <v>100</v>
      </c>
      <c r="F79" s="233">
        <v>106</v>
      </c>
      <c r="G79" s="233">
        <v>103.80589769341906</v>
      </c>
      <c r="H79" s="233">
        <v>104</v>
      </c>
      <c r="I79" s="233">
        <v>97</v>
      </c>
      <c r="J79" s="233">
        <v>108</v>
      </c>
      <c r="K79" s="233">
        <v>110</v>
      </c>
      <c r="L79" s="233">
        <v>102</v>
      </c>
      <c r="M79" s="233">
        <v>100</v>
      </c>
      <c r="N79" s="233">
        <v>100</v>
      </c>
      <c r="O79" s="233">
        <v>103.5</v>
      </c>
      <c r="P79" s="233">
        <v>101.4</v>
      </c>
      <c r="Q79" s="233">
        <v>107</v>
      </c>
      <c r="R79" s="233">
        <v>105</v>
      </c>
      <c r="S79" s="233">
        <v>102</v>
      </c>
      <c r="T79" s="234">
        <v>82.657990123456798</v>
      </c>
      <c r="U79" s="233">
        <v>100</v>
      </c>
      <c r="V79" s="233">
        <v>106</v>
      </c>
      <c r="W79" s="234">
        <v>89</v>
      </c>
      <c r="X79" s="233">
        <v>101.21623038091209</v>
      </c>
      <c r="Y79" s="234">
        <v>141.33000000000001</v>
      </c>
      <c r="Z79" s="233">
        <v>107</v>
      </c>
      <c r="AA79" s="233">
        <v>104.44199999999999</v>
      </c>
      <c r="AB79" s="230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21</v>
      </c>
    </row>
    <row r="80" spans="1:65">
      <c r="A80" s="29"/>
      <c r="B80" s="19">
        <v>1</v>
      </c>
      <c r="C80" s="9">
        <v>3</v>
      </c>
      <c r="D80" s="233">
        <v>100</v>
      </c>
      <c r="E80" s="233">
        <v>100</v>
      </c>
      <c r="F80" s="233">
        <v>104</v>
      </c>
      <c r="G80" s="233">
        <v>105.19500553144807</v>
      </c>
      <c r="H80" s="233">
        <v>105</v>
      </c>
      <c r="I80" s="233">
        <v>99</v>
      </c>
      <c r="J80" s="233">
        <v>107</v>
      </c>
      <c r="K80" s="233">
        <v>100</v>
      </c>
      <c r="L80" s="233">
        <v>105</v>
      </c>
      <c r="M80" s="233">
        <v>100</v>
      </c>
      <c r="N80" s="233">
        <v>100</v>
      </c>
      <c r="O80" s="233">
        <v>100.4</v>
      </c>
      <c r="P80" s="233">
        <v>101.1</v>
      </c>
      <c r="Q80" s="233">
        <v>107</v>
      </c>
      <c r="R80" s="233">
        <v>101</v>
      </c>
      <c r="S80" s="233">
        <v>98</v>
      </c>
      <c r="T80" s="234">
        <v>82.798303815937203</v>
      </c>
      <c r="U80" s="233">
        <v>100</v>
      </c>
      <c r="V80" s="233">
        <v>108</v>
      </c>
      <c r="W80" s="234">
        <v>91</v>
      </c>
      <c r="X80" s="233">
        <v>100.26553610722416</v>
      </c>
      <c r="Y80" s="234">
        <v>137.59</v>
      </c>
      <c r="Z80" s="233">
        <v>107</v>
      </c>
      <c r="AA80" s="233">
        <v>109.535</v>
      </c>
      <c r="AB80" s="230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16</v>
      </c>
    </row>
    <row r="81" spans="1:65">
      <c r="A81" s="29"/>
      <c r="B81" s="19">
        <v>1</v>
      </c>
      <c r="C81" s="9">
        <v>4</v>
      </c>
      <c r="D81" s="233">
        <v>98</v>
      </c>
      <c r="E81" s="233">
        <v>100</v>
      </c>
      <c r="F81" s="233">
        <v>106</v>
      </c>
      <c r="G81" s="233">
        <v>104.11028086593281</v>
      </c>
      <c r="H81" s="233">
        <v>103</v>
      </c>
      <c r="I81" s="233">
        <v>98</v>
      </c>
      <c r="J81" s="233">
        <v>108</v>
      </c>
      <c r="K81" s="233">
        <v>100</v>
      </c>
      <c r="L81" s="233">
        <v>102</v>
      </c>
      <c r="M81" s="233">
        <v>100</v>
      </c>
      <c r="N81" s="233">
        <v>100</v>
      </c>
      <c r="O81" s="233">
        <v>103.7</v>
      </c>
      <c r="P81" s="233">
        <v>103.5</v>
      </c>
      <c r="Q81" s="233">
        <v>108</v>
      </c>
      <c r="R81" s="233">
        <v>104</v>
      </c>
      <c r="S81" s="233">
        <v>101</v>
      </c>
      <c r="T81" s="234">
        <v>82.427327946128003</v>
      </c>
      <c r="U81" s="233">
        <v>100</v>
      </c>
      <c r="V81" s="233">
        <v>108</v>
      </c>
      <c r="W81" s="234">
        <v>94</v>
      </c>
      <c r="X81" s="233">
        <v>102.97783727168333</v>
      </c>
      <c r="Y81" s="234">
        <v>139.21</v>
      </c>
      <c r="Z81" s="233">
        <v>107</v>
      </c>
      <c r="AA81" s="233">
        <v>110.48399999999999</v>
      </c>
      <c r="AB81" s="230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103.10489021698682</v>
      </c>
    </row>
    <row r="82" spans="1:65">
      <c r="A82" s="29"/>
      <c r="B82" s="19">
        <v>1</v>
      </c>
      <c r="C82" s="9">
        <v>5</v>
      </c>
      <c r="D82" s="235">
        <v>132</v>
      </c>
      <c r="E82" s="233">
        <v>100</v>
      </c>
      <c r="F82" s="233">
        <v>107</v>
      </c>
      <c r="G82" s="233">
        <v>100.53460618246346</v>
      </c>
      <c r="H82" s="233">
        <v>101</v>
      </c>
      <c r="I82" s="233">
        <v>99</v>
      </c>
      <c r="J82" s="233">
        <v>107</v>
      </c>
      <c r="K82" s="233">
        <v>100</v>
      </c>
      <c r="L82" s="233">
        <v>101</v>
      </c>
      <c r="M82" s="233">
        <v>100</v>
      </c>
      <c r="N82" s="233">
        <v>100</v>
      </c>
      <c r="O82" s="233">
        <v>102.3</v>
      </c>
      <c r="P82" s="233">
        <v>101.9</v>
      </c>
      <c r="Q82" s="233">
        <v>111</v>
      </c>
      <c r="R82" s="233">
        <v>104</v>
      </c>
      <c r="S82" s="233">
        <v>98</v>
      </c>
      <c r="T82" s="234">
        <v>82.280109988776999</v>
      </c>
      <c r="U82" s="233">
        <v>100</v>
      </c>
      <c r="V82" s="233">
        <v>108</v>
      </c>
      <c r="W82" s="234">
        <v>92</v>
      </c>
      <c r="X82" s="233">
        <v>103.61611921802236</v>
      </c>
      <c r="Y82" s="234">
        <v>140.32499999999999</v>
      </c>
      <c r="Z82" s="233">
        <v>109</v>
      </c>
      <c r="AA82" s="233">
        <v>114.155</v>
      </c>
      <c r="AB82" s="230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76</v>
      </c>
    </row>
    <row r="83" spans="1:65">
      <c r="A83" s="29"/>
      <c r="B83" s="19">
        <v>1</v>
      </c>
      <c r="C83" s="9">
        <v>6</v>
      </c>
      <c r="D83" s="233">
        <v>99</v>
      </c>
      <c r="E83" s="233">
        <v>100</v>
      </c>
      <c r="F83" s="233">
        <v>106</v>
      </c>
      <c r="G83" s="233">
        <v>101.63139550031835</v>
      </c>
      <c r="H83" s="233">
        <v>101</v>
      </c>
      <c r="I83" s="233">
        <v>98</v>
      </c>
      <c r="J83" s="233">
        <v>110</v>
      </c>
      <c r="K83" s="233">
        <v>100</v>
      </c>
      <c r="L83" s="233">
        <v>104</v>
      </c>
      <c r="M83" s="233">
        <v>100</v>
      </c>
      <c r="N83" s="233">
        <v>100</v>
      </c>
      <c r="O83" s="233">
        <v>100.9</v>
      </c>
      <c r="P83" s="233">
        <v>102.9</v>
      </c>
      <c r="Q83" s="233">
        <v>109</v>
      </c>
      <c r="R83" s="233">
        <v>105</v>
      </c>
      <c r="S83" s="233">
        <v>103</v>
      </c>
      <c r="T83" s="234">
        <v>82.656835016840006</v>
      </c>
      <c r="U83" s="233">
        <v>100</v>
      </c>
      <c r="V83" s="233">
        <v>109</v>
      </c>
      <c r="W83" s="234">
        <v>89</v>
      </c>
      <c r="X83" s="233">
        <v>103.27566161760103</v>
      </c>
      <c r="Y83" s="234">
        <v>138.97200000000001</v>
      </c>
      <c r="Z83" s="233">
        <v>105</v>
      </c>
      <c r="AA83" s="233">
        <v>109.202</v>
      </c>
      <c r="AB83" s="230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6"/>
    </row>
    <row r="84" spans="1:65">
      <c r="A84" s="29"/>
      <c r="B84" s="20" t="s">
        <v>270</v>
      </c>
      <c r="C84" s="12"/>
      <c r="D84" s="237">
        <v>103.33333333333333</v>
      </c>
      <c r="E84" s="237">
        <v>100</v>
      </c>
      <c r="F84" s="237">
        <v>105.5</v>
      </c>
      <c r="G84" s="237">
        <v>102.55090075149259</v>
      </c>
      <c r="H84" s="237">
        <v>103.33333333333333</v>
      </c>
      <c r="I84" s="237">
        <v>98.166666666666671</v>
      </c>
      <c r="J84" s="237">
        <v>108.16666666666667</v>
      </c>
      <c r="K84" s="237">
        <v>101.66666666666667</v>
      </c>
      <c r="L84" s="237">
        <v>103.33333333333333</v>
      </c>
      <c r="M84" s="237">
        <v>101.66666666666667</v>
      </c>
      <c r="N84" s="237">
        <v>100</v>
      </c>
      <c r="O84" s="237">
        <v>101.8</v>
      </c>
      <c r="P84" s="237">
        <v>102.3</v>
      </c>
      <c r="Q84" s="237">
        <v>108</v>
      </c>
      <c r="R84" s="237">
        <v>104</v>
      </c>
      <c r="S84" s="237">
        <v>100</v>
      </c>
      <c r="T84" s="237">
        <v>82.557220744482834</v>
      </c>
      <c r="U84" s="237">
        <v>100</v>
      </c>
      <c r="V84" s="237">
        <v>108</v>
      </c>
      <c r="W84" s="237">
        <v>90.833333333333329</v>
      </c>
      <c r="X84" s="237">
        <v>102.48462713856384</v>
      </c>
      <c r="Y84" s="237">
        <v>139.51116666666667</v>
      </c>
      <c r="Z84" s="237">
        <v>107.5</v>
      </c>
      <c r="AA84" s="237">
        <v>109.13383333333333</v>
      </c>
      <c r="AB84" s="230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6"/>
    </row>
    <row r="85" spans="1:65">
      <c r="A85" s="29"/>
      <c r="B85" s="3" t="s">
        <v>271</v>
      </c>
      <c r="C85" s="28"/>
      <c r="D85" s="233">
        <v>98.5</v>
      </c>
      <c r="E85" s="233">
        <v>100</v>
      </c>
      <c r="F85" s="233">
        <v>106</v>
      </c>
      <c r="G85" s="233">
        <v>102.71864659686869</v>
      </c>
      <c r="H85" s="233">
        <v>103.5</v>
      </c>
      <c r="I85" s="233">
        <v>98</v>
      </c>
      <c r="J85" s="233">
        <v>108</v>
      </c>
      <c r="K85" s="233">
        <v>100</v>
      </c>
      <c r="L85" s="233">
        <v>103</v>
      </c>
      <c r="M85" s="233">
        <v>100</v>
      </c>
      <c r="N85" s="233">
        <v>100</v>
      </c>
      <c r="O85" s="233">
        <v>101.6</v>
      </c>
      <c r="P85" s="233">
        <v>102.4</v>
      </c>
      <c r="Q85" s="233">
        <v>107.5</v>
      </c>
      <c r="R85" s="233">
        <v>104.5</v>
      </c>
      <c r="S85" s="233">
        <v>99.5</v>
      </c>
      <c r="T85" s="233">
        <v>82.589796296298999</v>
      </c>
      <c r="U85" s="233">
        <v>100</v>
      </c>
      <c r="V85" s="233">
        <v>108</v>
      </c>
      <c r="W85" s="233">
        <v>90.5</v>
      </c>
      <c r="X85" s="233">
        <v>103.12674944464217</v>
      </c>
      <c r="Y85" s="233">
        <v>139.42500000000001</v>
      </c>
      <c r="Z85" s="233">
        <v>107</v>
      </c>
      <c r="AA85" s="233">
        <v>109.3685</v>
      </c>
      <c r="AB85" s="230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6"/>
    </row>
    <row r="86" spans="1:65">
      <c r="A86" s="29"/>
      <c r="B86" s="3" t="s">
        <v>272</v>
      </c>
      <c r="C86" s="28"/>
      <c r="D86" s="233">
        <v>14.193895401427586</v>
      </c>
      <c r="E86" s="233">
        <v>0</v>
      </c>
      <c r="F86" s="233">
        <v>1.2247448713915889</v>
      </c>
      <c r="G86" s="233">
        <v>2.1105843742159447</v>
      </c>
      <c r="H86" s="233">
        <v>2.0655911179772888</v>
      </c>
      <c r="I86" s="233">
        <v>0.75277265270908111</v>
      </c>
      <c r="J86" s="233">
        <v>1.1690451944500122</v>
      </c>
      <c r="K86" s="233">
        <v>4.0824829046386313</v>
      </c>
      <c r="L86" s="233">
        <v>1.96638416050035</v>
      </c>
      <c r="M86" s="233">
        <v>4.0824829046386313</v>
      </c>
      <c r="N86" s="233">
        <v>0</v>
      </c>
      <c r="O86" s="233">
        <v>1.5974980438172675</v>
      </c>
      <c r="P86" s="233">
        <v>0.96953597148326631</v>
      </c>
      <c r="Q86" s="233">
        <v>1.7888543819998317</v>
      </c>
      <c r="R86" s="233">
        <v>1.5491933384829668</v>
      </c>
      <c r="S86" s="233">
        <v>2.2803508501982761</v>
      </c>
      <c r="T86" s="233">
        <v>0.18603695242009485</v>
      </c>
      <c r="U86" s="233">
        <v>0</v>
      </c>
      <c r="V86" s="233">
        <v>1.0954451150103321</v>
      </c>
      <c r="W86" s="233">
        <v>1.9407902170679516</v>
      </c>
      <c r="X86" s="233">
        <v>1.4022205149858316</v>
      </c>
      <c r="Y86" s="233">
        <v>1.2695952767187919</v>
      </c>
      <c r="Z86" s="233">
        <v>1.7606816861659009</v>
      </c>
      <c r="AA86" s="233">
        <v>3.2812019393305678</v>
      </c>
      <c r="AB86" s="230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6"/>
    </row>
    <row r="87" spans="1:65">
      <c r="A87" s="29"/>
      <c r="B87" s="3" t="s">
        <v>86</v>
      </c>
      <c r="C87" s="28"/>
      <c r="D87" s="13">
        <v>0.13736027807833148</v>
      </c>
      <c r="E87" s="13">
        <v>0</v>
      </c>
      <c r="F87" s="13">
        <v>1.1608956126934493E-2</v>
      </c>
      <c r="G87" s="13">
        <v>2.0580846767308633E-2</v>
      </c>
      <c r="H87" s="13">
        <v>1.9989591464296345E-2</v>
      </c>
      <c r="I87" s="13">
        <v>7.66831225170541E-3</v>
      </c>
      <c r="J87" s="13">
        <v>1.080781381617885E-2</v>
      </c>
      <c r="K87" s="13">
        <v>4.0155569553822601E-2</v>
      </c>
      <c r="L87" s="13">
        <v>1.9029524133874355E-2</v>
      </c>
      <c r="M87" s="13">
        <v>4.0155569553822601E-2</v>
      </c>
      <c r="N87" s="13">
        <v>0</v>
      </c>
      <c r="O87" s="13">
        <v>1.5692515165199091E-2</v>
      </c>
      <c r="P87" s="13">
        <v>9.4773799753984974E-3</v>
      </c>
      <c r="Q87" s="13">
        <v>1.6563466499998441E-2</v>
      </c>
      <c r="R87" s="13">
        <v>1.4896089793105451E-2</v>
      </c>
      <c r="S87" s="13">
        <v>2.2803508501982761E-2</v>
      </c>
      <c r="T87" s="13">
        <v>2.2534304176237353E-3</v>
      </c>
      <c r="U87" s="13">
        <v>0</v>
      </c>
      <c r="V87" s="13">
        <v>1.0143010324169742E-2</v>
      </c>
      <c r="W87" s="13">
        <v>2.1366497802582953E-2</v>
      </c>
      <c r="X87" s="13">
        <v>1.3682252198565998E-2</v>
      </c>
      <c r="Y87" s="13">
        <v>9.1003129502330773E-3</v>
      </c>
      <c r="Z87" s="13">
        <v>1.6378434289915356E-2</v>
      </c>
      <c r="AA87" s="13">
        <v>3.0065854365333402E-2</v>
      </c>
      <c r="AB87" s="151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9"/>
      <c r="B88" s="3" t="s">
        <v>273</v>
      </c>
      <c r="C88" s="28"/>
      <c r="D88" s="13">
        <v>2.2156380348763438E-3</v>
      </c>
      <c r="E88" s="13">
        <v>-3.0113898675926065E-2</v>
      </c>
      <c r="F88" s="13">
        <v>2.3229836896897949E-2</v>
      </c>
      <c r="G88" s="13">
        <v>-5.373066828628037E-3</v>
      </c>
      <c r="H88" s="13">
        <v>2.2156380348763438E-3</v>
      </c>
      <c r="I88" s="13">
        <v>-4.7895143866867329E-2</v>
      </c>
      <c r="J88" s="13">
        <v>4.9093466265540009E-2</v>
      </c>
      <c r="K88" s="13">
        <v>-1.3949130320524694E-2</v>
      </c>
      <c r="L88" s="13">
        <v>2.2156380348763438E-3</v>
      </c>
      <c r="M88" s="13">
        <v>-1.3949130320524694E-2</v>
      </c>
      <c r="N88" s="13">
        <v>-3.0113898675926065E-2</v>
      </c>
      <c r="O88" s="13">
        <v>-1.2655948852092758E-2</v>
      </c>
      <c r="P88" s="13">
        <v>-7.8065183454723019E-3</v>
      </c>
      <c r="Q88" s="13">
        <v>4.7476989430000005E-2</v>
      </c>
      <c r="R88" s="13">
        <v>8.6815453770370254E-3</v>
      </c>
      <c r="S88" s="13">
        <v>-3.0113898675926065E-2</v>
      </c>
      <c r="T88" s="13">
        <v>-0.19928899035982583</v>
      </c>
      <c r="U88" s="13">
        <v>-3.0113898675926065E-2</v>
      </c>
      <c r="V88" s="13">
        <v>4.7476989430000005E-2</v>
      </c>
      <c r="W88" s="13">
        <v>-0.11902012463063283</v>
      </c>
      <c r="X88" s="13">
        <v>-6.0158453892693586E-3</v>
      </c>
      <c r="Y88" s="13">
        <v>0.35309941529506439</v>
      </c>
      <c r="Z88" s="13">
        <v>4.2627558923379549E-2</v>
      </c>
      <c r="AA88" s="13">
        <v>5.8473881342179235E-2</v>
      </c>
      <c r="AB88" s="151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45" t="s">
        <v>274</v>
      </c>
      <c r="C89" s="46"/>
      <c r="D89" s="44">
        <v>0.22</v>
      </c>
      <c r="E89" s="44">
        <v>0.67</v>
      </c>
      <c r="F89" s="44">
        <v>0.8</v>
      </c>
      <c r="G89" s="44">
        <v>0.01</v>
      </c>
      <c r="H89" s="44">
        <v>0.22</v>
      </c>
      <c r="I89" s="44">
        <v>1.17</v>
      </c>
      <c r="J89" s="44">
        <v>1.51</v>
      </c>
      <c r="K89" s="44">
        <v>0.23</v>
      </c>
      <c r="L89" s="44">
        <v>0.22</v>
      </c>
      <c r="M89" s="44">
        <v>0.23</v>
      </c>
      <c r="N89" s="44">
        <v>0.67</v>
      </c>
      <c r="O89" s="44">
        <v>0.19</v>
      </c>
      <c r="P89" s="44">
        <v>0.06</v>
      </c>
      <c r="Q89" s="44">
        <v>1.47</v>
      </c>
      <c r="R89" s="44">
        <v>0.4</v>
      </c>
      <c r="S89" s="44">
        <v>0.67</v>
      </c>
      <c r="T89" s="44">
        <v>5.35</v>
      </c>
      <c r="U89" s="44">
        <v>0.67</v>
      </c>
      <c r="V89" s="44">
        <v>1.47</v>
      </c>
      <c r="W89" s="44">
        <v>3.13</v>
      </c>
      <c r="X89" s="44">
        <v>0.01</v>
      </c>
      <c r="Y89" s="44">
        <v>9.91</v>
      </c>
      <c r="Z89" s="44">
        <v>1.33</v>
      </c>
      <c r="AA89" s="44">
        <v>1.77</v>
      </c>
      <c r="AB89" s="151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BM90" s="53"/>
    </row>
    <row r="91" spans="1:65" ht="15">
      <c r="B91" s="8" t="s">
        <v>535</v>
      </c>
      <c r="BM91" s="27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232</v>
      </c>
      <c r="E92" s="17" t="s">
        <v>232</v>
      </c>
      <c r="F92" s="17" t="s">
        <v>232</v>
      </c>
      <c r="G92" s="17" t="s">
        <v>232</v>
      </c>
      <c r="H92" s="17" t="s">
        <v>232</v>
      </c>
      <c r="I92" s="17" t="s">
        <v>232</v>
      </c>
      <c r="J92" s="17" t="s">
        <v>232</v>
      </c>
      <c r="K92" s="17" t="s">
        <v>232</v>
      </c>
      <c r="L92" s="17" t="s">
        <v>232</v>
      </c>
      <c r="M92" s="17" t="s">
        <v>232</v>
      </c>
      <c r="N92" s="17" t="s">
        <v>232</v>
      </c>
      <c r="O92" s="17" t="s">
        <v>232</v>
      </c>
      <c r="P92" s="17" t="s">
        <v>232</v>
      </c>
      <c r="Q92" s="17" t="s">
        <v>232</v>
      </c>
      <c r="R92" s="17" t="s">
        <v>232</v>
      </c>
      <c r="S92" s="17" t="s">
        <v>232</v>
      </c>
      <c r="T92" s="17" t="s">
        <v>232</v>
      </c>
      <c r="U92" s="17" t="s">
        <v>232</v>
      </c>
      <c r="V92" s="17" t="s">
        <v>232</v>
      </c>
      <c r="W92" s="17" t="s">
        <v>232</v>
      </c>
      <c r="X92" s="17" t="s">
        <v>232</v>
      </c>
      <c r="Y92" s="151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233</v>
      </c>
      <c r="C93" s="9" t="s">
        <v>233</v>
      </c>
      <c r="D93" s="149" t="s">
        <v>235</v>
      </c>
      <c r="E93" s="150" t="s">
        <v>236</v>
      </c>
      <c r="F93" s="150" t="s">
        <v>237</v>
      </c>
      <c r="G93" s="150" t="s">
        <v>238</v>
      </c>
      <c r="H93" s="150" t="s">
        <v>239</v>
      </c>
      <c r="I93" s="150" t="s">
        <v>240</v>
      </c>
      <c r="J93" s="150" t="s">
        <v>241</v>
      </c>
      <c r="K93" s="150" t="s">
        <v>242</v>
      </c>
      <c r="L93" s="150" t="s">
        <v>243</v>
      </c>
      <c r="M93" s="150" t="s">
        <v>244</v>
      </c>
      <c r="N93" s="150" t="s">
        <v>245</v>
      </c>
      <c r="O93" s="150" t="s">
        <v>246</v>
      </c>
      <c r="P93" s="150" t="s">
        <v>248</v>
      </c>
      <c r="Q93" s="150" t="s">
        <v>249</v>
      </c>
      <c r="R93" s="150" t="s">
        <v>250</v>
      </c>
      <c r="S93" s="150" t="s">
        <v>253</v>
      </c>
      <c r="T93" s="150" t="s">
        <v>254</v>
      </c>
      <c r="U93" s="150" t="s">
        <v>255</v>
      </c>
      <c r="V93" s="150" t="s">
        <v>256</v>
      </c>
      <c r="W93" s="150" t="s">
        <v>262</v>
      </c>
      <c r="X93" s="150" t="s">
        <v>263</v>
      </c>
      <c r="Y93" s="151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278</v>
      </c>
      <c r="E94" s="11" t="s">
        <v>276</v>
      </c>
      <c r="F94" s="11" t="s">
        <v>278</v>
      </c>
      <c r="G94" s="11" t="s">
        <v>278</v>
      </c>
      <c r="H94" s="11" t="s">
        <v>276</v>
      </c>
      <c r="I94" s="11" t="s">
        <v>276</v>
      </c>
      <c r="J94" s="11" t="s">
        <v>276</v>
      </c>
      <c r="K94" s="11" t="s">
        <v>276</v>
      </c>
      <c r="L94" s="11" t="s">
        <v>276</v>
      </c>
      <c r="M94" s="11" t="s">
        <v>276</v>
      </c>
      <c r="N94" s="11" t="s">
        <v>276</v>
      </c>
      <c r="O94" s="11" t="s">
        <v>276</v>
      </c>
      <c r="P94" s="11" t="s">
        <v>276</v>
      </c>
      <c r="Q94" s="11" t="s">
        <v>278</v>
      </c>
      <c r="R94" s="11" t="s">
        <v>278</v>
      </c>
      <c r="S94" s="11" t="s">
        <v>276</v>
      </c>
      <c r="T94" s="11" t="s">
        <v>276</v>
      </c>
      <c r="U94" s="11" t="s">
        <v>278</v>
      </c>
      <c r="V94" s="11" t="s">
        <v>276</v>
      </c>
      <c r="W94" s="11" t="s">
        <v>278</v>
      </c>
      <c r="X94" s="11" t="s">
        <v>315</v>
      </c>
      <c r="Y94" s="151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316</v>
      </c>
      <c r="E95" s="25" t="s">
        <v>317</v>
      </c>
      <c r="F95" s="25" t="s">
        <v>318</v>
      </c>
      <c r="G95" s="25" t="s">
        <v>318</v>
      </c>
      <c r="H95" s="25" t="s">
        <v>118</v>
      </c>
      <c r="I95" s="25" t="s">
        <v>316</v>
      </c>
      <c r="J95" s="25" t="s">
        <v>317</v>
      </c>
      <c r="K95" s="25" t="s">
        <v>317</v>
      </c>
      <c r="L95" s="25" t="s">
        <v>318</v>
      </c>
      <c r="M95" s="25" t="s">
        <v>317</v>
      </c>
      <c r="N95" s="25" t="s">
        <v>317</v>
      </c>
      <c r="O95" s="25" t="s">
        <v>280</v>
      </c>
      <c r="P95" s="25" t="s">
        <v>319</v>
      </c>
      <c r="Q95" s="25" t="s">
        <v>316</v>
      </c>
      <c r="R95" s="25" t="s">
        <v>317</v>
      </c>
      <c r="S95" s="25" t="s">
        <v>317</v>
      </c>
      <c r="T95" s="25" t="s">
        <v>317</v>
      </c>
      <c r="U95" s="25" t="s">
        <v>316</v>
      </c>
      <c r="V95" s="25" t="s">
        <v>319</v>
      </c>
      <c r="W95" s="25" t="s">
        <v>317</v>
      </c>
      <c r="X95" s="25" t="s">
        <v>319</v>
      </c>
      <c r="Y95" s="151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145">
        <v>0.5</v>
      </c>
      <c r="E96" s="21">
        <v>0.62</v>
      </c>
      <c r="F96" s="21">
        <v>0.69</v>
      </c>
      <c r="G96" s="21">
        <v>0.70135910016000003</v>
      </c>
      <c r="H96" s="21">
        <v>0.62</v>
      </c>
      <c r="I96" s="21">
        <v>0.56999999999999995</v>
      </c>
      <c r="J96" s="21">
        <v>0.65</v>
      </c>
      <c r="K96" s="21">
        <v>0.64</v>
      </c>
      <c r="L96" s="21">
        <v>0.57999999999999996</v>
      </c>
      <c r="M96" s="21">
        <v>0.63</v>
      </c>
      <c r="N96" s="21">
        <v>0.61</v>
      </c>
      <c r="O96" s="145">
        <v>0.7</v>
      </c>
      <c r="P96" s="21">
        <v>0.64</v>
      </c>
      <c r="Q96" s="145">
        <v>0.7</v>
      </c>
      <c r="R96" s="21">
        <v>0.7</v>
      </c>
      <c r="S96" s="21">
        <v>0.56999999999999995</v>
      </c>
      <c r="T96" s="21">
        <v>0.67</v>
      </c>
      <c r="U96" s="145" t="s">
        <v>103</v>
      </c>
      <c r="V96" s="21">
        <v>0.64309956955691017</v>
      </c>
      <c r="W96" s="21">
        <v>0.66</v>
      </c>
      <c r="X96" s="21">
        <v>0.68100000000000005</v>
      </c>
      <c r="Y96" s="151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46">
        <v>0.5</v>
      </c>
      <c r="E97" s="11">
        <v>0.59</v>
      </c>
      <c r="F97" s="11">
        <v>0.7</v>
      </c>
      <c r="G97" s="11">
        <v>0.56326729387217189</v>
      </c>
      <c r="H97" s="11">
        <v>0.66</v>
      </c>
      <c r="I97" s="11">
        <v>0.62</v>
      </c>
      <c r="J97" s="11">
        <v>0.67</v>
      </c>
      <c r="K97" s="11">
        <v>0.65</v>
      </c>
      <c r="L97" s="147">
        <v>0.51</v>
      </c>
      <c r="M97" s="11">
        <v>0.61</v>
      </c>
      <c r="N97" s="11">
        <v>0.6</v>
      </c>
      <c r="O97" s="146">
        <v>0.7</v>
      </c>
      <c r="P97" s="11">
        <v>0.65</v>
      </c>
      <c r="Q97" s="146">
        <v>0.6</v>
      </c>
      <c r="R97" s="11">
        <v>0.67</v>
      </c>
      <c r="S97" s="11">
        <v>0.56999999999999995</v>
      </c>
      <c r="T97" s="11">
        <v>0.62</v>
      </c>
      <c r="U97" s="146" t="s">
        <v>103</v>
      </c>
      <c r="V97" s="11">
        <v>0.65049611106550265</v>
      </c>
      <c r="W97" s="11">
        <v>0.66</v>
      </c>
      <c r="X97" s="11">
        <v>0.67600000000000005</v>
      </c>
      <c r="Y97" s="151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22</v>
      </c>
    </row>
    <row r="98" spans="1:65">
      <c r="A98" s="29"/>
      <c r="B98" s="19">
        <v>1</v>
      </c>
      <c r="C98" s="9">
        <v>3</v>
      </c>
      <c r="D98" s="146">
        <v>0.5</v>
      </c>
      <c r="E98" s="11">
        <v>0.6</v>
      </c>
      <c r="F98" s="11">
        <v>0.69</v>
      </c>
      <c r="G98" s="11">
        <v>0.63154164874658392</v>
      </c>
      <c r="H98" s="11">
        <v>0.66</v>
      </c>
      <c r="I98" s="11">
        <v>0.65</v>
      </c>
      <c r="J98" s="11">
        <v>0.65</v>
      </c>
      <c r="K98" s="11">
        <v>0.61</v>
      </c>
      <c r="L98" s="11">
        <v>0.57999999999999996</v>
      </c>
      <c r="M98" s="11">
        <v>0.61</v>
      </c>
      <c r="N98" s="11">
        <v>0.61</v>
      </c>
      <c r="O98" s="146">
        <v>0.7</v>
      </c>
      <c r="P98" s="11">
        <v>0.62</v>
      </c>
      <c r="Q98" s="146">
        <v>0.6</v>
      </c>
      <c r="R98" s="11">
        <v>0.68</v>
      </c>
      <c r="S98" s="11">
        <v>0.56000000000000005</v>
      </c>
      <c r="T98" s="11">
        <v>0.62</v>
      </c>
      <c r="U98" s="146" t="s">
        <v>103</v>
      </c>
      <c r="V98" s="11">
        <v>0.63214744635987441</v>
      </c>
      <c r="W98" s="11">
        <v>0.67</v>
      </c>
      <c r="X98" s="11">
        <v>0.68300000000000005</v>
      </c>
      <c r="Y98" s="151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46">
        <v>0.6</v>
      </c>
      <c r="E99" s="11">
        <v>0.61</v>
      </c>
      <c r="F99" s="11">
        <v>0.71</v>
      </c>
      <c r="G99" s="11">
        <v>0.74005010975999996</v>
      </c>
      <c r="H99" s="11">
        <v>0.66</v>
      </c>
      <c r="I99" s="11">
        <v>0.69</v>
      </c>
      <c r="J99" s="11">
        <v>0.61</v>
      </c>
      <c r="K99" s="11">
        <v>0.61</v>
      </c>
      <c r="L99" s="11">
        <v>0.59</v>
      </c>
      <c r="M99" s="11">
        <v>0.62</v>
      </c>
      <c r="N99" s="11">
        <v>0.62</v>
      </c>
      <c r="O99" s="146">
        <v>0.7</v>
      </c>
      <c r="P99" s="11">
        <v>0.62</v>
      </c>
      <c r="Q99" s="146">
        <v>0.7</v>
      </c>
      <c r="R99" s="11">
        <v>0.64</v>
      </c>
      <c r="S99" s="11">
        <v>0.56999999999999995</v>
      </c>
      <c r="T99" s="11">
        <v>0.63</v>
      </c>
      <c r="U99" s="146" t="s">
        <v>103</v>
      </c>
      <c r="V99" s="11">
        <v>0.64103722024623044</v>
      </c>
      <c r="W99" s="11">
        <v>0.69</v>
      </c>
      <c r="X99" s="11">
        <v>0.7</v>
      </c>
      <c r="Y99" s="151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0.63818170295529841</v>
      </c>
    </row>
    <row r="100" spans="1:65">
      <c r="A100" s="29"/>
      <c r="B100" s="19">
        <v>1</v>
      </c>
      <c r="C100" s="9">
        <v>5</v>
      </c>
      <c r="D100" s="146">
        <v>0.5</v>
      </c>
      <c r="E100" s="11">
        <v>0.61</v>
      </c>
      <c r="F100" s="11">
        <v>0.71</v>
      </c>
      <c r="G100" s="11">
        <v>0.59237541176314323</v>
      </c>
      <c r="H100" s="11">
        <v>0.64</v>
      </c>
      <c r="I100" s="11">
        <v>0.7</v>
      </c>
      <c r="J100" s="11">
        <v>0.66</v>
      </c>
      <c r="K100" s="11">
        <v>0.62</v>
      </c>
      <c r="L100" s="11">
        <v>0.56000000000000005</v>
      </c>
      <c r="M100" s="11">
        <v>0.62</v>
      </c>
      <c r="N100" s="11">
        <v>0.62</v>
      </c>
      <c r="O100" s="146">
        <v>0.7</v>
      </c>
      <c r="P100" s="11">
        <v>0.62</v>
      </c>
      <c r="Q100" s="146">
        <v>0.7</v>
      </c>
      <c r="R100" s="11">
        <v>0.71</v>
      </c>
      <c r="S100" s="11">
        <v>0.56999999999999995</v>
      </c>
      <c r="T100" s="11">
        <v>0.65</v>
      </c>
      <c r="U100" s="146" t="s">
        <v>103</v>
      </c>
      <c r="V100" s="11">
        <v>0.64336018000833484</v>
      </c>
      <c r="W100" s="11">
        <v>0.65</v>
      </c>
      <c r="X100" s="147">
        <v>0.73</v>
      </c>
      <c r="Y100" s="151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77</v>
      </c>
    </row>
    <row r="101" spans="1:65">
      <c r="A101" s="29"/>
      <c r="B101" s="19">
        <v>1</v>
      </c>
      <c r="C101" s="9">
        <v>6</v>
      </c>
      <c r="D101" s="146">
        <v>0.5</v>
      </c>
      <c r="E101" s="11">
        <v>0.6</v>
      </c>
      <c r="F101" s="11">
        <v>0.71</v>
      </c>
      <c r="G101" s="11">
        <v>0.58202932621975501</v>
      </c>
      <c r="H101" s="11">
        <v>0.69</v>
      </c>
      <c r="I101" s="11">
        <v>0.72</v>
      </c>
      <c r="J101" s="11">
        <v>0.65</v>
      </c>
      <c r="K101" s="11">
        <v>0.62</v>
      </c>
      <c r="L101" s="11">
        <v>0.6</v>
      </c>
      <c r="M101" s="11">
        <v>0.61</v>
      </c>
      <c r="N101" s="11">
        <v>0.63</v>
      </c>
      <c r="O101" s="146">
        <v>0.7</v>
      </c>
      <c r="P101" s="11">
        <v>0.64</v>
      </c>
      <c r="Q101" s="146">
        <v>0.7</v>
      </c>
      <c r="R101" s="11">
        <v>0.64</v>
      </c>
      <c r="S101" s="11">
        <v>0.56999999999999995</v>
      </c>
      <c r="T101" s="11">
        <v>0.64</v>
      </c>
      <c r="U101" s="146" t="s">
        <v>103</v>
      </c>
      <c r="V101" s="11">
        <v>0.64737028368192928</v>
      </c>
      <c r="W101" s="11">
        <v>0.69</v>
      </c>
      <c r="X101" s="11">
        <v>0.67200000000000004</v>
      </c>
      <c r="Y101" s="151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9"/>
      <c r="B102" s="20" t="s">
        <v>270</v>
      </c>
      <c r="C102" s="12"/>
      <c r="D102" s="22">
        <v>0.51666666666666672</v>
      </c>
      <c r="E102" s="22">
        <v>0.60499999999999998</v>
      </c>
      <c r="F102" s="22">
        <v>0.70166666666666666</v>
      </c>
      <c r="G102" s="22">
        <v>0.63510381508694236</v>
      </c>
      <c r="H102" s="22">
        <v>0.65500000000000003</v>
      </c>
      <c r="I102" s="22">
        <v>0.65833333333333321</v>
      </c>
      <c r="J102" s="22">
        <v>0.64833333333333332</v>
      </c>
      <c r="K102" s="22">
        <v>0.625</v>
      </c>
      <c r="L102" s="22">
        <v>0.56999999999999995</v>
      </c>
      <c r="M102" s="22">
        <v>0.6166666666666667</v>
      </c>
      <c r="N102" s="22">
        <v>0.61499999999999999</v>
      </c>
      <c r="O102" s="22">
        <v>0.70000000000000007</v>
      </c>
      <c r="P102" s="22">
        <v>0.63166666666666671</v>
      </c>
      <c r="Q102" s="22">
        <v>0.66666666666666663</v>
      </c>
      <c r="R102" s="22">
        <v>0.67333333333333334</v>
      </c>
      <c r="S102" s="22">
        <v>0.56833333333333325</v>
      </c>
      <c r="T102" s="22">
        <v>0.63833333333333331</v>
      </c>
      <c r="U102" s="22" t="s">
        <v>669</v>
      </c>
      <c r="V102" s="22">
        <v>0.64291846848646361</v>
      </c>
      <c r="W102" s="22">
        <v>0.66999999999999993</v>
      </c>
      <c r="X102" s="22">
        <v>0.69033333333333335</v>
      </c>
      <c r="Y102" s="151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3" t="s">
        <v>271</v>
      </c>
      <c r="C103" s="28"/>
      <c r="D103" s="11">
        <v>0.5</v>
      </c>
      <c r="E103" s="11">
        <v>0.60499999999999998</v>
      </c>
      <c r="F103" s="11">
        <v>0.70499999999999996</v>
      </c>
      <c r="G103" s="11">
        <v>0.61195853025486358</v>
      </c>
      <c r="H103" s="11">
        <v>0.66</v>
      </c>
      <c r="I103" s="11">
        <v>0.66999999999999993</v>
      </c>
      <c r="J103" s="11">
        <v>0.65</v>
      </c>
      <c r="K103" s="11">
        <v>0.62</v>
      </c>
      <c r="L103" s="11">
        <v>0.57999999999999996</v>
      </c>
      <c r="M103" s="11">
        <v>0.61499999999999999</v>
      </c>
      <c r="N103" s="11">
        <v>0.61499999999999999</v>
      </c>
      <c r="O103" s="11">
        <v>0.7</v>
      </c>
      <c r="P103" s="11">
        <v>0.63</v>
      </c>
      <c r="Q103" s="11">
        <v>0.7</v>
      </c>
      <c r="R103" s="11">
        <v>0.67500000000000004</v>
      </c>
      <c r="S103" s="11">
        <v>0.56999999999999995</v>
      </c>
      <c r="T103" s="11">
        <v>0.63500000000000001</v>
      </c>
      <c r="U103" s="11" t="s">
        <v>669</v>
      </c>
      <c r="V103" s="11">
        <v>0.6432298747826225</v>
      </c>
      <c r="W103" s="11">
        <v>0.66500000000000004</v>
      </c>
      <c r="X103" s="11">
        <v>0.68200000000000005</v>
      </c>
      <c r="Y103" s="151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272</v>
      </c>
      <c r="C104" s="28"/>
      <c r="D104" s="23">
        <v>4.0824829046386291E-2</v>
      </c>
      <c r="E104" s="23">
        <v>1.0488088481701525E-2</v>
      </c>
      <c r="F104" s="23">
        <v>9.8319208025017604E-3</v>
      </c>
      <c r="G104" s="23">
        <v>7.102011010144571E-2</v>
      </c>
      <c r="H104" s="23">
        <v>2.3452078799117138E-2</v>
      </c>
      <c r="I104" s="23">
        <v>5.6361925682739636E-2</v>
      </c>
      <c r="J104" s="23">
        <v>2.0412414523193166E-2</v>
      </c>
      <c r="K104" s="23">
        <v>1.6431676725154998E-2</v>
      </c>
      <c r="L104" s="23">
        <v>3.2249030993194178E-2</v>
      </c>
      <c r="M104" s="23">
        <v>8.1649658092772665E-3</v>
      </c>
      <c r="N104" s="23">
        <v>1.0488088481701525E-2</v>
      </c>
      <c r="O104" s="23">
        <v>1.2161883888976234E-16</v>
      </c>
      <c r="P104" s="23">
        <v>1.3291601358251269E-2</v>
      </c>
      <c r="Q104" s="23">
        <v>5.1639777949432218E-2</v>
      </c>
      <c r="R104" s="23">
        <v>2.9439202887759468E-2</v>
      </c>
      <c r="S104" s="23">
        <v>4.082482904638589E-3</v>
      </c>
      <c r="T104" s="23">
        <v>1.9407902170679534E-2</v>
      </c>
      <c r="U104" s="23" t="s">
        <v>669</v>
      </c>
      <c r="V104" s="23">
        <v>6.2772803800590204E-3</v>
      </c>
      <c r="W104" s="23">
        <v>1.6733200530681475E-2</v>
      </c>
      <c r="X104" s="23">
        <v>2.1676408066528582E-2</v>
      </c>
      <c r="Y104" s="220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54"/>
    </row>
    <row r="105" spans="1:65">
      <c r="A105" s="29"/>
      <c r="B105" s="3" t="s">
        <v>86</v>
      </c>
      <c r="C105" s="28"/>
      <c r="D105" s="13">
        <v>7.9015798154296032E-2</v>
      </c>
      <c r="E105" s="13">
        <v>1.7335683440828968E-2</v>
      </c>
      <c r="F105" s="13">
        <v>1.4012238673399183E-2</v>
      </c>
      <c r="G105" s="13">
        <v>0.11182441108738016</v>
      </c>
      <c r="H105" s="13">
        <v>3.5804700456667386E-2</v>
      </c>
      <c r="I105" s="13">
        <v>8.5613051669984272E-2</v>
      </c>
      <c r="J105" s="13">
        <v>3.1484443994642418E-2</v>
      </c>
      <c r="K105" s="13">
        <v>2.6290682760247996E-2</v>
      </c>
      <c r="L105" s="13">
        <v>5.6577247356481015E-2</v>
      </c>
      <c r="M105" s="13">
        <v>1.3240485096125297E-2</v>
      </c>
      <c r="N105" s="13">
        <v>1.7053802409270773E-2</v>
      </c>
      <c r="O105" s="13">
        <v>1.7374119841394619E-16</v>
      </c>
      <c r="P105" s="13">
        <v>2.1042112968207811E-2</v>
      </c>
      <c r="Q105" s="13">
        <v>7.7459666924148338E-2</v>
      </c>
      <c r="R105" s="13">
        <v>4.3721588447167524E-2</v>
      </c>
      <c r="S105" s="13">
        <v>7.1832543776632072E-3</v>
      </c>
      <c r="T105" s="13">
        <v>3.0404024288270812E-2</v>
      </c>
      <c r="U105" s="13" t="s">
        <v>669</v>
      </c>
      <c r="V105" s="13">
        <v>9.7637269541140676E-3</v>
      </c>
      <c r="W105" s="13">
        <v>2.4974926165196233E-2</v>
      </c>
      <c r="X105" s="13">
        <v>3.1399915113271726E-2</v>
      </c>
      <c r="Y105" s="151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273</v>
      </c>
      <c r="C106" s="28"/>
      <c r="D106" s="13">
        <v>-0.19040821089968363</v>
      </c>
      <c r="E106" s="13">
        <v>-5.1994130827694107E-2</v>
      </c>
      <c r="F106" s="13">
        <v>9.9477881326558659E-2</v>
      </c>
      <c r="G106" s="13">
        <v>-4.8229020890178109E-3</v>
      </c>
      <c r="H106" s="13">
        <v>2.6353461665884925E-2</v>
      </c>
      <c r="I106" s="13">
        <v>3.1576634498790002E-2</v>
      </c>
      <c r="J106" s="13">
        <v>1.5907116000074328E-2</v>
      </c>
      <c r="K106" s="13">
        <v>-2.0655093830262539E-2</v>
      </c>
      <c r="L106" s="13">
        <v>-0.10683744557319952</v>
      </c>
      <c r="M106" s="13">
        <v>-3.3713025912525674E-2</v>
      </c>
      <c r="N106" s="13">
        <v>-3.6324612328978323E-2</v>
      </c>
      <c r="O106" s="13">
        <v>9.686629491010601E-2</v>
      </c>
      <c r="P106" s="13">
        <v>-1.0208748164451942E-2</v>
      </c>
      <c r="Q106" s="13">
        <v>4.4634566581053248E-2</v>
      </c>
      <c r="R106" s="13">
        <v>5.5080912246863845E-2</v>
      </c>
      <c r="S106" s="13">
        <v>-0.10944903198965217</v>
      </c>
      <c r="T106" s="13">
        <v>2.3759750135843305E-4</v>
      </c>
      <c r="U106" s="13" t="s">
        <v>669</v>
      </c>
      <c r="V106" s="13">
        <v>7.4222835114672314E-3</v>
      </c>
      <c r="W106" s="13">
        <v>4.9857739413958546E-2</v>
      </c>
      <c r="X106" s="13">
        <v>8.1719093694680778E-2</v>
      </c>
      <c r="Y106" s="151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45" t="s">
        <v>274</v>
      </c>
      <c r="C107" s="46"/>
      <c r="D107" s="44" t="s">
        <v>275</v>
      </c>
      <c r="E107" s="44">
        <v>0.99</v>
      </c>
      <c r="F107" s="44">
        <v>2.02</v>
      </c>
      <c r="G107" s="44">
        <v>0.05</v>
      </c>
      <c r="H107" s="44">
        <v>0.56999999999999995</v>
      </c>
      <c r="I107" s="44">
        <v>0.67</v>
      </c>
      <c r="J107" s="44">
        <v>0.36</v>
      </c>
      <c r="K107" s="44">
        <v>0.36</v>
      </c>
      <c r="L107" s="44">
        <v>2.08</v>
      </c>
      <c r="M107" s="44">
        <v>0.62</v>
      </c>
      <c r="N107" s="44">
        <v>0.68</v>
      </c>
      <c r="O107" s="44" t="s">
        <v>275</v>
      </c>
      <c r="P107" s="44">
        <v>0.16</v>
      </c>
      <c r="Q107" s="44" t="s">
        <v>275</v>
      </c>
      <c r="R107" s="44">
        <v>1.1399999999999999</v>
      </c>
      <c r="S107" s="44">
        <v>2.13</v>
      </c>
      <c r="T107" s="44">
        <v>0.05</v>
      </c>
      <c r="U107" s="44">
        <v>4.25</v>
      </c>
      <c r="V107" s="44">
        <v>0.19</v>
      </c>
      <c r="W107" s="44">
        <v>1.04</v>
      </c>
      <c r="X107" s="44">
        <v>1.67</v>
      </c>
      <c r="Y107" s="151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30" t="s">
        <v>320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BM108" s="53"/>
    </row>
    <row r="109" spans="1:65">
      <c r="BM109" s="53"/>
    </row>
    <row r="110" spans="1:65" ht="15">
      <c r="B110" s="8" t="s">
        <v>536</v>
      </c>
      <c r="BM110" s="27" t="s">
        <v>66</v>
      </c>
    </row>
    <row r="111" spans="1:65" ht="15">
      <c r="A111" s="24" t="s">
        <v>16</v>
      </c>
      <c r="B111" s="18" t="s">
        <v>112</v>
      </c>
      <c r="C111" s="15" t="s">
        <v>113</v>
      </c>
      <c r="D111" s="16" t="s">
        <v>232</v>
      </c>
      <c r="E111" s="17" t="s">
        <v>232</v>
      </c>
      <c r="F111" s="17" t="s">
        <v>232</v>
      </c>
      <c r="G111" s="17" t="s">
        <v>232</v>
      </c>
      <c r="H111" s="17" t="s">
        <v>232</v>
      </c>
      <c r="I111" s="17" t="s">
        <v>232</v>
      </c>
      <c r="J111" s="17" t="s">
        <v>232</v>
      </c>
      <c r="K111" s="17" t="s">
        <v>232</v>
      </c>
      <c r="L111" s="17" t="s">
        <v>232</v>
      </c>
      <c r="M111" s="17" t="s">
        <v>232</v>
      </c>
      <c r="N111" s="17" t="s">
        <v>232</v>
      </c>
      <c r="O111" s="17" t="s">
        <v>232</v>
      </c>
      <c r="P111" s="17" t="s">
        <v>232</v>
      </c>
      <c r="Q111" s="17" t="s">
        <v>232</v>
      </c>
      <c r="R111" s="17" t="s">
        <v>232</v>
      </c>
      <c r="S111" s="17" t="s">
        <v>232</v>
      </c>
      <c r="T111" s="17" t="s">
        <v>232</v>
      </c>
      <c r="U111" s="17" t="s">
        <v>232</v>
      </c>
      <c r="V111" s="17" t="s">
        <v>232</v>
      </c>
      <c r="W111" s="17" t="s">
        <v>232</v>
      </c>
      <c r="X111" s="17" t="s">
        <v>232</v>
      </c>
      <c r="Y111" s="17" t="s">
        <v>232</v>
      </c>
      <c r="Z111" s="17" t="s">
        <v>232</v>
      </c>
      <c r="AA111" s="151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233</v>
      </c>
      <c r="C112" s="9" t="s">
        <v>233</v>
      </c>
      <c r="D112" s="149" t="s">
        <v>235</v>
      </c>
      <c r="E112" s="150" t="s">
        <v>236</v>
      </c>
      <c r="F112" s="150" t="s">
        <v>237</v>
      </c>
      <c r="G112" s="150" t="s">
        <v>238</v>
      </c>
      <c r="H112" s="150" t="s">
        <v>239</v>
      </c>
      <c r="I112" s="150" t="s">
        <v>240</v>
      </c>
      <c r="J112" s="150" t="s">
        <v>241</v>
      </c>
      <c r="K112" s="150" t="s">
        <v>242</v>
      </c>
      <c r="L112" s="150" t="s">
        <v>243</v>
      </c>
      <c r="M112" s="150" t="s">
        <v>244</v>
      </c>
      <c r="N112" s="150" t="s">
        <v>245</v>
      </c>
      <c r="O112" s="150" t="s">
        <v>246</v>
      </c>
      <c r="P112" s="150" t="s">
        <v>247</v>
      </c>
      <c r="Q112" s="150" t="s">
        <v>248</v>
      </c>
      <c r="R112" s="150" t="s">
        <v>249</v>
      </c>
      <c r="S112" s="150" t="s">
        <v>250</v>
      </c>
      <c r="T112" s="150" t="s">
        <v>252</v>
      </c>
      <c r="U112" s="150" t="s">
        <v>253</v>
      </c>
      <c r="V112" s="150" t="s">
        <v>254</v>
      </c>
      <c r="W112" s="150" t="s">
        <v>255</v>
      </c>
      <c r="X112" s="150" t="s">
        <v>256</v>
      </c>
      <c r="Y112" s="150" t="s">
        <v>257</v>
      </c>
      <c r="Z112" s="150" t="s">
        <v>262</v>
      </c>
      <c r="AA112" s="151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278</v>
      </c>
      <c r="E113" s="11" t="s">
        <v>276</v>
      </c>
      <c r="F113" s="11" t="s">
        <v>278</v>
      </c>
      <c r="G113" s="11" t="s">
        <v>278</v>
      </c>
      <c r="H113" s="11" t="s">
        <v>276</v>
      </c>
      <c r="I113" s="11" t="s">
        <v>276</v>
      </c>
      <c r="J113" s="11" t="s">
        <v>276</v>
      </c>
      <c r="K113" s="11" t="s">
        <v>276</v>
      </c>
      <c r="L113" s="11" t="s">
        <v>276</v>
      </c>
      <c r="M113" s="11" t="s">
        <v>276</v>
      </c>
      <c r="N113" s="11" t="s">
        <v>276</v>
      </c>
      <c r="O113" s="11" t="s">
        <v>276</v>
      </c>
      <c r="P113" s="11" t="s">
        <v>276</v>
      </c>
      <c r="Q113" s="11" t="s">
        <v>276</v>
      </c>
      <c r="R113" s="11" t="s">
        <v>278</v>
      </c>
      <c r="S113" s="11" t="s">
        <v>278</v>
      </c>
      <c r="T113" s="11" t="s">
        <v>278</v>
      </c>
      <c r="U113" s="11" t="s">
        <v>276</v>
      </c>
      <c r="V113" s="11" t="s">
        <v>276</v>
      </c>
      <c r="W113" s="11" t="s">
        <v>278</v>
      </c>
      <c r="X113" s="11" t="s">
        <v>276</v>
      </c>
      <c r="Y113" s="11" t="s">
        <v>315</v>
      </c>
      <c r="Z113" s="11" t="s">
        <v>278</v>
      </c>
      <c r="AA113" s="151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316</v>
      </c>
      <c r="E114" s="25" t="s">
        <v>317</v>
      </c>
      <c r="F114" s="25" t="s">
        <v>318</v>
      </c>
      <c r="G114" s="25" t="s">
        <v>318</v>
      </c>
      <c r="H114" s="25" t="s">
        <v>118</v>
      </c>
      <c r="I114" s="25" t="s">
        <v>316</v>
      </c>
      <c r="J114" s="25" t="s">
        <v>317</v>
      </c>
      <c r="K114" s="25" t="s">
        <v>317</v>
      </c>
      <c r="L114" s="25" t="s">
        <v>318</v>
      </c>
      <c r="M114" s="25" t="s">
        <v>317</v>
      </c>
      <c r="N114" s="25" t="s">
        <v>317</v>
      </c>
      <c r="O114" s="25" t="s">
        <v>280</v>
      </c>
      <c r="P114" s="25" t="s">
        <v>317</v>
      </c>
      <c r="Q114" s="25" t="s">
        <v>319</v>
      </c>
      <c r="R114" s="25" t="s">
        <v>316</v>
      </c>
      <c r="S114" s="25" t="s">
        <v>317</v>
      </c>
      <c r="T114" s="25" t="s">
        <v>317</v>
      </c>
      <c r="U114" s="25" t="s">
        <v>317</v>
      </c>
      <c r="V114" s="25" t="s">
        <v>317</v>
      </c>
      <c r="W114" s="25" t="s">
        <v>316</v>
      </c>
      <c r="X114" s="25" t="s">
        <v>319</v>
      </c>
      <c r="Y114" s="25" t="s">
        <v>317</v>
      </c>
      <c r="Z114" s="25" t="s">
        <v>317</v>
      </c>
      <c r="AA114" s="151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0.22</v>
      </c>
      <c r="E115" s="21">
        <v>0.2</v>
      </c>
      <c r="F115" s="21">
        <v>0.19</v>
      </c>
      <c r="G115" s="21">
        <v>0.22117718784000001</v>
      </c>
      <c r="H115" s="21">
        <v>0.22</v>
      </c>
      <c r="I115" s="21">
        <v>0.2</v>
      </c>
      <c r="J115" s="145">
        <v>0.28999999999999998</v>
      </c>
      <c r="K115" s="21">
        <v>0.19</v>
      </c>
      <c r="L115" s="21">
        <v>0.21</v>
      </c>
      <c r="M115" s="21">
        <v>0.2</v>
      </c>
      <c r="N115" s="21">
        <v>0.22</v>
      </c>
      <c r="O115" s="21">
        <v>0.23</v>
      </c>
      <c r="P115" s="21">
        <v>0.21</v>
      </c>
      <c r="Q115" s="21">
        <v>0.21</v>
      </c>
      <c r="R115" s="21">
        <v>0.22</v>
      </c>
      <c r="S115" s="21">
        <v>0.19</v>
      </c>
      <c r="T115" s="152">
        <v>0.38</v>
      </c>
      <c r="U115" s="21">
        <v>0.21</v>
      </c>
      <c r="V115" s="152">
        <v>0.28999999999999998</v>
      </c>
      <c r="W115" s="145">
        <v>0.2</v>
      </c>
      <c r="X115" s="21">
        <v>0.21962000269973306</v>
      </c>
      <c r="Y115" s="21">
        <v>0.22851323161134501</v>
      </c>
      <c r="Z115" s="21">
        <v>0.21</v>
      </c>
      <c r="AA115" s="151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0.2</v>
      </c>
      <c r="E116" s="11">
        <v>0.22</v>
      </c>
      <c r="F116" s="11">
        <v>0.21</v>
      </c>
      <c r="G116" s="11">
        <v>0.25669246875043417</v>
      </c>
      <c r="H116" s="11">
        <v>0.23</v>
      </c>
      <c r="I116" s="11">
        <v>0.22</v>
      </c>
      <c r="J116" s="146">
        <v>0.72</v>
      </c>
      <c r="K116" s="11">
        <v>0.2</v>
      </c>
      <c r="L116" s="11">
        <v>0.22</v>
      </c>
      <c r="M116" s="11">
        <v>0.19</v>
      </c>
      <c r="N116" s="11">
        <v>0.21</v>
      </c>
      <c r="O116" s="11">
        <v>0.23</v>
      </c>
      <c r="P116" s="11">
        <v>0.19</v>
      </c>
      <c r="Q116" s="11">
        <v>0.2</v>
      </c>
      <c r="R116" s="11">
        <v>0.22</v>
      </c>
      <c r="S116" s="11">
        <v>0.19</v>
      </c>
      <c r="T116" s="11">
        <v>0.26</v>
      </c>
      <c r="U116" s="11">
        <v>0.2</v>
      </c>
      <c r="V116" s="11">
        <v>0.16</v>
      </c>
      <c r="W116" s="146">
        <v>0.2</v>
      </c>
      <c r="X116" s="11">
        <v>0.20398410650201099</v>
      </c>
      <c r="Y116" s="11">
        <v>0.224534975116887</v>
      </c>
      <c r="Z116" s="11">
        <v>0.2</v>
      </c>
      <c r="AA116" s="151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23</v>
      </c>
    </row>
    <row r="117" spans="1:65">
      <c r="A117" s="29"/>
      <c r="B117" s="19">
        <v>1</v>
      </c>
      <c r="C117" s="9">
        <v>3</v>
      </c>
      <c r="D117" s="11">
        <v>0.22</v>
      </c>
      <c r="E117" s="11">
        <v>0.21</v>
      </c>
      <c r="F117" s="11">
        <v>0.19</v>
      </c>
      <c r="G117" s="11">
        <v>0.21500394240000001</v>
      </c>
      <c r="H117" s="11">
        <v>0.22</v>
      </c>
      <c r="I117" s="11">
        <v>0.19</v>
      </c>
      <c r="J117" s="146">
        <v>0.42</v>
      </c>
      <c r="K117" s="11">
        <v>0.16</v>
      </c>
      <c r="L117" s="11">
        <v>0.22</v>
      </c>
      <c r="M117" s="11">
        <v>0.2</v>
      </c>
      <c r="N117" s="11">
        <v>0.2</v>
      </c>
      <c r="O117" s="11">
        <v>0.23</v>
      </c>
      <c r="P117" s="11">
        <v>0.2</v>
      </c>
      <c r="Q117" s="11">
        <v>0.18</v>
      </c>
      <c r="R117" s="11">
        <v>0.2</v>
      </c>
      <c r="S117" s="11">
        <v>0.2</v>
      </c>
      <c r="T117" s="11">
        <v>0.21</v>
      </c>
      <c r="U117" s="11">
        <v>0.21</v>
      </c>
      <c r="V117" s="11">
        <v>0.14000000000000001</v>
      </c>
      <c r="W117" s="146">
        <v>0.2</v>
      </c>
      <c r="X117" s="11">
        <v>0.21500334471221852</v>
      </c>
      <c r="Y117" s="11">
        <v>0.207592215255715</v>
      </c>
      <c r="Z117" s="11">
        <v>0.2</v>
      </c>
      <c r="AA117" s="151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47">
        <v>0.27</v>
      </c>
      <c r="E118" s="11">
        <v>0.2</v>
      </c>
      <c r="F118" s="11">
        <v>0.21</v>
      </c>
      <c r="G118" s="11">
        <v>0.21029864760411721</v>
      </c>
      <c r="H118" s="11">
        <v>0.23</v>
      </c>
      <c r="I118" s="11">
        <v>0.2</v>
      </c>
      <c r="J118" s="146">
        <v>0.28000000000000003</v>
      </c>
      <c r="K118" s="11">
        <v>0.19</v>
      </c>
      <c r="L118" s="11">
        <v>0.23</v>
      </c>
      <c r="M118" s="11">
        <v>0.19</v>
      </c>
      <c r="N118" s="11">
        <v>0.21</v>
      </c>
      <c r="O118" s="11">
        <v>0.22</v>
      </c>
      <c r="P118" s="11">
        <v>0.22</v>
      </c>
      <c r="Q118" s="11">
        <v>0.17</v>
      </c>
      <c r="R118" s="11">
        <v>0.24</v>
      </c>
      <c r="S118" s="11">
        <v>0.18</v>
      </c>
      <c r="T118" s="11">
        <v>0.2</v>
      </c>
      <c r="U118" s="11">
        <v>0.2</v>
      </c>
      <c r="V118" s="11">
        <v>0.16</v>
      </c>
      <c r="W118" s="146">
        <v>0.2</v>
      </c>
      <c r="X118" s="11">
        <v>0.22313204452628491</v>
      </c>
      <c r="Y118" s="11">
        <v>0.221322061284841</v>
      </c>
      <c r="Z118" s="11">
        <v>0.2</v>
      </c>
      <c r="AA118" s="151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0.20685735991038801</v>
      </c>
    </row>
    <row r="119" spans="1:65">
      <c r="A119" s="29"/>
      <c r="B119" s="19">
        <v>1</v>
      </c>
      <c r="C119" s="9">
        <v>5</v>
      </c>
      <c r="D119" s="11">
        <v>0.22</v>
      </c>
      <c r="E119" s="11">
        <v>0.19</v>
      </c>
      <c r="F119" s="11">
        <v>0.2</v>
      </c>
      <c r="G119" s="11">
        <v>0.21807703679999998</v>
      </c>
      <c r="H119" s="11">
        <v>0.23</v>
      </c>
      <c r="I119" s="11">
        <v>0.21</v>
      </c>
      <c r="J119" s="146">
        <v>0.21</v>
      </c>
      <c r="K119" s="11">
        <v>0.18</v>
      </c>
      <c r="L119" s="11">
        <v>0.21</v>
      </c>
      <c r="M119" s="11">
        <v>0.22</v>
      </c>
      <c r="N119" s="11">
        <v>0.21</v>
      </c>
      <c r="O119" s="11">
        <v>0.22</v>
      </c>
      <c r="P119" s="11">
        <v>0.21</v>
      </c>
      <c r="Q119" s="11">
        <v>0.17</v>
      </c>
      <c r="R119" s="11">
        <v>0.23</v>
      </c>
      <c r="S119" s="11">
        <v>0.2</v>
      </c>
      <c r="T119" s="11">
        <v>0.19</v>
      </c>
      <c r="U119" s="11">
        <v>0.21</v>
      </c>
      <c r="V119" s="147">
        <v>0.43</v>
      </c>
      <c r="W119" s="146">
        <v>0.2</v>
      </c>
      <c r="X119" s="11">
        <v>0.22516357125337116</v>
      </c>
      <c r="Y119" s="11">
        <v>0.22219713124412799</v>
      </c>
      <c r="Z119" s="11">
        <v>0.2</v>
      </c>
      <c r="AA119" s="151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78</v>
      </c>
    </row>
    <row r="120" spans="1:65">
      <c r="A120" s="29"/>
      <c r="B120" s="19">
        <v>1</v>
      </c>
      <c r="C120" s="9">
        <v>6</v>
      </c>
      <c r="D120" s="11">
        <v>0.2</v>
      </c>
      <c r="E120" s="11">
        <v>0.2</v>
      </c>
      <c r="F120" s="11">
        <v>0.2</v>
      </c>
      <c r="G120" s="11">
        <v>0.25267494048</v>
      </c>
      <c r="H120" s="11">
        <v>0.23</v>
      </c>
      <c r="I120" s="11">
        <v>0.18</v>
      </c>
      <c r="J120" s="146">
        <v>0.43</v>
      </c>
      <c r="K120" s="11">
        <v>0.18</v>
      </c>
      <c r="L120" s="11">
        <v>0.22</v>
      </c>
      <c r="M120" s="11">
        <v>0.2</v>
      </c>
      <c r="N120" s="11">
        <v>0.21</v>
      </c>
      <c r="O120" s="11">
        <v>0.23</v>
      </c>
      <c r="P120" s="11">
        <v>0.21</v>
      </c>
      <c r="Q120" s="11">
        <v>0.18</v>
      </c>
      <c r="R120" s="11">
        <v>0.22</v>
      </c>
      <c r="S120" s="11">
        <v>0.22</v>
      </c>
      <c r="T120" s="147">
        <v>0.88</v>
      </c>
      <c r="U120" s="11">
        <v>0.22</v>
      </c>
      <c r="V120" s="11">
        <v>0.19</v>
      </c>
      <c r="W120" s="146">
        <v>0.2</v>
      </c>
      <c r="X120" s="11">
        <v>0.21782333264788681</v>
      </c>
      <c r="Y120" s="11">
        <v>0.22421710797991601</v>
      </c>
      <c r="Z120" s="11">
        <v>0.19</v>
      </c>
      <c r="AA120" s="151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9"/>
      <c r="B121" s="20" t="s">
        <v>270</v>
      </c>
      <c r="C121" s="12"/>
      <c r="D121" s="22">
        <v>0.22166666666666668</v>
      </c>
      <c r="E121" s="22">
        <v>0.20333333333333334</v>
      </c>
      <c r="F121" s="22">
        <v>0.19999999999999998</v>
      </c>
      <c r="G121" s="22">
        <v>0.22898737064575855</v>
      </c>
      <c r="H121" s="22">
        <v>0.22666666666666668</v>
      </c>
      <c r="I121" s="22">
        <v>0.19999999999999998</v>
      </c>
      <c r="J121" s="22">
        <v>0.39166666666666666</v>
      </c>
      <c r="K121" s="22">
        <v>0.18333333333333332</v>
      </c>
      <c r="L121" s="22">
        <v>0.21833333333333335</v>
      </c>
      <c r="M121" s="22">
        <v>0.19999999999999998</v>
      </c>
      <c r="N121" s="22">
        <v>0.21</v>
      </c>
      <c r="O121" s="22">
        <v>0.22666666666666668</v>
      </c>
      <c r="P121" s="22">
        <v>0.20666666666666667</v>
      </c>
      <c r="Q121" s="22">
        <v>0.18500000000000003</v>
      </c>
      <c r="R121" s="22">
        <v>0.22166666666666668</v>
      </c>
      <c r="S121" s="22">
        <v>0.19666666666666666</v>
      </c>
      <c r="T121" s="22">
        <v>0.35333333333333333</v>
      </c>
      <c r="U121" s="22">
        <v>0.20833333333333334</v>
      </c>
      <c r="V121" s="22">
        <v>0.2283333333333333</v>
      </c>
      <c r="W121" s="22">
        <v>0.19999999999999998</v>
      </c>
      <c r="X121" s="22">
        <v>0.21745440039025091</v>
      </c>
      <c r="Y121" s="22">
        <v>0.22139612041547199</v>
      </c>
      <c r="Z121" s="22">
        <v>0.19999999999999998</v>
      </c>
      <c r="AA121" s="151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3" t="s">
        <v>271</v>
      </c>
      <c r="C122" s="28"/>
      <c r="D122" s="11">
        <v>0.22</v>
      </c>
      <c r="E122" s="11">
        <v>0.2</v>
      </c>
      <c r="F122" s="11">
        <v>0.2</v>
      </c>
      <c r="G122" s="11">
        <v>0.21962711231999998</v>
      </c>
      <c r="H122" s="11">
        <v>0.23</v>
      </c>
      <c r="I122" s="11">
        <v>0.2</v>
      </c>
      <c r="J122" s="11">
        <v>0.35499999999999998</v>
      </c>
      <c r="K122" s="11">
        <v>0.185</v>
      </c>
      <c r="L122" s="11">
        <v>0.22</v>
      </c>
      <c r="M122" s="11">
        <v>0.2</v>
      </c>
      <c r="N122" s="11">
        <v>0.21</v>
      </c>
      <c r="O122" s="11">
        <v>0.23</v>
      </c>
      <c r="P122" s="11">
        <v>0.21</v>
      </c>
      <c r="Q122" s="11">
        <v>0.18</v>
      </c>
      <c r="R122" s="11">
        <v>0.22</v>
      </c>
      <c r="S122" s="11">
        <v>0.19500000000000001</v>
      </c>
      <c r="T122" s="11">
        <v>0.23499999999999999</v>
      </c>
      <c r="U122" s="11">
        <v>0.21</v>
      </c>
      <c r="V122" s="11">
        <v>0.17499999999999999</v>
      </c>
      <c r="W122" s="11">
        <v>0.2</v>
      </c>
      <c r="X122" s="11">
        <v>0.21872166767380993</v>
      </c>
      <c r="Y122" s="11">
        <v>0.223207119612022</v>
      </c>
      <c r="Z122" s="11">
        <v>0.2</v>
      </c>
      <c r="AA122" s="151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272</v>
      </c>
      <c r="C123" s="28"/>
      <c r="D123" s="23">
        <v>2.5625508125043533E-2</v>
      </c>
      <c r="E123" s="23">
        <v>1.0327955589886442E-2</v>
      </c>
      <c r="F123" s="23">
        <v>8.9442719099991543E-3</v>
      </c>
      <c r="G123" s="23">
        <v>2.0265795815405281E-2</v>
      </c>
      <c r="H123" s="23">
        <v>5.1639777949432277E-3</v>
      </c>
      <c r="I123" s="23">
        <v>1.4142135623730951E-2</v>
      </c>
      <c r="J123" s="23">
        <v>0.18214463117716825</v>
      </c>
      <c r="K123" s="23">
        <v>1.3662601021279466E-2</v>
      </c>
      <c r="L123" s="23">
        <v>7.5277265270908165E-3</v>
      </c>
      <c r="M123" s="23">
        <v>1.0954451150103323E-2</v>
      </c>
      <c r="N123" s="23">
        <v>6.3245553203367553E-3</v>
      </c>
      <c r="O123" s="23">
        <v>5.1639777949432277E-3</v>
      </c>
      <c r="P123" s="23">
        <v>1.0327955589886442E-2</v>
      </c>
      <c r="Q123" s="23">
        <v>1.6431676725154977E-2</v>
      </c>
      <c r="R123" s="23">
        <v>1.3291601358251252E-2</v>
      </c>
      <c r="S123" s="23">
        <v>1.3662601021279468E-2</v>
      </c>
      <c r="T123" s="23">
        <v>0.26740730481171721</v>
      </c>
      <c r="U123" s="23">
        <v>7.5277265270908044E-3</v>
      </c>
      <c r="V123" s="23">
        <v>0.11232393630329501</v>
      </c>
      <c r="W123" s="23">
        <v>3.0404709722440586E-17</v>
      </c>
      <c r="X123" s="23">
        <v>7.5359059717880093E-3</v>
      </c>
      <c r="Y123" s="23">
        <v>7.206365966446384E-3</v>
      </c>
      <c r="Z123" s="23">
        <v>6.3245553203367553E-3</v>
      </c>
      <c r="AA123" s="220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54"/>
    </row>
    <row r="124" spans="1:65">
      <c r="A124" s="29"/>
      <c r="B124" s="3" t="s">
        <v>86</v>
      </c>
      <c r="C124" s="28"/>
      <c r="D124" s="13">
        <v>0.11560379605282796</v>
      </c>
      <c r="E124" s="13">
        <v>5.0793224212556269E-2</v>
      </c>
      <c r="F124" s="13">
        <v>4.4721359549995773E-2</v>
      </c>
      <c r="G124" s="13">
        <v>8.850180583433262E-2</v>
      </c>
      <c r="H124" s="13">
        <v>2.2782254977690708E-2</v>
      </c>
      <c r="I124" s="13">
        <v>7.0710678118654766E-2</v>
      </c>
      <c r="J124" s="13">
        <v>0.46505012215447217</v>
      </c>
      <c r="K124" s="13">
        <v>7.4523278297888004E-2</v>
      </c>
      <c r="L124" s="13">
        <v>3.4478136765301447E-2</v>
      </c>
      <c r="M124" s="13">
        <v>5.477225575051662E-2</v>
      </c>
      <c r="N124" s="13">
        <v>3.0116930096841694E-2</v>
      </c>
      <c r="O124" s="13">
        <v>2.2782254977690708E-2</v>
      </c>
      <c r="P124" s="13">
        <v>4.9973978660740846E-2</v>
      </c>
      <c r="Q124" s="13">
        <v>8.881987419002689E-2</v>
      </c>
      <c r="R124" s="13">
        <v>5.9962111390607149E-2</v>
      </c>
      <c r="S124" s="13">
        <v>6.9470852650573567E-2</v>
      </c>
      <c r="T124" s="13">
        <v>0.75681312682561475</v>
      </c>
      <c r="U124" s="13">
        <v>3.6133087330035861E-2</v>
      </c>
      <c r="V124" s="13">
        <v>0.49192964804362788</v>
      </c>
      <c r="W124" s="13">
        <v>1.5202354861220294E-16</v>
      </c>
      <c r="X124" s="13">
        <v>3.4655109109145738E-2</v>
      </c>
      <c r="Y124" s="13">
        <v>3.2549648805601995E-2</v>
      </c>
      <c r="Z124" s="13">
        <v>3.1622776601683777E-2</v>
      </c>
      <c r="AA124" s="151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273</v>
      </c>
      <c r="C125" s="28"/>
      <c r="D125" s="13">
        <v>7.1591877430390527E-2</v>
      </c>
      <c r="E125" s="13">
        <v>-1.7036022206709522E-2</v>
      </c>
      <c r="F125" s="13">
        <v>-3.315018577709139E-2</v>
      </c>
      <c r="G125" s="13">
        <v>0.10698198384122004</v>
      </c>
      <c r="H125" s="13">
        <v>9.5763122785963217E-2</v>
      </c>
      <c r="I125" s="13">
        <v>-3.315018577709139E-2</v>
      </c>
      <c r="J125" s="13">
        <v>0.89341421951986288</v>
      </c>
      <c r="K125" s="13">
        <v>-0.11372100362900039</v>
      </c>
      <c r="L125" s="13">
        <v>5.5477713860008659E-2</v>
      </c>
      <c r="M125" s="13">
        <v>-3.315018577709139E-2</v>
      </c>
      <c r="N125" s="13">
        <v>1.5192304934054102E-2</v>
      </c>
      <c r="O125" s="13">
        <v>9.5763122785963217E-2</v>
      </c>
      <c r="P125" s="13">
        <v>-9.2185863632765486E-4</v>
      </c>
      <c r="Q125" s="13">
        <v>-0.10566392184380935</v>
      </c>
      <c r="R125" s="13">
        <v>7.1591877430390527E-2</v>
      </c>
      <c r="S125" s="13">
        <v>-4.9264349347473146E-2</v>
      </c>
      <c r="T125" s="13">
        <v>0.70810133846047196</v>
      </c>
      <c r="U125" s="13">
        <v>7.1352231488632789E-3</v>
      </c>
      <c r="V125" s="13">
        <v>0.10382020457115404</v>
      </c>
      <c r="W125" s="13">
        <v>-3.315018577709139E-2</v>
      </c>
      <c r="X125" s="13">
        <v>5.1228733096340351E-2</v>
      </c>
      <c r="Y125" s="13">
        <v>7.0283989466858987E-2</v>
      </c>
      <c r="Z125" s="13">
        <v>-3.315018577709139E-2</v>
      </c>
      <c r="AA125" s="151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45" t="s">
        <v>274</v>
      </c>
      <c r="C126" s="46"/>
      <c r="D126" s="44">
        <v>0.4</v>
      </c>
      <c r="E126" s="44">
        <v>0.53</v>
      </c>
      <c r="F126" s="44">
        <v>0.69</v>
      </c>
      <c r="G126" s="44">
        <v>0.77</v>
      </c>
      <c r="H126" s="44">
        <v>0.65</v>
      </c>
      <c r="I126" s="44">
        <v>0.69</v>
      </c>
      <c r="J126" s="44">
        <v>9</v>
      </c>
      <c r="K126" s="44">
        <v>1.54</v>
      </c>
      <c r="L126" s="44">
        <v>0.23</v>
      </c>
      <c r="M126" s="44">
        <v>0.69</v>
      </c>
      <c r="N126" s="44">
        <v>0.19</v>
      </c>
      <c r="O126" s="44">
        <v>0.65</v>
      </c>
      <c r="P126" s="44">
        <v>0.36</v>
      </c>
      <c r="Q126" s="44">
        <v>1.45</v>
      </c>
      <c r="R126" s="44">
        <v>0.4</v>
      </c>
      <c r="S126" s="44">
        <v>0.86</v>
      </c>
      <c r="T126" s="44">
        <v>7.06</v>
      </c>
      <c r="U126" s="44">
        <v>0.27</v>
      </c>
      <c r="V126" s="44">
        <v>0.74</v>
      </c>
      <c r="W126" s="44" t="s">
        <v>275</v>
      </c>
      <c r="X126" s="44">
        <v>0.19</v>
      </c>
      <c r="Y126" s="44">
        <v>0.39</v>
      </c>
      <c r="Z126" s="44">
        <v>0.69</v>
      </c>
      <c r="AA126" s="151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30" t="s">
        <v>321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BM127" s="53"/>
    </row>
    <row r="128" spans="1:65">
      <c r="BM128" s="53"/>
    </row>
    <row r="129" spans="1:65" ht="15">
      <c r="B129" s="8" t="s">
        <v>537</v>
      </c>
      <c r="BM129" s="27" t="s">
        <v>66</v>
      </c>
    </row>
    <row r="130" spans="1:65" ht="15">
      <c r="A130" s="24" t="s">
        <v>50</v>
      </c>
      <c r="B130" s="18" t="s">
        <v>112</v>
      </c>
      <c r="C130" s="15" t="s">
        <v>113</v>
      </c>
      <c r="D130" s="16" t="s">
        <v>232</v>
      </c>
      <c r="E130" s="17" t="s">
        <v>232</v>
      </c>
      <c r="F130" s="17" t="s">
        <v>232</v>
      </c>
      <c r="G130" s="17" t="s">
        <v>232</v>
      </c>
      <c r="H130" s="17" t="s">
        <v>232</v>
      </c>
      <c r="I130" s="17" t="s">
        <v>232</v>
      </c>
      <c r="J130" s="17" t="s">
        <v>232</v>
      </c>
      <c r="K130" s="17" t="s">
        <v>232</v>
      </c>
      <c r="L130" s="17" t="s">
        <v>232</v>
      </c>
      <c r="M130" s="17" t="s">
        <v>232</v>
      </c>
      <c r="N130" s="17" t="s">
        <v>232</v>
      </c>
      <c r="O130" s="17" t="s">
        <v>232</v>
      </c>
      <c r="P130" s="17" t="s">
        <v>232</v>
      </c>
      <c r="Q130" s="17" t="s">
        <v>232</v>
      </c>
      <c r="R130" s="17" t="s">
        <v>232</v>
      </c>
      <c r="S130" s="17" t="s">
        <v>232</v>
      </c>
      <c r="T130" s="17" t="s">
        <v>232</v>
      </c>
      <c r="U130" s="17" t="s">
        <v>232</v>
      </c>
      <c r="V130" s="17" t="s">
        <v>232</v>
      </c>
      <c r="W130" s="17" t="s">
        <v>232</v>
      </c>
      <c r="X130" s="17" t="s">
        <v>232</v>
      </c>
      <c r="Y130" s="17" t="s">
        <v>232</v>
      </c>
      <c r="Z130" s="17" t="s">
        <v>232</v>
      </c>
      <c r="AA130" s="17" t="s">
        <v>232</v>
      </c>
      <c r="AB130" s="17" t="s">
        <v>232</v>
      </c>
      <c r="AC130" s="151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233</v>
      </c>
      <c r="C131" s="9" t="s">
        <v>233</v>
      </c>
      <c r="D131" s="149" t="s">
        <v>235</v>
      </c>
      <c r="E131" s="150" t="s">
        <v>236</v>
      </c>
      <c r="F131" s="150" t="s">
        <v>237</v>
      </c>
      <c r="G131" s="150" t="s">
        <v>238</v>
      </c>
      <c r="H131" s="150" t="s">
        <v>239</v>
      </c>
      <c r="I131" s="150" t="s">
        <v>240</v>
      </c>
      <c r="J131" s="150" t="s">
        <v>241</v>
      </c>
      <c r="K131" s="150" t="s">
        <v>242</v>
      </c>
      <c r="L131" s="150" t="s">
        <v>243</v>
      </c>
      <c r="M131" s="150" t="s">
        <v>244</v>
      </c>
      <c r="N131" s="150" t="s">
        <v>245</v>
      </c>
      <c r="O131" s="150" t="s">
        <v>246</v>
      </c>
      <c r="P131" s="150" t="s">
        <v>247</v>
      </c>
      <c r="Q131" s="150" t="s">
        <v>248</v>
      </c>
      <c r="R131" s="150" t="s">
        <v>249</v>
      </c>
      <c r="S131" s="150" t="s">
        <v>250</v>
      </c>
      <c r="T131" s="150" t="s">
        <v>251</v>
      </c>
      <c r="U131" s="150" t="s">
        <v>252</v>
      </c>
      <c r="V131" s="150" t="s">
        <v>253</v>
      </c>
      <c r="W131" s="150" t="s">
        <v>254</v>
      </c>
      <c r="X131" s="150" t="s">
        <v>255</v>
      </c>
      <c r="Y131" s="150" t="s">
        <v>256</v>
      </c>
      <c r="Z131" s="150" t="s">
        <v>257</v>
      </c>
      <c r="AA131" s="150" t="s">
        <v>262</v>
      </c>
      <c r="AB131" s="150" t="s">
        <v>263</v>
      </c>
      <c r="AC131" s="151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278</v>
      </c>
      <c r="E132" s="11" t="s">
        <v>276</v>
      </c>
      <c r="F132" s="11" t="s">
        <v>278</v>
      </c>
      <c r="G132" s="11" t="s">
        <v>278</v>
      </c>
      <c r="H132" s="11" t="s">
        <v>276</v>
      </c>
      <c r="I132" s="11" t="s">
        <v>315</v>
      </c>
      <c r="J132" s="11" t="s">
        <v>276</v>
      </c>
      <c r="K132" s="11" t="s">
        <v>276</v>
      </c>
      <c r="L132" s="11" t="s">
        <v>276</v>
      </c>
      <c r="M132" s="11" t="s">
        <v>276</v>
      </c>
      <c r="N132" s="11" t="s">
        <v>276</v>
      </c>
      <c r="O132" s="11" t="s">
        <v>276</v>
      </c>
      <c r="P132" s="11" t="s">
        <v>276</v>
      </c>
      <c r="Q132" s="11" t="s">
        <v>276</v>
      </c>
      <c r="R132" s="11" t="s">
        <v>278</v>
      </c>
      <c r="S132" s="11" t="s">
        <v>278</v>
      </c>
      <c r="T132" s="11" t="s">
        <v>315</v>
      </c>
      <c r="U132" s="11" t="s">
        <v>278</v>
      </c>
      <c r="V132" s="11" t="s">
        <v>276</v>
      </c>
      <c r="W132" s="11" t="s">
        <v>315</v>
      </c>
      <c r="X132" s="11" t="s">
        <v>278</v>
      </c>
      <c r="Y132" s="11" t="s">
        <v>276</v>
      </c>
      <c r="Z132" s="11" t="s">
        <v>315</v>
      </c>
      <c r="AA132" s="11" t="s">
        <v>278</v>
      </c>
      <c r="AB132" s="11" t="s">
        <v>315</v>
      </c>
      <c r="AC132" s="151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316</v>
      </c>
      <c r="E133" s="25" t="s">
        <v>317</v>
      </c>
      <c r="F133" s="25" t="s">
        <v>318</v>
      </c>
      <c r="G133" s="25" t="s">
        <v>318</v>
      </c>
      <c r="H133" s="25" t="s">
        <v>118</v>
      </c>
      <c r="I133" s="25" t="s">
        <v>316</v>
      </c>
      <c r="J133" s="25" t="s">
        <v>317</v>
      </c>
      <c r="K133" s="25" t="s">
        <v>317</v>
      </c>
      <c r="L133" s="25" t="s">
        <v>318</v>
      </c>
      <c r="M133" s="25" t="s">
        <v>317</v>
      </c>
      <c r="N133" s="25" t="s">
        <v>317</v>
      </c>
      <c r="O133" s="25" t="s">
        <v>280</v>
      </c>
      <c r="P133" s="25" t="s">
        <v>317</v>
      </c>
      <c r="Q133" s="25" t="s">
        <v>319</v>
      </c>
      <c r="R133" s="25" t="s">
        <v>316</v>
      </c>
      <c r="S133" s="25" t="s">
        <v>317</v>
      </c>
      <c r="T133" s="25" t="s">
        <v>316</v>
      </c>
      <c r="U133" s="25" t="s">
        <v>317</v>
      </c>
      <c r="V133" s="25" t="s">
        <v>317</v>
      </c>
      <c r="W133" s="25" t="s">
        <v>317</v>
      </c>
      <c r="X133" s="25" t="s">
        <v>316</v>
      </c>
      <c r="Y133" s="25" t="s">
        <v>319</v>
      </c>
      <c r="Z133" s="25" t="s">
        <v>317</v>
      </c>
      <c r="AA133" s="25" t="s">
        <v>317</v>
      </c>
      <c r="AB133" s="25" t="s">
        <v>319</v>
      </c>
      <c r="AC133" s="151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9">
        <v>0.13</v>
      </c>
      <c r="E134" s="219">
        <v>0.12</v>
      </c>
      <c r="F134" s="219">
        <v>0.13</v>
      </c>
      <c r="G134" s="219">
        <v>0.12932919321854441</v>
      </c>
      <c r="H134" s="219">
        <v>0.14000000000000001</v>
      </c>
      <c r="I134" s="219">
        <v>0.13</v>
      </c>
      <c r="J134" s="219">
        <v>0.13</v>
      </c>
      <c r="K134" s="219">
        <v>0.14000000000000001</v>
      </c>
      <c r="L134" s="219">
        <v>0.12</v>
      </c>
      <c r="M134" s="219">
        <v>0.13</v>
      </c>
      <c r="N134" s="219">
        <v>0.12</v>
      </c>
      <c r="O134" s="219">
        <v>0.13</v>
      </c>
      <c r="P134" s="219">
        <v>0.14000000000000001</v>
      </c>
      <c r="Q134" s="219">
        <v>0.13</v>
      </c>
      <c r="R134" s="219">
        <v>0.13</v>
      </c>
      <c r="S134" s="224">
        <v>0.14000000000000001</v>
      </c>
      <c r="T134" s="224">
        <v>0.11498065805353301</v>
      </c>
      <c r="U134" s="219">
        <v>0.13470000000000001</v>
      </c>
      <c r="V134" s="219">
        <v>0.13</v>
      </c>
      <c r="W134" s="219">
        <v>0.129</v>
      </c>
      <c r="X134" s="219">
        <v>0.12</v>
      </c>
      <c r="Y134" s="219">
        <v>0.12694665731643445</v>
      </c>
      <c r="Z134" s="219">
        <v>0.126112</v>
      </c>
      <c r="AA134" s="219">
        <v>0.13</v>
      </c>
      <c r="AB134" s="219">
        <v>0.12306489999999999</v>
      </c>
      <c r="AC134" s="220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222">
        <v>1</v>
      </c>
    </row>
    <row r="135" spans="1:65">
      <c r="A135" s="29"/>
      <c r="B135" s="19">
        <v>1</v>
      </c>
      <c r="C135" s="9">
        <v>2</v>
      </c>
      <c r="D135" s="23">
        <v>0.12</v>
      </c>
      <c r="E135" s="23">
        <v>0.12</v>
      </c>
      <c r="F135" s="23">
        <v>0.13</v>
      </c>
      <c r="G135" s="23">
        <v>0.12750684568266646</v>
      </c>
      <c r="H135" s="23">
        <v>0.14000000000000001</v>
      </c>
      <c r="I135" s="23">
        <v>0.129</v>
      </c>
      <c r="J135" s="23">
        <v>0.13</v>
      </c>
      <c r="K135" s="23">
        <v>0.14000000000000001</v>
      </c>
      <c r="L135" s="23">
        <v>0.12</v>
      </c>
      <c r="M135" s="23">
        <v>0.13</v>
      </c>
      <c r="N135" s="23">
        <v>0.12</v>
      </c>
      <c r="O135" s="23">
        <v>0.13</v>
      </c>
      <c r="P135" s="23">
        <v>0.14000000000000001</v>
      </c>
      <c r="Q135" s="23">
        <v>0.13</v>
      </c>
      <c r="R135" s="23">
        <v>0.13</v>
      </c>
      <c r="S135" s="225">
        <v>0.15</v>
      </c>
      <c r="T135" s="225">
        <v>0.11621087180870575</v>
      </c>
      <c r="U135" s="23">
        <v>0.13450000000000001</v>
      </c>
      <c r="V135" s="23">
        <v>0.13</v>
      </c>
      <c r="W135" s="23">
        <v>0.129</v>
      </c>
      <c r="X135" s="23">
        <v>0.13</v>
      </c>
      <c r="Y135" s="23">
        <v>0.12708368232368006</v>
      </c>
      <c r="Z135" s="23">
        <v>0.12591400000000003</v>
      </c>
      <c r="AA135" s="23">
        <v>0.13</v>
      </c>
      <c r="AB135" s="23">
        <v>0.12062260000000001</v>
      </c>
      <c r="AC135" s="220"/>
      <c r="AD135" s="221"/>
      <c r="AE135" s="221"/>
      <c r="AF135" s="221"/>
      <c r="AG135" s="221"/>
      <c r="AH135" s="221"/>
      <c r="AI135" s="221"/>
      <c r="AJ135" s="221"/>
      <c r="AK135" s="221"/>
      <c r="AL135" s="221"/>
      <c r="AM135" s="221"/>
      <c r="AN135" s="221"/>
      <c r="AO135" s="221"/>
      <c r="AP135" s="221"/>
      <c r="AQ135" s="221"/>
      <c r="AR135" s="221"/>
      <c r="AS135" s="221"/>
      <c r="AT135" s="221"/>
      <c r="AU135" s="221"/>
      <c r="AV135" s="221"/>
      <c r="AW135" s="221"/>
      <c r="AX135" s="221"/>
      <c r="AY135" s="221"/>
      <c r="AZ135" s="221"/>
      <c r="BA135" s="221"/>
      <c r="BB135" s="221"/>
      <c r="BC135" s="221"/>
      <c r="BD135" s="221"/>
      <c r="BE135" s="221"/>
      <c r="BF135" s="221"/>
      <c r="BG135" s="221"/>
      <c r="BH135" s="221"/>
      <c r="BI135" s="221"/>
      <c r="BJ135" s="221"/>
      <c r="BK135" s="221"/>
      <c r="BL135" s="221"/>
      <c r="BM135" s="222" t="e">
        <v>#N/A</v>
      </c>
    </row>
    <row r="136" spans="1:65">
      <c r="A136" s="29"/>
      <c r="B136" s="19">
        <v>1</v>
      </c>
      <c r="C136" s="9">
        <v>3</v>
      </c>
      <c r="D136" s="23">
        <v>0.13</v>
      </c>
      <c r="E136" s="23">
        <v>0.12</v>
      </c>
      <c r="F136" s="23">
        <v>0.13</v>
      </c>
      <c r="G136" s="23">
        <v>0.12995142700475357</v>
      </c>
      <c r="H136" s="23">
        <v>0.14000000000000001</v>
      </c>
      <c r="I136" s="23">
        <v>0.13200000000000001</v>
      </c>
      <c r="J136" s="23">
        <v>0.13</v>
      </c>
      <c r="K136" s="23">
        <v>0.13</v>
      </c>
      <c r="L136" s="23">
        <v>0.12</v>
      </c>
      <c r="M136" s="23">
        <v>0.13</v>
      </c>
      <c r="N136" s="23">
        <v>0.13</v>
      </c>
      <c r="O136" s="23">
        <v>0.13</v>
      </c>
      <c r="P136" s="23">
        <v>0.13</v>
      </c>
      <c r="Q136" s="23">
        <v>0.13</v>
      </c>
      <c r="R136" s="23">
        <v>0.12</v>
      </c>
      <c r="S136" s="225">
        <v>0.14000000000000001</v>
      </c>
      <c r="T136" s="225">
        <v>0.11633322839034108</v>
      </c>
      <c r="U136" s="23">
        <v>0.1348</v>
      </c>
      <c r="V136" s="23">
        <v>0.13</v>
      </c>
      <c r="W136" s="23">
        <v>0.121</v>
      </c>
      <c r="X136" s="23">
        <v>0.13</v>
      </c>
      <c r="Y136" s="23">
        <v>0.12539056920292574</v>
      </c>
      <c r="Z136" s="23">
        <v>0.128138</v>
      </c>
      <c r="AA136" s="23">
        <v>0.13</v>
      </c>
      <c r="AB136" s="23">
        <v>0.11738689999999999</v>
      </c>
      <c r="AC136" s="220"/>
      <c r="AD136" s="221"/>
      <c r="AE136" s="221"/>
      <c r="AF136" s="221"/>
      <c r="AG136" s="221"/>
      <c r="AH136" s="221"/>
      <c r="AI136" s="221"/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21"/>
      <c r="AU136" s="221"/>
      <c r="AV136" s="221"/>
      <c r="AW136" s="221"/>
      <c r="AX136" s="221"/>
      <c r="AY136" s="221"/>
      <c r="AZ136" s="221"/>
      <c r="BA136" s="221"/>
      <c r="BB136" s="221"/>
      <c r="BC136" s="221"/>
      <c r="BD136" s="221"/>
      <c r="BE136" s="221"/>
      <c r="BF136" s="221"/>
      <c r="BG136" s="221"/>
      <c r="BH136" s="221"/>
      <c r="BI136" s="221"/>
      <c r="BJ136" s="221"/>
      <c r="BK136" s="221"/>
      <c r="BL136" s="221"/>
      <c r="BM136" s="222">
        <v>16</v>
      </c>
    </row>
    <row r="137" spans="1:65">
      <c r="A137" s="29"/>
      <c r="B137" s="19">
        <v>1</v>
      </c>
      <c r="C137" s="9">
        <v>4</v>
      </c>
      <c r="D137" s="23">
        <v>0.12</v>
      </c>
      <c r="E137" s="23">
        <v>0.12</v>
      </c>
      <c r="F137" s="23">
        <v>0.13999999999999999</v>
      </c>
      <c r="G137" s="23">
        <v>0.12889185916724041</v>
      </c>
      <c r="H137" s="23">
        <v>0.14000000000000001</v>
      </c>
      <c r="I137" s="23">
        <v>0.13100000000000001</v>
      </c>
      <c r="J137" s="23">
        <v>0.13</v>
      </c>
      <c r="K137" s="23">
        <v>0.13</v>
      </c>
      <c r="L137" s="23">
        <v>0.12</v>
      </c>
      <c r="M137" s="23">
        <v>0.13</v>
      </c>
      <c r="N137" s="23">
        <v>0.13</v>
      </c>
      <c r="O137" s="23">
        <v>0.13</v>
      </c>
      <c r="P137" s="23">
        <v>0.14000000000000001</v>
      </c>
      <c r="Q137" s="23">
        <v>0.13</v>
      </c>
      <c r="R137" s="23">
        <v>0.13</v>
      </c>
      <c r="S137" s="225">
        <v>0.14000000000000001</v>
      </c>
      <c r="T137" s="225">
        <v>0.11263956879157699</v>
      </c>
      <c r="U137" s="23">
        <v>0.13389999999999999</v>
      </c>
      <c r="V137" s="23">
        <v>0.12</v>
      </c>
      <c r="W137" s="23">
        <v>0.121</v>
      </c>
      <c r="X137" s="23">
        <v>0.13</v>
      </c>
      <c r="Y137" s="23">
        <v>0.12726015253690226</v>
      </c>
      <c r="Z137" s="23">
        <v>0.12496500000000002</v>
      </c>
      <c r="AA137" s="23">
        <v>0.13</v>
      </c>
      <c r="AB137" s="23">
        <v>0.12508169999999999</v>
      </c>
      <c r="AC137" s="220"/>
      <c r="AD137" s="221"/>
      <c r="AE137" s="221"/>
      <c r="AF137" s="221"/>
      <c r="AG137" s="221"/>
      <c r="AH137" s="221"/>
      <c r="AI137" s="221"/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21"/>
      <c r="AU137" s="221"/>
      <c r="AV137" s="221"/>
      <c r="AW137" s="221"/>
      <c r="AX137" s="221"/>
      <c r="AY137" s="221"/>
      <c r="AZ137" s="221"/>
      <c r="BA137" s="221"/>
      <c r="BB137" s="221"/>
      <c r="BC137" s="221"/>
      <c r="BD137" s="221"/>
      <c r="BE137" s="221"/>
      <c r="BF137" s="221"/>
      <c r="BG137" s="221"/>
      <c r="BH137" s="221"/>
      <c r="BI137" s="221"/>
      <c r="BJ137" s="221"/>
      <c r="BK137" s="221"/>
      <c r="BL137" s="221"/>
      <c r="BM137" s="222">
        <v>0.12907976614088773</v>
      </c>
    </row>
    <row r="138" spans="1:65">
      <c r="A138" s="29"/>
      <c r="B138" s="19">
        <v>1</v>
      </c>
      <c r="C138" s="9">
        <v>5</v>
      </c>
      <c r="D138" s="23">
        <v>0.13</v>
      </c>
      <c r="E138" s="23">
        <v>0.12</v>
      </c>
      <c r="F138" s="23">
        <v>0.13999999999999999</v>
      </c>
      <c r="G138" s="23">
        <v>0.12997508292575558</v>
      </c>
      <c r="H138" s="23">
        <v>0.13</v>
      </c>
      <c r="I138" s="23">
        <v>0.13100000000000001</v>
      </c>
      <c r="J138" s="23">
        <v>0.13</v>
      </c>
      <c r="K138" s="23">
        <v>0.13</v>
      </c>
      <c r="L138" s="23">
        <v>0.12</v>
      </c>
      <c r="M138" s="23">
        <v>0.13</v>
      </c>
      <c r="N138" s="23">
        <v>0.13</v>
      </c>
      <c r="O138" s="23">
        <v>0.13</v>
      </c>
      <c r="P138" s="23">
        <v>0.14000000000000001</v>
      </c>
      <c r="Q138" s="23">
        <v>0.14000000000000001</v>
      </c>
      <c r="R138" s="23">
        <v>0.13</v>
      </c>
      <c r="S138" s="225">
        <v>0.14000000000000001</v>
      </c>
      <c r="T138" s="225">
        <v>0.11365769780524861</v>
      </c>
      <c r="U138" s="23">
        <v>0.13489999999999999</v>
      </c>
      <c r="V138" s="23">
        <v>0.13</v>
      </c>
      <c r="W138" s="23">
        <v>0.129</v>
      </c>
      <c r="X138" s="23">
        <v>0.13</v>
      </c>
      <c r="Y138" s="23">
        <v>0.12696324466878264</v>
      </c>
      <c r="Z138" s="23">
        <v>0.122868</v>
      </c>
      <c r="AA138" s="23">
        <v>0.13</v>
      </c>
      <c r="AB138" s="23">
        <v>0.1242337</v>
      </c>
      <c r="AC138" s="220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T138" s="221"/>
      <c r="AU138" s="221"/>
      <c r="AV138" s="221"/>
      <c r="AW138" s="221"/>
      <c r="AX138" s="221"/>
      <c r="AY138" s="221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  <c r="BK138" s="221"/>
      <c r="BL138" s="221"/>
      <c r="BM138" s="222">
        <v>79</v>
      </c>
    </row>
    <row r="139" spans="1:65">
      <c r="A139" s="29"/>
      <c r="B139" s="19">
        <v>1</v>
      </c>
      <c r="C139" s="9">
        <v>6</v>
      </c>
      <c r="D139" s="23">
        <v>0.13</v>
      </c>
      <c r="E139" s="23">
        <v>0.12</v>
      </c>
      <c r="F139" s="23">
        <v>0.13</v>
      </c>
      <c r="G139" s="23">
        <v>0.12764709238765368</v>
      </c>
      <c r="H139" s="23">
        <v>0.13</v>
      </c>
      <c r="I139" s="23">
        <v>0.129</v>
      </c>
      <c r="J139" s="23">
        <v>0.13</v>
      </c>
      <c r="K139" s="23">
        <v>0.13</v>
      </c>
      <c r="L139" s="23">
        <v>0.13</v>
      </c>
      <c r="M139" s="23">
        <v>0.13</v>
      </c>
      <c r="N139" s="23">
        <v>0.13</v>
      </c>
      <c r="O139" s="23">
        <v>0.13</v>
      </c>
      <c r="P139" s="23">
        <v>0.14000000000000001</v>
      </c>
      <c r="Q139" s="23">
        <v>0.14000000000000001</v>
      </c>
      <c r="R139" s="23">
        <v>0.13</v>
      </c>
      <c r="S139" s="225">
        <v>0.14000000000000001</v>
      </c>
      <c r="T139" s="225">
        <v>0.113959205070452</v>
      </c>
      <c r="U139" s="23">
        <v>0.13450000000000001</v>
      </c>
      <c r="V139" s="23">
        <v>0.13</v>
      </c>
      <c r="W139" s="23">
        <v>0.129</v>
      </c>
      <c r="X139" s="23">
        <v>0.13</v>
      </c>
      <c r="Y139" s="23">
        <v>0.12787776343141485</v>
      </c>
      <c r="Z139" s="23">
        <v>0.12350700000000001</v>
      </c>
      <c r="AA139" s="23">
        <v>0.13</v>
      </c>
      <c r="AB139" s="23">
        <v>0.11941459999999998</v>
      </c>
      <c r="AC139" s="220"/>
      <c r="AD139" s="221"/>
      <c r="AE139" s="221"/>
      <c r="AF139" s="221"/>
      <c r="AG139" s="221"/>
      <c r="AH139" s="221"/>
      <c r="AI139" s="221"/>
      <c r="AJ139" s="221"/>
      <c r="AK139" s="221"/>
      <c r="AL139" s="221"/>
      <c r="AM139" s="221"/>
      <c r="AN139" s="221"/>
      <c r="AO139" s="221"/>
      <c r="AP139" s="221"/>
      <c r="AQ139" s="221"/>
      <c r="AR139" s="221"/>
      <c r="AS139" s="221"/>
      <c r="AT139" s="221"/>
      <c r="AU139" s="221"/>
      <c r="AV139" s="221"/>
      <c r="AW139" s="221"/>
      <c r="AX139" s="221"/>
      <c r="AY139" s="221"/>
      <c r="AZ139" s="221"/>
      <c r="BA139" s="221"/>
      <c r="BB139" s="221"/>
      <c r="BC139" s="221"/>
      <c r="BD139" s="221"/>
      <c r="BE139" s="221"/>
      <c r="BF139" s="221"/>
      <c r="BG139" s="221"/>
      <c r="BH139" s="221"/>
      <c r="BI139" s="221"/>
      <c r="BJ139" s="221"/>
      <c r="BK139" s="221"/>
      <c r="BL139" s="221"/>
      <c r="BM139" s="54"/>
    </row>
    <row r="140" spans="1:65">
      <c r="A140" s="29"/>
      <c r="B140" s="20" t="s">
        <v>270</v>
      </c>
      <c r="C140" s="12"/>
      <c r="D140" s="223">
        <v>0.12666666666666668</v>
      </c>
      <c r="E140" s="223">
        <v>0.12</v>
      </c>
      <c r="F140" s="223">
        <v>0.13333333333333333</v>
      </c>
      <c r="G140" s="223">
        <v>0.12888358339776904</v>
      </c>
      <c r="H140" s="223">
        <v>0.13666666666666669</v>
      </c>
      <c r="I140" s="223">
        <v>0.13033333333333333</v>
      </c>
      <c r="J140" s="223">
        <v>0.13</v>
      </c>
      <c r="K140" s="223">
        <v>0.13333333333333333</v>
      </c>
      <c r="L140" s="223">
        <v>0.12166666666666666</v>
      </c>
      <c r="M140" s="223">
        <v>0.13</v>
      </c>
      <c r="N140" s="223">
        <v>0.12666666666666668</v>
      </c>
      <c r="O140" s="223">
        <v>0.13</v>
      </c>
      <c r="P140" s="223">
        <v>0.13833333333333334</v>
      </c>
      <c r="Q140" s="223">
        <v>0.13333333333333333</v>
      </c>
      <c r="R140" s="223">
        <v>0.12833333333333333</v>
      </c>
      <c r="S140" s="223">
        <v>0.14166666666666669</v>
      </c>
      <c r="T140" s="223">
        <v>0.11463020498664291</v>
      </c>
      <c r="U140" s="223">
        <v>0.13455000000000003</v>
      </c>
      <c r="V140" s="223">
        <v>0.12833333333333333</v>
      </c>
      <c r="W140" s="223">
        <v>0.12633333333333333</v>
      </c>
      <c r="X140" s="223">
        <v>0.12833333333333333</v>
      </c>
      <c r="Y140" s="223">
        <v>0.12692034491335666</v>
      </c>
      <c r="Z140" s="223">
        <v>0.12525066666666668</v>
      </c>
      <c r="AA140" s="223">
        <v>0.13</v>
      </c>
      <c r="AB140" s="223">
        <v>0.12163406666666665</v>
      </c>
      <c r="AC140" s="220"/>
      <c r="AD140" s="221"/>
      <c r="AE140" s="221"/>
      <c r="AF140" s="221"/>
      <c r="AG140" s="221"/>
      <c r="AH140" s="221"/>
      <c r="AI140" s="221"/>
      <c r="AJ140" s="221"/>
      <c r="AK140" s="221"/>
      <c r="AL140" s="221"/>
      <c r="AM140" s="221"/>
      <c r="AN140" s="221"/>
      <c r="AO140" s="221"/>
      <c r="AP140" s="221"/>
      <c r="AQ140" s="221"/>
      <c r="AR140" s="221"/>
      <c r="AS140" s="221"/>
      <c r="AT140" s="221"/>
      <c r="AU140" s="221"/>
      <c r="AV140" s="221"/>
      <c r="AW140" s="221"/>
      <c r="AX140" s="221"/>
      <c r="AY140" s="221"/>
      <c r="AZ140" s="221"/>
      <c r="BA140" s="221"/>
      <c r="BB140" s="221"/>
      <c r="BC140" s="221"/>
      <c r="BD140" s="221"/>
      <c r="BE140" s="221"/>
      <c r="BF140" s="221"/>
      <c r="BG140" s="221"/>
      <c r="BH140" s="221"/>
      <c r="BI140" s="221"/>
      <c r="BJ140" s="221"/>
      <c r="BK140" s="221"/>
      <c r="BL140" s="221"/>
      <c r="BM140" s="54"/>
    </row>
    <row r="141" spans="1:65">
      <c r="A141" s="29"/>
      <c r="B141" s="3" t="s">
        <v>271</v>
      </c>
      <c r="C141" s="28"/>
      <c r="D141" s="23">
        <v>0.13</v>
      </c>
      <c r="E141" s="23">
        <v>0.12</v>
      </c>
      <c r="F141" s="23">
        <v>0.13</v>
      </c>
      <c r="G141" s="23">
        <v>0.12911052619289243</v>
      </c>
      <c r="H141" s="23">
        <v>0.14000000000000001</v>
      </c>
      <c r="I141" s="23">
        <v>0.1305</v>
      </c>
      <c r="J141" s="23">
        <v>0.13</v>
      </c>
      <c r="K141" s="23">
        <v>0.13</v>
      </c>
      <c r="L141" s="23">
        <v>0.12</v>
      </c>
      <c r="M141" s="23">
        <v>0.13</v>
      </c>
      <c r="N141" s="23">
        <v>0.13</v>
      </c>
      <c r="O141" s="23">
        <v>0.13</v>
      </c>
      <c r="P141" s="23">
        <v>0.14000000000000001</v>
      </c>
      <c r="Q141" s="23">
        <v>0.13</v>
      </c>
      <c r="R141" s="23">
        <v>0.13</v>
      </c>
      <c r="S141" s="23">
        <v>0.14000000000000001</v>
      </c>
      <c r="T141" s="23">
        <v>0.11446993156199251</v>
      </c>
      <c r="U141" s="23">
        <v>0.1346</v>
      </c>
      <c r="V141" s="23">
        <v>0.13</v>
      </c>
      <c r="W141" s="23">
        <v>0.129</v>
      </c>
      <c r="X141" s="23">
        <v>0.13</v>
      </c>
      <c r="Y141" s="23">
        <v>0.12702346349623134</v>
      </c>
      <c r="Z141" s="23">
        <v>0.12543950000000004</v>
      </c>
      <c r="AA141" s="23">
        <v>0.13</v>
      </c>
      <c r="AB141" s="23">
        <v>0.12184375</v>
      </c>
      <c r="AC141" s="220"/>
      <c r="AD141" s="221"/>
      <c r="AE141" s="221"/>
      <c r="AF141" s="221"/>
      <c r="AG141" s="221"/>
      <c r="AH141" s="221"/>
      <c r="AI141" s="221"/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T141" s="221"/>
      <c r="AU141" s="221"/>
      <c r="AV141" s="221"/>
      <c r="AW141" s="221"/>
      <c r="AX141" s="221"/>
      <c r="AY141" s="221"/>
      <c r="AZ141" s="221"/>
      <c r="BA141" s="221"/>
      <c r="BB141" s="221"/>
      <c r="BC141" s="221"/>
      <c r="BD141" s="221"/>
      <c r="BE141" s="221"/>
      <c r="BF141" s="221"/>
      <c r="BG141" s="221"/>
      <c r="BH141" s="221"/>
      <c r="BI141" s="221"/>
      <c r="BJ141" s="221"/>
      <c r="BK141" s="221"/>
      <c r="BL141" s="221"/>
      <c r="BM141" s="54"/>
    </row>
    <row r="142" spans="1:65">
      <c r="A142" s="29"/>
      <c r="B142" s="3" t="s">
        <v>272</v>
      </c>
      <c r="C142" s="28"/>
      <c r="D142" s="23">
        <v>5.1639777949432277E-3</v>
      </c>
      <c r="E142" s="23">
        <v>0</v>
      </c>
      <c r="F142" s="23">
        <v>5.163977794943213E-3</v>
      </c>
      <c r="G142" s="23">
        <v>1.091294143994766E-3</v>
      </c>
      <c r="H142" s="23">
        <v>5.1639777949432268E-3</v>
      </c>
      <c r="I142" s="23">
        <v>1.2110601416389978E-3</v>
      </c>
      <c r="J142" s="23">
        <v>0</v>
      </c>
      <c r="K142" s="23">
        <v>5.1639777949432277E-3</v>
      </c>
      <c r="L142" s="23">
        <v>4.0824829046386332E-3</v>
      </c>
      <c r="M142" s="23">
        <v>0</v>
      </c>
      <c r="N142" s="23">
        <v>5.1639777949432277E-3</v>
      </c>
      <c r="O142" s="23">
        <v>0</v>
      </c>
      <c r="P142" s="23">
        <v>4.0824829046386341E-3</v>
      </c>
      <c r="Q142" s="23">
        <v>5.1639777949432268E-3</v>
      </c>
      <c r="R142" s="23">
        <v>4.0824829046386341E-3</v>
      </c>
      <c r="S142" s="23">
        <v>4.0824829046386228E-3</v>
      </c>
      <c r="T142" s="23">
        <v>1.4751445511884459E-3</v>
      </c>
      <c r="U142" s="23">
        <v>3.5637059362411206E-4</v>
      </c>
      <c r="V142" s="23">
        <v>4.0824829046386341E-3</v>
      </c>
      <c r="W142" s="23">
        <v>4.131182235954582E-3</v>
      </c>
      <c r="X142" s="23">
        <v>4.0824829046386341E-3</v>
      </c>
      <c r="Y142" s="23">
        <v>8.2480846323826915E-4</v>
      </c>
      <c r="Z142" s="23">
        <v>1.914036537442968E-3</v>
      </c>
      <c r="AA142" s="23">
        <v>0</v>
      </c>
      <c r="AB142" s="23">
        <v>2.9892833553657443E-3</v>
      </c>
      <c r="AC142" s="220"/>
      <c r="AD142" s="221"/>
      <c r="AE142" s="221"/>
      <c r="AF142" s="221"/>
      <c r="AG142" s="221"/>
      <c r="AH142" s="221"/>
      <c r="AI142" s="221"/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T142" s="221"/>
      <c r="AU142" s="221"/>
      <c r="AV142" s="221"/>
      <c r="AW142" s="221"/>
      <c r="AX142" s="221"/>
      <c r="AY142" s="221"/>
      <c r="AZ142" s="221"/>
      <c r="BA142" s="221"/>
      <c r="BB142" s="221"/>
      <c r="BC142" s="221"/>
      <c r="BD142" s="221"/>
      <c r="BE142" s="221"/>
      <c r="BF142" s="221"/>
      <c r="BG142" s="221"/>
      <c r="BH142" s="221"/>
      <c r="BI142" s="221"/>
      <c r="BJ142" s="221"/>
      <c r="BK142" s="221"/>
      <c r="BL142" s="221"/>
      <c r="BM142" s="54"/>
    </row>
    <row r="143" spans="1:65">
      <c r="A143" s="29"/>
      <c r="B143" s="3" t="s">
        <v>86</v>
      </c>
      <c r="C143" s="28"/>
      <c r="D143" s="13">
        <v>4.0768245749551797E-2</v>
      </c>
      <c r="E143" s="13">
        <v>0</v>
      </c>
      <c r="F143" s="13">
        <v>3.8729833462074099E-2</v>
      </c>
      <c r="G143" s="13">
        <v>8.4672858654677684E-3</v>
      </c>
      <c r="H143" s="13">
        <v>3.7785203377633358E-2</v>
      </c>
      <c r="I143" s="13">
        <v>9.2920215471022846E-3</v>
      </c>
      <c r="J143" s="13">
        <v>0</v>
      </c>
      <c r="K143" s="13">
        <v>3.872983346207421E-2</v>
      </c>
      <c r="L143" s="13">
        <v>3.3554654010728498E-2</v>
      </c>
      <c r="M143" s="13">
        <v>0</v>
      </c>
      <c r="N143" s="13">
        <v>4.0768245749551797E-2</v>
      </c>
      <c r="O143" s="13">
        <v>0</v>
      </c>
      <c r="P143" s="13">
        <v>2.9511924611845548E-2</v>
      </c>
      <c r="Q143" s="13">
        <v>3.8729833462074204E-2</v>
      </c>
      <c r="R143" s="13">
        <v>3.1811555101080267E-2</v>
      </c>
      <c r="S143" s="13">
        <v>2.881752638568439E-2</v>
      </c>
      <c r="T143" s="13">
        <v>1.2868724707945298E-2</v>
      </c>
      <c r="U143" s="13">
        <v>2.6486108779198215E-3</v>
      </c>
      <c r="V143" s="13">
        <v>3.1811555101080267E-2</v>
      </c>
      <c r="W143" s="13">
        <v>3.2700650944231524E-2</v>
      </c>
      <c r="X143" s="13">
        <v>3.1811555101080267E-2</v>
      </c>
      <c r="Y143" s="13">
        <v>6.4986308050244603E-3</v>
      </c>
      <c r="Z143" s="13">
        <v>1.5281647502418892E-2</v>
      </c>
      <c r="AA143" s="13">
        <v>0</v>
      </c>
      <c r="AB143" s="13">
        <v>2.4576037267238275E-2</v>
      </c>
      <c r="AC143" s="151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273</v>
      </c>
      <c r="C144" s="28"/>
      <c r="D144" s="13">
        <v>-1.8694637791543678E-2</v>
      </c>
      <c r="E144" s="13">
        <v>-7.0342288434094069E-2</v>
      </c>
      <c r="F144" s="13">
        <v>3.2953012851006713E-2</v>
      </c>
      <c r="G144" s="13">
        <v>-1.519856666803765E-3</v>
      </c>
      <c r="H144" s="13">
        <v>5.8776838172281964E-2</v>
      </c>
      <c r="I144" s="13">
        <v>9.7115700618588541E-3</v>
      </c>
      <c r="J144" s="13">
        <v>7.1291875297314622E-3</v>
      </c>
      <c r="K144" s="13">
        <v>3.2953012851006713E-2</v>
      </c>
      <c r="L144" s="13">
        <v>-5.7430375773456555E-2</v>
      </c>
      <c r="M144" s="13">
        <v>7.1291875297314622E-3</v>
      </c>
      <c r="N144" s="13">
        <v>-1.8694637791543678E-2</v>
      </c>
      <c r="O144" s="13">
        <v>7.1291875297314622E-3</v>
      </c>
      <c r="P144" s="13">
        <v>7.1688750832919368E-2</v>
      </c>
      <c r="Q144" s="13">
        <v>3.2953012851006713E-2</v>
      </c>
      <c r="R144" s="13">
        <v>-5.7827251309061634E-3</v>
      </c>
      <c r="S144" s="13">
        <v>9.7512576154194619E-2</v>
      </c>
      <c r="T144" s="13">
        <v>-0.11194288296489041</v>
      </c>
      <c r="U144" s="13">
        <v>4.2378709093272349E-2</v>
      </c>
      <c r="V144" s="13">
        <v>-5.7827251309061634E-3</v>
      </c>
      <c r="W144" s="13">
        <v>-2.1277020323671292E-2</v>
      </c>
      <c r="X144" s="13">
        <v>-5.7827251309061634E-3</v>
      </c>
      <c r="Y144" s="13">
        <v>-1.6729354972444765E-2</v>
      </c>
      <c r="Z144" s="13">
        <v>-2.9664598788021301E-2</v>
      </c>
      <c r="AA144" s="13">
        <v>7.1291875297314622E-3</v>
      </c>
      <c r="AB144" s="13">
        <v>-5.7682932785098617E-2</v>
      </c>
      <c r="AC144" s="151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274</v>
      </c>
      <c r="C145" s="46"/>
      <c r="D145" s="44">
        <v>0.56999999999999995</v>
      </c>
      <c r="E145" s="44">
        <v>2.29</v>
      </c>
      <c r="F145" s="44">
        <v>1.1399999999999999</v>
      </c>
      <c r="G145" s="44">
        <v>0</v>
      </c>
      <c r="H145" s="44">
        <v>2</v>
      </c>
      <c r="I145" s="44">
        <v>0.37</v>
      </c>
      <c r="J145" s="44">
        <v>0.28999999999999998</v>
      </c>
      <c r="K145" s="44">
        <v>1.1399999999999999</v>
      </c>
      <c r="L145" s="44">
        <v>1.86</v>
      </c>
      <c r="M145" s="44">
        <v>0.28999999999999998</v>
      </c>
      <c r="N145" s="44">
        <v>0.56999999999999995</v>
      </c>
      <c r="O145" s="44">
        <v>0.28999999999999998</v>
      </c>
      <c r="P145" s="44">
        <v>2.4300000000000002</v>
      </c>
      <c r="Q145" s="44">
        <v>1.1399999999999999</v>
      </c>
      <c r="R145" s="44">
        <v>0.14000000000000001</v>
      </c>
      <c r="S145" s="44">
        <v>3.29</v>
      </c>
      <c r="T145" s="44">
        <v>3.67</v>
      </c>
      <c r="U145" s="44">
        <v>1.46</v>
      </c>
      <c r="V145" s="44">
        <v>0.14000000000000001</v>
      </c>
      <c r="W145" s="44">
        <v>0.67</v>
      </c>
      <c r="X145" s="44">
        <v>0.14000000000000001</v>
      </c>
      <c r="Y145" s="44">
        <v>0.51</v>
      </c>
      <c r="Z145" s="44">
        <v>0.93</v>
      </c>
      <c r="AA145" s="44">
        <v>0.28999999999999998</v>
      </c>
      <c r="AB145" s="44">
        <v>1.87</v>
      </c>
      <c r="AC145" s="151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BM146" s="53"/>
    </row>
    <row r="147" spans="1:65" ht="15">
      <c r="B147" s="8" t="s">
        <v>538</v>
      </c>
      <c r="BM147" s="27" t="s">
        <v>66</v>
      </c>
    </row>
    <row r="148" spans="1:65" ht="15">
      <c r="A148" s="24" t="s">
        <v>19</v>
      </c>
      <c r="B148" s="18" t="s">
        <v>112</v>
      </c>
      <c r="C148" s="15" t="s">
        <v>113</v>
      </c>
      <c r="D148" s="16" t="s">
        <v>232</v>
      </c>
      <c r="E148" s="17" t="s">
        <v>232</v>
      </c>
      <c r="F148" s="17" t="s">
        <v>232</v>
      </c>
      <c r="G148" s="17" t="s">
        <v>232</v>
      </c>
      <c r="H148" s="17" t="s">
        <v>232</v>
      </c>
      <c r="I148" s="17" t="s">
        <v>232</v>
      </c>
      <c r="J148" s="17" t="s">
        <v>232</v>
      </c>
      <c r="K148" s="17" t="s">
        <v>232</v>
      </c>
      <c r="L148" s="17" t="s">
        <v>232</v>
      </c>
      <c r="M148" s="17" t="s">
        <v>232</v>
      </c>
      <c r="N148" s="17" t="s">
        <v>232</v>
      </c>
      <c r="O148" s="17" t="s">
        <v>232</v>
      </c>
      <c r="P148" s="17" t="s">
        <v>232</v>
      </c>
      <c r="Q148" s="17" t="s">
        <v>232</v>
      </c>
      <c r="R148" s="17" t="s">
        <v>232</v>
      </c>
      <c r="S148" s="17" t="s">
        <v>232</v>
      </c>
      <c r="T148" s="17" t="s">
        <v>232</v>
      </c>
      <c r="U148" s="17" t="s">
        <v>232</v>
      </c>
      <c r="V148" s="17" t="s">
        <v>232</v>
      </c>
      <c r="W148" s="17" t="s">
        <v>232</v>
      </c>
      <c r="X148" s="17" t="s">
        <v>232</v>
      </c>
      <c r="Y148" s="17" t="s">
        <v>232</v>
      </c>
      <c r="Z148" s="17" t="s">
        <v>232</v>
      </c>
      <c r="AA148" s="151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233</v>
      </c>
      <c r="C149" s="9" t="s">
        <v>233</v>
      </c>
      <c r="D149" s="149" t="s">
        <v>235</v>
      </c>
      <c r="E149" s="150" t="s">
        <v>236</v>
      </c>
      <c r="F149" s="150" t="s">
        <v>237</v>
      </c>
      <c r="G149" s="150" t="s">
        <v>238</v>
      </c>
      <c r="H149" s="150" t="s">
        <v>239</v>
      </c>
      <c r="I149" s="150" t="s">
        <v>240</v>
      </c>
      <c r="J149" s="150" t="s">
        <v>241</v>
      </c>
      <c r="K149" s="150" t="s">
        <v>242</v>
      </c>
      <c r="L149" s="150" t="s">
        <v>243</v>
      </c>
      <c r="M149" s="150" t="s">
        <v>244</v>
      </c>
      <c r="N149" s="150" t="s">
        <v>245</v>
      </c>
      <c r="O149" s="150" t="s">
        <v>246</v>
      </c>
      <c r="P149" s="150" t="s">
        <v>247</v>
      </c>
      <c r="Q149" s="150" t="s">
        <v>248</v>
      </c>
      <c r="R149" s="150" t="s">
        <v>249</v>
      </c>
      <c r="S149" s="150" t="s">
        <v>250</v>
      </c>
      <c r="T149" s="150" t="s">
        <v>253</v>
      </c>
      <c r="U149" s="150" t="s">
        <v>254</v>
      </c>
      <c r="V149" s="150" t="s">
        <v>255</v>
      </c>
      <c r="W149" s="150" t="s">
        <v>256</v>
      </c>
      <c r="X149" s="150" t="s">
        <v>257</v>
      </c>
      <c r="Y149" s="150" t="s">
        <v>262</v>
      </c>
      <c r="Z149" s="150" t="s">
        <v>263</v>
      </c>
      <c r="AA149" s="151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278</v>
      </c>
      <c r="E150" s="11" t="s">
        <v>276</v>
      </c>
      <c r="F150" s="11" t="s">
        <v>278</v>
      </c>
      <c r="G150" s="11" t="s">
        <v>278</v>
      </c>
      <c r="H150" s="11" t="s">
        <v>276</v>
      </c>
      <c r="I150" s="11" t="s">
        <v>276</v>
      </c>
      <c r="J150" s="11" t="s">
        <v>276</v>
      </c>
      <c r="K150" s="11" t="s">
        <v>276</v>
      </c>
      <c r="L150" s="11" t="s">
        <v>276</v>
      </c>
      <c r="M150" s="11" t="s">
        <v>276</v>
      </c>
      <c r="N150" s="11" t="s">
        <v>276</v>
      </c>
      <c r="O150" s="11" t="s">
        <v>276</v>
      </c>
      <c r="P150" s="11" t="s">
        <v>276</v>
      </c>
      <c r="Q150" s="11" t="s">
        <v>276</v>
      </c>
      <c r="R150" s="11" t="s">
        <v>278</v>
      </c>
      <c r="S150" s="11" t="s">
        <v>278</v>
      </c>
      <c r="T150" s="11" t="s">
        <v>276</v>
      </c>
      <c r="U150" s="11" t="s">
        <v>276</v>
      </c>
      <c r="V150" s="11" t="s">
        <v>278</v>
      </c>
      <c r="W150" s="11" t="s">
        <v>276</v>
      </c>
      <c r="X150" s="11" t="s">
        <v>315</v>
      </c>
      <c r="Y150" s="11" t="s">
        <v>278</v>
      </c>
      <c r="Z150" s="11" t="s">
        <v>315</v>
      </c>
      <c r="AA150" s="151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 t="s">
        <v>316</v>
      </c>
      <c r="E151" s="25" t="s">
        <v>317</v>
      </c>
      <c r="F151" s="25" t="s">
        <v>318</v>
      </c>
      <c r="G151" s="25" t="s">
        <v>318</v>
      </c>
      <c r="H151" s="25" t="s">
        <v>118</v>
      </c>
      <c r="I151" s="25" t="s">
        <v>316</v>
      </c>
      <c r="J151" s="25" t="s">
        <v>317</v>
      </c>
      <c r="K151" s="25" t="s">
        <v>317</v>
      </c>
      <c r="L151" s="25" t="s">
        <v>318</v>
      </c>
      <c r="M151" s="25" t="s">
        <v>317</v>
      </c>
      <c r="N151" s="25" t="s">
        <v>317</v>
      </c>
      <c r="O151" s="25" t="s">
        <v>280</v>
      </c>
      <c r="P151" s="25" t="s">
        <v>317</v>
      </c>
      <c r="Q151" s="25" t="s">
        <v>319</v>
      </c>
      <c r="R151" s="25" t="s">
        <v>316</v>
      </c>
      <c r="S151" s="25" t="s">
        <v>317</v>
      </c>
      <c r="T151" s="25" t="s">
        <v>317</v>
      </c>
      <c r="U151" s="25" t="s">
        <v>317</v>
      </c>
      <c r="V151" s="25" t="s">
        <v>316</v>
      </c>
      <c r="W151" s="25" t="s">
        <v>319</v>
      </c>
      <c r="X151" s="25" t="s">
        <v>317</v>
      </c>
      <c r="Y151" s="25" t="s">
        <v>317</v>
      </c>
      <c r="Z151" s="25" t="s">
        <v>319</v>
      </c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19">
        <v>0.08</v>
      </c>
      <c r="E152" s="219">
        <v>0.08</v>
      </c>
      <c r="F152" s="224">
        <v>0.06</v>
      </c>
      <c r="G152" s="219">
        <v>7.9790276749999986E-2</v>
      </c>
      <c r="H152" s="219">
        <v>7.0000000000000007E-2</v>
      </c>
      <c r="I152" s="219">
        <v>0.08</v>
      </c>
      <c r="J152" s="239">
        <v>0.11</v>
      </c>
      <c r="K152" s="219">
        <v>7.0000000000000007E-2</v>
      </c>
      <c r="L152" s="219">
        <v>0.08</v>
      </c>
      <c r="M152" s="219">
        <v>0.08</v>
      </c>
      <c r="N152" s="219">
        <v>0.1</v>
      </c>
      <c r="O152" s="219">
        <v>0.08</v>
      </c>
      <c r="P152" s="219">
        <v>0.06</v>
      </c>
      <c r="Q152" s="224">
        <v>0.1</v>
      </c>
      <c r="R152" s="219">
        <v>0.08</v>
      </c>
      <c r="S152" s="224">
        <v>0.09</v>
      </c>
      <c r="T152" s="219">
        <v>0.09</v>
      </c>
      <c r="U152" s="224">
        <v>0.05</v>
      </c>
      <c r="V152" s="224" t="s">
        <v>106</v>
      </c>
      <c r="W152" s="224" t="s">
        <v>96</v>
      </c>
      <c r="X152" s="219">
        <v>8.0781096925274604E-2</v>
      </c>
      <c r="Y152" s="219">
        <v>0.08</v>
      </c>
      <c r="Z152" s="224">
        <v>0.52400000000000002</v>
      </c>
      <c r="AA152" s="220"/>
      <c r="AB152" s="221"/>
      <c r="AC152" s="221"/>
      <c r="AD152" s="221"/>
      <c r="AE152" s="221"/>
      <c r="AF152" s="221"/>
      <c r="AG152" s="221"/>
      <c r="AH152" s="221"/>
      <c r="AI152" s="221"/>
      <c r="AJ152" s="221"/>
      <c r="AK152" s="221"/>
      <c r="AL152" s="221"/>
      <c r="AM152" s="221"/>
      <c r="AN152" s="221"/>
      <c r="AO152" s="221"/>
      <c r="AP152" s="221"/>
      <c r="AQ152" s="221"/>
      <c r="AR152" s="221"/>
      <c r="AS152" s="221"/>
      <c r="AT152" s="221"/>
      <c r="AU152" s="221"/>
      <c r="AV152" s="221"/>
      <c r="AW152" s="221"/>
      <c r="AX152" s="221"/>
      <c r="AY152" s="221"/>
      <c r="AZ152" s="221"/>
      <c r="BA152" s="221"/>
      <c r="BB152" s="221"/>
      <c r="BC152" s="221"/>
      <c r="BD152" s="221"/>
      <c r="BE152" s="221"/>
      <c r="BF152" s="221"/>
      <c r="BG152" s="221"/>
      <c r="BH152" s="221"/>
      <c r="BI152" s="221"/>
      <c r="BJ152" s="221"/>
      <c r="BK152" s="221"/>
      <c r="BL152" s="221"/>
      <c r="BM152" s="222">
        <v>1</v>
      </c>
    </row>
    <row r="153" spans="1:65">
      <c r="A153" s="29"/>
      <c r="B153" s="19">
        <v>1</v>
      </c>
      <c r="C153" s="9">
        <v>2</v>
      </c>
      <c r="D153" s="23">
        <v>0.06</v>
      </c>
      <c r="E153" s="23">
        <v>0.08</v>
      </c>
      <c r="F153" s="225">
        <v>7.0000000000000007E-2</v>
      </c>
      <c r="G153" s="23">
        <v>6.1737386849999985E-2</v>
      </c>
      <c r="H153" s="23">
        <v>7.0000000000000007E-2</v>
      </c>
      <c r="I153" s="23">
        <v>0.08</v>
      </c>
      <c r="J153" s="23">
        <v>0.09</v>
      </c>
      <c r="K153" s="23">
        <v>0.08</v>
      </c>
      <c r="L153" s="23">
        <v>7.0000000000000007E-2</v>
      </c>
      <c r="M153" s="23">
        <v>0.08</v>
      </c>
      <c r="N153" s="23">
        <v>0.08</v>
      </c>
      <c r="O153" s="23">
        <v>0.08</v>
      </c>
      <c r="P153" s="23">
        <v>0.08</v>
      </c>
      <c r="Q153" s="225">
        <v>0.11</v>
      </c>
      <c r="R153" s="23">
        <v>0.08</v>
      </c>
      <c r="S153" s="225">
        <v>0.06</v>
      </c>
      <c r="T153" s="23">
        <v>0.08</v>
      </c>
      <c r="U153" s="225">
        <v>0.04</v>
      </c>
      <c r="V153" s="225" t="s">
        <v>106</v>
      </c>
      <c r="W153" s="225" t="s">
        <v>96</v>
      </c>
      <c r="X153" s="23">
        <v>7.7018831537053703E-2</v>
      </c>
      <c r="Y153" s="23">
        <v>0.08</v>
      </c>
      <c r="Z153" s="225">
        <v>0.55200000000000005</v>
      </c>
      <c r="AA153" s="220"/>
      <c r="AB153" s="221"/>
      <c r="AC153" s="221"/>
      <c r="AD153" s="221"/>
      <c r="AE153" s="221"/>
      <c r="AF153" s="221"/>
      <c r="AG153" s="221"/>
      <c r="AH153" s="221"/>
      <c r="AI153" s="221"/>
      <c r="AJ153" s="221"/>
      <c r="AK153" s="221"/>
      <c r="AL153" s="221"/>
      <c r="AM153" s="221"/>
      <c r="AN153" s="221"/>
      <c r="AO153" s="221"/>
      <c r="AP153" s="221"/>
      <c r="AQ153" s="221"/>
      <c r="AR153" s="221"/>
      <c r="AS153" s="221"/>
      <c r="AT153" s="221"/>
      <c r="AU153" s="221"/>
      <c r="AV153" s="221"/>
      <c r="AW153" s="221"/>
      <c r="AX153" s="221"/>
      <c r="AY153" s="221"/>
      <c r="AZ153" s="221"/>
      <c r="BA153" s="221"/>
      <c r="BB153" s="221"/>
      <c r="BC153" s="221"/>
      <c r="BD153" s="221"/>
      <c r="BE153" s="221"/>
      <c r="BF153" s="221"/>
      <c r="BG153" s="221"/>
      <c r="BH153" s="221"/>
      <c r="BI153" s="221"/>
      <c r="BJ153" s="221"/>
      <c r="BK153" s="221"/>
      <c r="BL153" s="221"/>
      <c r="BM153" s="222">
        <v>24</v>
      </c>
    </row>
    <row r="154" spans="1:65">
      <c r="A154" s="29"/>
      <c r="B154" s="19">
        <v>1</v>
      </c>
      <c r="C154" s="9">
        <v>3</v>
      </c>
      <c r="D154" s="23">
        <v>0.08</v>
      </c>
      <c r="E154" s="23">
        <v>0.08</v>
      </c>
      <c r="F154" s="225">
        <v>7.0000000000000007E-2</v>
      </c>
      <c r="G154" s="23">
        <v>8.6540168299999998E-2</v>
      </c>
      <c r="H154" s="23">
        <v>0.09</v>
      </c>
      <c r="I154" s="23">
        <v>0.08</v>
      </c>
      <c r="J154" s="23">
        <v>0.1</v>
      </c>
      <c r="K154" s="23">
        <v>7.0000000000000007E-2</v>
      </c>
      <c r="L154" s="23">
        <v>7.0000000000000007E-2</v>
      </c>
      <c r="M154" s="23">
        <v>0.08</v>
      </c>
      <c r="N154" s="23">
        <v>0.08</v>
      </c>
      <c r="O154" s="23">
        <v>0.08</v>
      </c>
      <c r="P154" s="23">
        <v>0.08</v>
      </c>
      <c r="Q154" s="225">
        <v>0.1</v>
      </c>
      <c r="R154" s="23">
        <v>0.08</v>
      </c>
      <c r="S154" s="225">
        <v>7.0000000000000007E-2</v>
      </c>
      <c r="T154" s="23">
        <v>0.1</v>
      </c>
      <c r="U154" s="225">
        <v>0.04</v>
      </c>
      <c r="V154" s="225" t="s">
        <v>106</v>
      </c>
      <c r="W154" s="225" t="s">
        <v>96</v>
      </c>
      <c r="X154" s="23">
        <v>8.3223191999950402E-2</v>
      </c>
      <c r="Y154" s="23">
        <v>0.08</v>
      </c>
      <c r="Z154" s="225">
        <v>0.55400000000000005</v>
      </c>
      <c r="AA154" s="220"/>
      <c r="AB154" s="221"/>
      <c r="AC154" s="221"/>
      <c r="AD154" s="221"/>
      <c r="AE154" s="221"/>
      <c r="AF154" s="221"/>
      <c r="AG154" s="221"/>
      <c r="AH154" s="221"/>
      <c r="AI154" s="221"/>
      <c r="AJ154" s="221"/>
      <c r="AK154" s="221"/>
      <c r="AL154" s="221"/>
      <c r="AM154" s="221"/>
      <c r="AN154" s="221"/>
      <c r="AO154" s="221"/>
      <c r="AP154" s="221"/>
      <c r="AQ154" s="221"/>
      <c r="AR154" s="221"/>
      <c r="AS154" s="221"/>
      <c r="AT154" s="221"/>
      <c r="AU154" s="221"/>
      <c r="AV154" s="221"/>
      <c r="AW154" s="221"/>
      <c r="AX154" s="221"/>
      <c r="AY154" s="221"/>
      <c r="AZ154" s="221"/>
      <c r="BA154" s="221"/>
      <c r="BB154" s="221"/>
      <c r="BC154" s="221"/>
      <c r="BD154" s="221"/>
      <c r="BE154" s="221"/>
      <c r="BF154" s="221"/>
      <c r="BG154" s="221"/>
      <c r="BH154" s="221"/>
      <c r="BI154" s="221"/>
      <c r="BJ154" s="221"/>
      <c r="BK154" s="221"/>
      <c r="BL154" s="221"/>
      <c r="BM154" s="222">
        <v>16</v>
      </c>
    </row>
    <row r="155" spans="1:65">
      <c r="A155" s="29"/>
      <c r="B155" s="19">
        <v>1</v>
      </c>
      <c r="C155" s="9">
        <v>4</v>
      </c>
      <c r="D155" s="23">
        <v>0.09</v>
      </c>
      <c r="E155" s="23">
        <v>0.08</v>
      </c>
      <c r="F155" s="225">
        <v>0.06</v>
      </c>
      <c r="G155" s="23">
        <v>6.5590402549999982E-2</v>
      </c>
      <c r="H155" s="23">
        <v>0.09</v>
      </c>
      <c r="I155" s="23">
        <v>0.09</v>
      </c>
      <c r="J155" s="23">
        <v>0.09</v>
      </c>
      <c r="K155" s="23">
        <v>7.0000000000000007E-2</v>
      </c>
      <c r="L155" s="23">
        <v>0.08</v>
      </c>
      <c r="M155" s="23">
        <v>0.09</v>
      </c>
      <c r="N155" s="23">
        <v>7.0000000000000007E-2</v>
      </c>
      <c r="O155" s="23">
        <v>0.09</v>
      </c>
      <c r="P155" s="23">
        <v>0.1</v>
      </c>
      <c r="Q155" s="225">
        <v>0.11</v>
      </c>
      <c r="R155" s="23">
        <v>0.08</v>
      </c>
      <c r="S155" s="225">
        <v>0.04</v>
      </c>
      <c r="T155" s="23">
        <v>0.08</v>
      </c>
      <c r="U155" s="225">
        <v>0.04</v>
      </c>
      <c r="V155" s="225" t="s">
        <v>106</v>
      </c>
      <c r="W155" s="225" t="s">
        <v>96</v>
      </c>
      <c r="X155" s="23">
        <v>7.8100410215528507E-2</v>
      </c>
      <c r="Y155" s="23">
        <v>7.0000000000000007E-2</v>
      </c>
      <c r="Z155" s="225">
        <v>0.56000000000000005</v>
      </c>
      <c r="AA155" s="220"/>
      <c r="AB155" s="221"/>
      <c r="AC155" s="221"/>
      <c r="AD155" s="221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1"/>
      <c r="AS155" s="221"/>
      <c r="AT155" s="221"/>
      <c r="AU155" s="221"/>
      <c r="AV155" s="221"/>
      <c r="AW155" s="221"/>
      <c r="AX155" s="221"/>
      <c r="AY155" s="221"/>
      <c r="AZ155" s="221"/>
      <c r="BA155" s="221"/>
      <c r="BB155" s="221"/>
      <c r="BC155" s="221"/>
      <c r="BD155" s="221"/>
      <c r="BE155" s="221"/>
      <c r="BF155" s="221"/>
      <c r="BG155" s="221"/>
      <c r="BH155" s="221"/>
      <c r="BI155" s="221"/>
      <c r="BJ155" s="221"/>
      <c r="BK155" s="221"/>
      <c r="BL155" s="221"/>
      <c r="BM155" s="222">
        <v>8.0125706859374743E-2</v>
      </c>
    </row>
    <row r="156" spans="1:65">
      <c r="A156" s="29"/>
      <c r="B156" s="19">
        <v>1</v>
      </c>
      <c r="C156" s="9">
        <v>5</v>
      </c>
      <c r="D156" s="23">
        <v>0.08</v>
      </c>
      <c r="E156" s="23">
        <v>0.08</v>
      </c>
      <c r="F156" s="225">
        <v>7.0000000000000007E-2</v>
      </c>
      <c r="G156" s="238">
        <v>0.10952281054999999</v>
      </c>
      <c r="H156" s="23">
        <v>7.0000000000000007E-2</v>
      </c>
      <c r="I156" s="23">
        <v>0.08</v>
      </c>
      <c r="J156" s="23">
        <v>0.09</v>
      </c>
      <c r="K156" s="23">
        <v>0.08</v>
      </c>
      <c r="L156" s="23">
        <v>0.08</v>
      </c>
      <c r="M156" s="23">
        <v>0.08</v>
      </c>
      <c r="N156" s="23">
        <v>0.08</v>
      </c>
      <c r="O156" s="23">
        <v>0.09</v>
      </c>
      <c r="P156" s="23">
        <v>0.06</v>
      </c>
      <c r="Q156" s="225">
        <v>0.11</v>
      </c>
      <c r="R156" s="23">
        <v>0.08</v>
      </c>
      <c r="S156" s="225">
        <v>0.05</v>
      </c>
      <c r="T156" s="23">
        <v>0.08</v>
      </c>
      <c r="U156" s="225">
        <v>0.05</v>
      </c>
      <c r="V156" s="225" t="s">
        <v>106</v>
      </c>
      <c r="W156" s="225" t="s">
        <v>96</v>
      </c>
      <c r="X156" s="23">
        <v>7.4448318823770496E-2</v>
      </c>
      <c r="Y156" s="23">
        <v>0.08</v>
      </c>
      <c r="Z156" s="238">
        <v>0.73</v>
      </c>
      <c r="AA156" s="220"/>
      <c r="AB156" s="221"/>
      <c r="AC156" s="221"/>
      <c r="AD156" s="221"/>
      <c r="AE156" s="221"/>
      <c r="AF156" s="221"/>
      <c r="AG156" s="221"/>
      <c r="AH156" s="221"/>
      <c r="AI156" s="221"/>
      <c r="AJ156" s="221"/>
      <c r="AK156" s="221"/>
      <c r="AL156" s="221"/>
      <c r="AM156" s="221"/>
      <c r="AN156" s="221"/>
      <c r="AO156" s="221"/>
      <c r="AP156" s="221"/>
      <c r="AQ156" s="221"/>
      <c r="AR156" s="221"/>
      <c r="AS156" s="221"/>
      <c r="AT156" s="221"/>
      <c r="AU156" s="221"/>
      <c r="AV156" s="221"/>
      <c r="AW156" s="221"/>
      <c r="AX156" s="221"/>
      <c r="AY156" s="221"/>
      <c r="AZ156" s="221"/>
      <c r="BA156" s="221"/>
      <c r="BB156" s="221"/>
      <c r="BC156" s="221"/>
      <c r="BD156" s="221"/>
      <c r="BE156" s="221"/>
      <c r="BF156" s="221"/>
      <c r="BG156" s="221"/>
      <c r="BH156" s="221"/>
      <c r="BI156" s="221"/>
      <c r="BJ156" s="221"/>
      <c r="BK156" s="221"/>
      <c r="BL156" s="221"/>
      <c r="BM156" s="222">
        <v>80</v>
      </c>
    </row>
    <row r="157" spans="1:65">
      <c r="A157" s="29"/>
      <c r="B157" s="19">
        <v>1</v>
      </c>
      <c r="C157" s="9">
        <v>6</v>
      </c>
      <c r="D157" s="23">
        <v>0.08</v>
      </c>
      <c r="E157" s="23">
        <v>0.08</v>
      </c>
      <c r="F157" s="225">
        <v>7.0000000000000007E-2</v>
      </c>
      <c r="G157" s="23">
        <v>9.8057595899999989E-2</v>
      </c>
      <c r="H157" s="23">
        <v>0.06</v>
      </c>
      <c r="I157" s="23">
        <v>0.08</v>
      </c>
      <c r="J157" s="23">
        <v>7.0000000000000007E-2</v>
      </c>
      <c r="K157" s="23">
        <v>0.08</v>
      </c>
      <c r="L157" s="23">
        <v>0.08</v>
      </c>
      <c r="M157" s="23">
        <v>0.08</v>
      </c>
      <c r="N157" s="23">
        <v>0.08</v>
      </c>
      <c r="O157" s="23">
        <v>0.08</v>
      </c>
      <c r="P157" s="23">
        <v>0.08</v>
      </c>
      <c r="Q157" s="225">
        <v>0.11</v>
      </c>
      <c r="R157" s="23">
        <v>0.09</v>
      </c>
      <c r="S157" s="225">
        <v>0.09</v>
      </c>
      <c r="T157" s="23">
        <v>0.09</v>
      </c>
      <c r="U157" s="225">
        <v>0.04</v>
      </c>
      <c r="V157" s="225" t="s">
        <v>106</v>
      </c>
      <c r="W157" s="225" t="s">
        <v>96</v>
      </c>
      <c r="X157" s="23">
        <v>8.0437012578396902E-2</v>
      </c>
      <c r="Y157" s="23">
        <v>0.08</v>
      </c>
      <c r="Z157" s="225">
        <v>0.60599999999999998</v>
      </c>
      <c r="AA157" s="220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T157" s="221"/>
      <c r="AU157" s="221"/>
      <c r="AV157" s="221"/>
      <c r="AW157" s="221"/>
      <c r="AX157" s="221"/>
      <c r="AY157" s="221"/>
      <c r="AZ157" s="221"/>
      <c r="BA157" s="221"/>
      <c r="BB157" s="221"/>
      <c r="BC157" s="221"/>
      <c r="BD157" s="221"/>
      <c r="BE157" s="221"/>
      <c r="BF157" s="221"/>
      <c r="BG157" s="221"/>
      <c r="BH157" s="221"/>
      <c r="BI157" s="221"/>
      <c r="BJ157" s="221"/>
      <c r="BK157" s="221"/>
      <c r="BL157" s="221"/>
      <c r="BM157" s="54"/>
    </row>
    <row r="158" spans="1:65">
      <c r="A158" s="29"/>
      <c r="B158" s="20" t="s">
        <v>270</v>
      </c>
      <c r="C158" s="12"/>
      <c r="D158" s="223">
        <v>7.8333333333333352E-2</v>
      </c>
      <c r="E158" s="223">
        <v>0.08</v>
      </c>
      <c r="F158" s="223">
        <v>6.6666666666666666E-2</v>
      </c>
      <c r="G158" s="223">
        <v>8.3539773483333316E-2</v>
      </c>
      <c r="H158" s="223">
        <v>7.4999999999999997E-2</v>
      </c>
      <c r="I158" s="223">
        <v>8.1666666666666665E-2</v>
      </c>
      <c r="J158" s="223">
        <v>9.1666666666666674E-2</v>
      </c>
      <c r="K158" s="223">
        <v>7.5000000000000011E-2</v>
      </c>
      <c r="L158" s="223">
        <v>7.6666666666666675E-2</v>
      </c>
      <c r="M158" s="223">
        <v>8.1666666666666665E-2</v>
      </c>
      <c r="N158" s="223">
        <v>8.1666666666666679E-2</v>
      </c>
      <c r="O158" s="223">
        <v>8.3333333333333329E-2</v>
      </c>
      <c r="P158" s="223">
        <v>7.6666666666666675E-2</v>
      </c>
      <c r="Q158" s="223">
        <v>0.10666666666666667</v>
      </c>
      <c r="R158" s="223">
        <v>8.1666666666666665E-2</v>
      </c>
      <c r="S158" s="223">
        <v>6.6666666666666666E-2</v>
      </c>
      <c r="T158" s="223">
        <v>8.666666666666667E-2</v>
      </c>
      <c r="U158" s="223">
        <v>4.3333333333333335E-2</v>
      </c>
      <c r="V158" s="223" t="s">
        <v>669</v>
      </c>
      <c r="W158" s="223" t="s">
        <v>669</v>
      </c>
      <c r="X158" s="223">
        <v>7.9001477013329116E-2</v>
      </c>
      <c r="Y158" s="223">
        <v>7.8333333333333338E-2</v>
      </c>
      <c r="Z158" s="223">
        <v>0.58766666666666667</v>
      </c>
      <c r="AA158" s="220"/>
      <c r="AB158" s="221"/>
      <c r="AC158" s="221"/>
      <c r="AD158" s="221"/>
      <c r="AE158" s="221"/>
      <c r="AF158" s="221"/>
      <c r="AG158" s="221"/>
      <c r="AH158" s="221"/>
      <c r="AI158" s="221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T158" s="221"/>
      <c r="AU158" s="221"/>
      <c r="AV158" s="221"/>
      <c r="AW158" s="221"/>
      <c r="AX158" s="221"/>
      <c r="AY158" s="221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  <c r="BK158" s="221"/>
      <c r="BL158" s="221"/>
      <c r="BM158" s="54"/>
    </row>
    <row r="159" spans="1:65">
      <c r="A159" s="29"/>
      <c r="B159" s="3" t="s">
        <v>271</v>
      </c>
      <c r="C159" s="28"/>
      <c r="D159" s="23">
        <v>0.08</v>
      </c>
      <c r="E159" s="23">
        <v>0.08</v>
      </c>
      <c r="F159" s="23">
        <v>7.0000000000000007E-2</v>
      </c>
      <c r="G159" s="23">
        <v>8.3165222524999999E-2</v>
      </c>
      <c r="H159" s="23">
        <v>7.0000000000000007E-2</v>
      </c>
      <c r="I159" s="23">
        <v>0.08</v>
      </c>
      <c r="J159" s="23">
        <v>0.09</v>
      </c>
      <c r="K159" s="23">
        <v>7.5000000000000011E-2</v>
      </c>
      <c r="L159" s="23">
        <v>0.08</v>
      </c>
      <c r="M159" s="23">
        <v>0.08</v>
      </c>
      <c r="N159" s="23">
        <v>0.08</v>
      </c>
      <c r="O159" s="23">
        <v>0.08</v>
      </c>
      <c r="P159" s="23">
        <v>0.08</v>
      </c>
      <c r="Q159" s="23">
        <v>0.11</v>
      </c>
      <c r="R159" s="23">
        <v>0.08</v>
      </c>
      <c r="S159" s="23">
        <v>6.5000000000000002E-2</v>
      </c>
      <c r="T159" s="23">
        <v>8.4999999999999992E-2</v>
      </c>
      <c r="U159" s="23">
        <v>0.04</v>
      </c>
      <c r="V159" s="23" t="s">
        <v>669</v>
      </c>
      <c r="W159" s="23" t="s">
        <v>669</v>
      </c>
      <c r="X159" s="23">
        <v>7.9268711396962704E-2</v>
      </c>
      <c r="Y159" s="23">
        <v>0.08</v>
      </c>
      <c r="Z159" s="23">
        <v>0.55700000000000005</v>
      </c>
      <c r="AA159" s="220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1"/>
      <c r="AU159" s="221"/>
      <c r="AV159" s="221"/>
      <c r="AW159" s="221"/>
      <c r="AX159" s="221"/>
      <c r="AY159" s="221"/>
      <c r="AZ159" s="221"/>
      <c r="BA159" s="221"/>
      <c r="BB159" s="221"/>
      <c r="BC159" s="221"/>
      <c r="BD159" s="221"/>
      <c r="BE159" s="221"/>
      <c r="BF159" s="221"/>
      <c r="BG159" s="221"/>
      <c r="BH159" s="221"/>
      <c r="BI159" s="221"/>
      <c r="BJ159" s="221"/>
      <c r="BK159" s="221"/>
      <c r="BL159" s="221"/>
      <c r="BM159" s="54"/>
    </row>
    <row r="160" spans="1:65">
      <c r="A160" s="29"/>
      <c r="B160" s="3" t="s">
        <v>272</v>
      </c>
      <c r="C160" s="28"/>
      <c r="D160" s="23">
        <v>9.8319208025016321E-3</v>
      </c>
      <c r="E160" s="23">
        <v>0</v>
      </c>
      <c r="F160" s="23">
        <v>5.1639777949432268E-3</v>
      </c>
      <c r="G160" s="23">
        <v>1.8474146570548553E-2</v>
      </c>
      <c r="H160" s="23">
        <v>1.2247448713915896E-2</v>
      </c>
      <c r="I160" s="23">
        <v>4.082482904638628E-3</v>
      </c>
      <c r="J160" s="23">
        <v>1.3291601358251205E-2</v>
      </c>
      <c r="K160" s="23">
        <v>5.4772255750516587E-3</v>
      </c>
      <c r="L160" s="23">
        <v>5.1639777949432199E-3</v>
      </c>
      <c r="M160" s="23">
        <v>4.082482904638628E-3</v>
      </c>
      <c r="N160" s="23">
        <v>9.8319208025017743E-3</v>
      </c>
      <c r="O160" s="23">
        <v>5.1639777949432199E-3</v>
      </c>
      <c r="P160" s="23">
        <v>1.5055453054181574E-2</v>
      </c>
      <c r="Q160" s="23">
        <v>5.1639777949432199E-3</v>
      </c>
      <c r="R160" s="23">
        <v>4.082482904638628E-3</v>
      </c>
      <c r="S160" s="23">
        <v>2.065591117977288E-2</v>
      </c>
      <c r="T160" s="23">
        <v>8.1649658092772612E-3</v>
      </c>
      <c r="U160" s="23">
        <v>5.1639777949432234E-3</v>
      </c>
      <c r="V160" s="23" t="s">
        <v>669</v>
      </c>
      <c r="W160" s="23" t="s">
        <v>669</v>
      </c>
      <c r="X160" s="23">
        <v>3.1152765776305915E-3</v>
      </c>
      <c r="Y160" s="23">
        <v>4.082482904638628E-3</v>
      </c>
      <c r="Z160" s="23">
        <v>7.4591331042330886E-2</v>
      </c>
      <c r="AA160" s="220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  <c r="AU160" s="221"/>
      <c r="AV160" s="221"/>
      <c r="AW160" s="221"/>
      <c r="AX160" s="221"/>
      <c r="AY160" s="221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  <c r="BK160" s="221"/>
      <c r="BL160" s="221"/>
      <c r="BM160" s="54"/>
    </row>
    <row r="161" spans="1:65">
      <c r="A161" s="29"/>
      <c r="B161" s="3" t="s">
        <v>86</v>
      </c>
      <c r="C161" s="28"/>
      <c r="D161" s="13">
        <v>0.12551388258512719</v>
      </c>
      <c r="E161" s="13">
        <v>0</v>
      </c>
      <c r="F161" s="13">
        <v>7.7459666924148407E-2</v>
      </c>
      <c r="G161" s="13">
        <v>0.22114192797319776</v>
      </c>
      <c r="H161" s="13">
        <v>0.1632993161855453</v>
      </c>
      <c r="I161" s="13">
        <v>4.9989586587411775E-2</v>
      </c>
      <c r="J161" s="13">
        <v>0.1449992875445586</v>
      </c>
      <c r="K161" s="13">
        <v>7.3029674334022104E-2</v>
      </c>
      <c r="L161" s="13">
        <v>6.7356232107955036E-2</v>
      </c>
      <c r="M161" s="13">
        <v>4.9989586587411775E-2</v>
      </c>
      <c r="N161" s="13">
        <v>0.12039086696940947</v>
      </c>
      <c r="O161" s="13">
        <v>6.1967733539318642E-2</v>
      </c>
      <c r="P161" s="13">
        <v>0.19637547461975965</v>
      </c>
      <c r="Q161" s="13">
        <v>4.8412291827592685E-2</v>
      </c>
      <c r="R161" s="13">
        <v>4.9989586587411775E-2</v>
      </c>
      <c r="S161" s="13">
        <v>0.30983866769659318</v>
      </c>
      <c r="T161" s="13">
        <v>9.421114395319917E-2</v>
      </c>
      <c r="U161" s="13">
        <v>0.11916871834484362</v>
      </c>
      <c r="V161" s="13" t="s">
        <v>669</v>
      </c>
      <c r="W161" s="13" t="s">
        <v>669</v>
      </c>
      <c r="X161" s="13">
        <v>3.9433143472811051E-2</v>
      </c>
      <c r="Y161" s="13">
        <v>5.2116803037939932E-2</v>
      </c>
      <c r="Z161" s="13">
        <v>0.12692795979976895</v>
      </c>
      <c r="AA161" s="151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273</v>
      </c>
      <c r="C162" s="28"/>
      <c r="D162" s="13">
        <v>-2.2369519050697506E-2</v>
      </c>
      <c r="E162" s="13">
        <v>-1.5688705198615427E-3</v>
      </c>
      <c r="F162" s="13">
        <v>-0.16797405876655136</v>
      </c>
      <c r="G162" s="13">
        <v>4.2608879943492495E-2</v>
      </c>
      <c r="H162" s="13">
        <v>-6.397081611237021E-2</v>
      </c>
      <c r="I162" s="13">
        <v>1.9231778010974532E-2</v>
      </c>
      <c r="J162" s="13">
        <v>0.14403566919599209</v>
      </c>
      <c r="K162" s="13">
        <v>-6.3970816112370099E-2</v>
      </c>
      <c r="L162" s="13">
        <v>-4.3170167581533914E-2</v>
      </c>
      <c r="M162" s="13">
        <v>1.9231778010974532E-2</v>
      </c>
      <c r="N162" s="13">
        <v>1.9231778010974754E-2</v>
      </c>
      <c r="O162" s="13">
        <v>4.0032426541810828E-2</v>
      </c>
      <c r="P162" s="13">
        <v>-4.3170167581533914E-2</v>
      </c>
      <c r="Q162" s="13">
        <v>0.33124150597351809</v>
      </c>
      <c r="R162" s="13">
        <v>1.9231778010974532E-2</v>
      </c>
      <c r="S162" s="13">
        <v>-0.16797405876655136</v>
      </c>
      <c r="T162" s="13">
        <v>8.1633723603483421E-2</v>
      </c>
      <c r="U162" s="13">
        <v>-0.45918313819825829</v>
      </c>
      <c r="V162" s="13" t="s">
        <v>669</v>
      </c>
      <c r="W162" s="13" t="s">
        <v>669</v>
      </c>
      <c r="X162" s="13">
        <v>-1.4030825937282665E-2</v>
      </c>
      <c r="Y162" s="13">
        <v>-2.2369519050697728E-2</v>
      </c>
      <c r="Z162" s="13">
        <v>6.3343086719728499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274</v>
      </c>
      <c r="C163" s="46"/>
      <c r="D163" s="44">
        <v>0.32</v>
      </c>
      <c r="E163" s="44">
        <v>0</v>
      </c>
      <c r="F163" s="44">
        <v>2.54</v>
      </c>
      <c r="G163" s="44">
        <v>0.67</v>
      </c>
      <c r="H163" s="44">
        <v>0.95</v>
      </c>
      <c r="I163" s="44">
        <v>0.32</v>
      </c>
      <c r="J163" s="44">
        <v>2.2200000000000002</v>
      </c>
      <c r="K163" s="44">
        <v>0.95</v>
      </c>
      <c r="L163" s="44">
        <v>0.63</v>
      </c>
      <c r="M163" s="44">
        <v>0.32</v>
      </c>
      <c r="N163" s="44">
        <v>0.32</v>
      </c>
      <c r="O163" s="44">
        <v>0.63</v>
      </c>
      <c r="P163" s="44">
        <v>0.63</v>
      </c>
      <c r="Q163" s="44">
        <v>5.08</v>
      </c>
      <c r="R163" s="44">
        <v>0.32</v>
      </c>
      <c r="S163" s="44">
        <v>2.54</v>
      </c>
      <c r="T163" s="44">
        <v>1.27</v>
      </c>
      <c r="U163" s="44">
        <v>6.98</v>
      </c>
      <c r="V163" s="44">
        <v>5.71</v>
      </c>
      <c r="W163" s="44">
        <v>3.81</v>
      </c>
      <c r="X163" s="44">
        <v>0.19</v>
      </c>
      <c r="Y163" s="44">
        <v>0.32</v>
      </c>
      <c r="Z163" s="44">
        <v>96.71</v>
      </c>
      <c r="AA163" s="151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BM164" s="53"/>
    </row>
    <row r="165" spans="1:65" ht="15">
      <c r="B165" s="8" t="s">
        <v>539</v>
      </c>
      <c r="BM165" s="27" t="s">
        <v>66</v>
      </c>
    </row>
    <row r="166" spans="1:65" ht="15">
      <c r="A166" s="24" t="s">
        <v>22</v>
      </c>
      <c r="B166" s="18" t="s">
        <v>112</v>
      </c>
      <c r="C166" s="15" t="s">
        <v>113</v>
      </c>
      <c r="D166" s="16" t="s">
        <v>232</v>
      </c>
      <c r="E166" s="17" t="s">
        <v>232</v>
      </c>
      <c r="F166" s="17" t="s">
        <v>232</v>
      </c>
      <c r="G166" s="17" t="s">
        <v>232</v>
      </c>
      <c r="H166" s="17" t="s">
        <v>232</v>
      </c>
      <c r="I166" s="17" t="s">
        <v>232</v>
      </c>
      <c r="J166" s="17" t="s">
        <v>232</v>
      </c>
      <c r="K166" s="17" t="s">
        <v>232</v>
      </c>
      <c r="L166" s="17" t="s">
        <v>232</v>
      </c>
      <c r="M166" s="17" t="s">
        <v>232</v>
      </c>
      <c r="N166" s="17" t="s">
        <v>232</v>
      </c>
      <c r="O166" s="17" t="s">
        <v>232</v>
      </c>
      <c r="P166" s="17" t="s">
        <v>232</v>
      </c>
      <c r="Q166" s="17" t="s">
        <v>232</v>
      </c>
      <c r="R166" s="17" t="s">
        <v>232</v>
      </c>
      <c r="S166" s="17" t="s">
        <v>232</v>
      </c>
      <c r="T166" s="17" t="s">
        <v>232</v>
      </c>
      <c r="U166" s="17" t="s">
        <v>232</v>
      </c>
      <c r="V166" s="17" t="s">
        <v>232</v>
      </c>
      <c r="W166" s="17" t="s">
        <v>232</v>
      </c>
      <c r="X166" s="151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233</v>
      </c>
      <c r="C167" s="9" t="s">
        <v>233</v>
      </c>
      <c r="D167" s="149" t="s">
        <v>235</v>
      </c>
      <c r="E167" s="150" t="s">
        <v>236</v>
      </c>
      <c r="F167" s="150" t="s">
        <v>237</v>
      </c>
      <c r="G167" s="150" t="s">
        <v>238</v>
      </c>
      <c r="H167" s="150" t="s">
        <v>239</v>
      </c>
      <c r="I167" s="150" t="s">
        <v>240</v>
      </c>
      <c r="J167" s="150" t="s">
        <v>241</v>
      </c>
      <c r="K167" s="150" t="s">
        <v>242</v>
      </c>
      <c r="L167" s="150" t="s">
        <v>243</v>
      </c>
      <c r="M167" s="150" t="s">
        <v>244</v>
      </c>
      <c r="N167" s="150" t="s">
        <v>245</v>
      </c>
      <c r="O167" s="150" t="s">
        <v>246</v>
      </c>
      <c r="P167" s="150" t="s">
        <v>248</v>
      </c>
      <c r="Q167" s="150" t="s">
        <v>249</v>
      </c>
      <c r="R167" s="150" t="s">
        <v>250</v>
      </c>
      <c r="S167" s="150" t="s">
        <v>253</v>
      </c>
      <c r="T167" s="150" t="s">
        <v>254</v>
      </c>
      <c r="U167" s="150" t="s">
        <v>255</v>
      </c>
      <c r="V167" s="150" t="s">
        <v>256</v>
      </c>
      <c r="W167" s="150" t="s">
        <v>262</v>
      </c>
      <c r="X167" s="151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278</v>
      </c>
      <c r="E168" s="11" t="s">
        <v>276</v>
      </c>
      <c r="F168" s="11" t="s">
        <v>278</v>
      </c>
      <c r="G168" s="11" t="s">
        <v>278</v>
      </c>
      <c r="H168" s="11" t="s">
        <v>276</v>
      </c>
      <c r="I168" s="11" t="s">
        <v>276</v>
      </c>
      <c r="J168" s="11" t="s">
        <v>276</v>
      </c>
      <c r="K168" s="11" t="s">
        <v>276</v>
      </c>
      <c r="L168" s="11" t="s">
        <v>276</v>
      </c>
      <c r="M168" s="11" t="s">
        <v>276</v>
      </c>
      <c r="N168" s="11" t="s">
        <v>276</v>
      </c>
      <c r="O168" s="11" t="s">
        <v>276</v>
      </c>
      <c r="P168" s="11" t="s">
        <v>276</v>
      </c>
      <c r="Q168" s="11" t="s">
        <v>278</v>
      </c>
      <c r="R168" s="11" t="s">
        <v>278</v>
      </c>
      <c r="S168" s="11" t="s">
        <v>276</v>
      </c>
      <c r="T168" s="11" t="s">
        <v>315</v>
      </c>
      <c r="U168" s="11" t="s">
        <v>278</v>
      </c>
      <c r="V168" s="11" t="s">
        <v>276</v>
      </c>
      <c r="W168" s="11" t="s">
        <v>278</v>
      </c>
      <c r="X168" s="151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5" t="s">
        <v>316</v>
      </c>
      <c r="E169" s="25" t="s">
        <v>317</v>
      </c>
      <c r="F169" s="25" t="s">
        <v>318</v>
      </c>
      <c r="G169" s="25" t="s">
        <v>318</v>
      </c>
      <c r="H169" s="25" t="s">
        <v>118</v>
      </c>
      <c r="I169" s="25" t="s">
        <v>316</v>
      </c>
      <c r="J169" s="25" t="s">
        <v>317</v>
      </c>
      <c r="K169" s="25" t="s">
        <v>317</v>
      </c>
      <c r="L169" s="25" t="s">
        <v>318</v>
      </c>
      <c r="M169" s="25" t="s">
        <v>317</v>
      </c>
      <c r="N169" s="25" t="s">
        <v>317</v>
      </c>
      <c r="O169" s="25" t="s">
        <v>280</v>
      </c>
      <c r="P169" s="25" t="s">
        <v>319</v>
      </c>
      <c r="Q169" s="25" t="s">
        <v>316</v>
      </c>
      <c r="R169" s="25" t="s">
        <v>317</v>
      </c>
      <c r="S169" s="25" t="s">
        <v>317</v>
      </c>
      <c r="T169" s="25" t="s">
        <v>317</v>
      </c>
      <c r="U169" s="25" t="s">
        <v>316</v>
      </c>
      <c r="V169" s="25" t="s">
        <v>319</v>
      </c>
      <c r="W169" s="25" t="s">
        <v>317</v>
      </c>
      <c r="X169" s="151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208">
        <v>24.59</v>
      </c>
      <c r="E170" s="208">
        <v>26.4</v>
      </c>
      <c r="F170" s="208">
        <v>22.6</v>
      </c>
      <c r="G170" s="208">
        <v>25.8577888008226</v>
      </c>
      <c r="H170" s="208">
        <v>31.533999999999999</v>
      </c>
      <c r="I170" s="208">
        <v>23.26</v>
      </c>
      <c r="J170" s="208">
        <v>27.9</v>
      </c>
      <c r="K170" s="208">
        <v>26.9</v>
      </c>
      <c r="L170" s="208">
        <v>27.114000000000001</v>
      </c>
      <c r="M170" s="208">
        <v>24</v>
      </c>
      <c r="N170" s="208">
        <v>29.1</v>
      </c>
      <c r="O170" s="208">
        <v>26</v>
      </c>
      <c r="P170" s="208">
        <v>24.5</v>
      </c>
      <c r="Q170" s="208">
        <v>25.69</v>
      </c>
      <c r="R170" s="209">
        <v>30.7</v>
      </c>
      <c r="S170" s="208">
        <v>25.5</v>
      </c>
      <c r="T170" s="209">
        <v>64</v>
      </c>
      <c r="U170" s="208">
        <v>27</v>
      </c>
      <c r="V170" s="208">
        <v>28.651905817343234</v>
      </c>
      <c r="W170" s="208">
        <v>26.1</v>
      </c>
      <c r="X170" s="210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1"/>
      <c r="BJ170" s="211"/>
      <c r="BK170" s="211"/>
      <c r="BL170" s="211"/>
      <c r="BM170" s="212">
        <v>1</v>
      </c>
    </row>
    <row r="171" spans="1:65">
      <c r="A171" s="29"/>
      <c r="B171" s="19">
        <v>1</v>
      </c>
      <c r="C171" s="9">
        <v>2</v>
      </c>
      <c r="D171" s="214">
        <v>24.08</v>
      </c>
      <c r="E171" s="214">
        <v>25.4</v>
      </c>
      <c r="F171" s="214">
        <v>22.9</v>
      </c>
      <c r="G171" s="214">
        <v>25.8577888008226</v>
      </c>
      <c r="H171" s="214">
        <v>31.001999999999999</v>
      </c>
      <c r="I171" s="214">
        <v>25.76</v>
      </c>
      <c r="J171" s="214">
        <v>27.4</v>
      </c>
      <c r="K171" s="214">
        <v>28.4</v>
      </c>
      <c r="L171" s="214">
        <v>26.256</v>
      </c>
      <c r="M171" s="214">
        <v>24</v>
      </c>
      <c r="N171" s="214">
        <v>28.5</v>
      </c>
      <c r="O171" s="214">
        <v>27.2</v>
      </c>
      <c r="P171" s="214">
        <v>24.56</v>
      </c>
      <c r="Q171" s="214">
        <v>25.83</v>
      </c>
      <c r="R171" s="215">
        <v>30.599999999999998</v>
      </c>
      <c r="S171" s="214">
        <v>25.3</v>
      </c>
      <c r="T171" s="215">
        <v>54</v>
      </c>
      <c r="U171" s="214">
        <v>27</v>
      </c>
      <c r="V171" s="214">
        <v>28.018285448644924</v>
      </c>
      <c r="W171" s="214">
        <v>24.94</v>
      </c>
      <c r="X171" s="210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  <c r="BI171" s="211"/>
      <c r="BJ171" s="211"/>
      <c r="BK171" s="211"/>
      <c r="BL171" s="211"/>
      <c r="BM171" s="212">
        <v>25</v>
      </c>
    </row>
    <row r="172" spans="1:65">
      <c r="A172" s="29"/>
      <c r="B172" s="19">
        <v>1</v>
      </c>
      <c r="C172" s="9">
        <v>3</v>
      </c>
      <c r="D172" s="214">
        <v>26.24</v>
      </c>
      <c r="E172" s="214">
        <v>26.2</v>
      </c>
      <c r="F172" s="214">
        <v>23</v>
      </c>
      <c r="G172" s="214">
        <v>25.981843572959455</v>
      </c>
      <c r="H172" s="214">
        <v>30.9</v>
      </c>
      <c r="I172" s="214">
        <v>25.99</v>
      </c>
      <c r="J172" s="214">
        <v>27.4</v>
      </c>
      <c r="K172" s="214">
        <v>24.2</v>
      </c>
      <c r="L172" s="214">
        <v>26.582999999999998</v>
      </c>
      <c r="M172" s="214">
        <v>24.3</v>
      </c>
      <c r="N172" s="214">
        <v>28.3</v>
      </c>
      <c r="O172" s="214">
        <v>25.8</v>
      </c>
      <c r="P172" s="214">
        <v>24.57</v>
      </c>
      <c r="Q172" s="214">
        <v>24.81</v>
      </c>
      <c r="R172" s="215">
        <v>30.3</v>
      </c>
      <c r="S172" s="214">
        <v>25.5</v>
      </c>
      <c r="T172" s="215">
        <v>63</v>
      </c>
      <c r="U172" s="214">
        <v>28</v>
      </c>
      <c r="V172" s="214">
        <v>29.104155728961203</v>
      </c>
      <c r="W172" s="214">
        <v>25.93</v>
      </c>
      <c r="X172" s="210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12">
        <v>16</v>
      </c>
    </row>
    <row r="173" spans="1:65">
      <c r="A173" s="29"/>
      <c r="B173" s="19">
        <v>1</v>
      </c>
      <c r="C173" s="9">
        <v>4</v>
      </c>
      <c r="D173" s="214">
        <v>26.06</v>
      </c>
      <c r="E173" s="214">
        <v>25.8</v>
      </c>
      <c r="F173" s="214">
        <v>22.8</v>
      </c>
      <c r="G173" s="214">
        <v>26.226842339746597</v>
      </c>
      <c r="H173" s="214">
        <v>30.033000000000001</v>
      </c>
      <c r="I173" s="214">
        <v>26.63</v>
      </c>
      <c r="J173" s="214">
        <v>28.7</v>
      </c>
      <c r="K173" s="214">
        <v>25.6</v>
      </c>
      <c r="L173" s="214">
        <v>27.780999999999999</v>
      </c>
      <c r="M173" s="214">
        <v>24.7</v>
      </c>
      <c r="N173" s="214">
        <v>27.8</v>
      </c>
      <c r="O173" s="214">
        <v>27.1</v>
      </c>
      <c r="P173" s="214">
        <v>25.16</v>
      </c>
      <c r="Q173" s="214">
        <v>25.18</v>
      </c>
      <c r="R173" s="215">
        <v>30.7</v>
      </c>
      <c r="S173" s="214">
        <v>25.1</v>
      </c>
      <c r="T173" s="215">
        <v>61</v>
      </c>
      <c r="U173" s="214">
        <v>27</v>
      </c>
      <c r="V173" s="214">
        <v>28.275666413605727</v>
      </c>
      <c r="W173" s="214">
        <v>26.41</v>
      </c>
      <c r="X173" s="210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2">
        <v>26.300746631486462</v>
      </c>
    </row>
    <row r="174" spans="1:65">
      <c r="A174" s="29"/>
      <c r="B174" s="19">
        <v>1</v>
      </c>
      <c r="C174" s="9">
        <v>5</v>
      </c>
      <c r="D174" s="214">
        <v>25.4</v>
      </c>
      <c r="E174" s="214">
        <v>26.8</v>
      </c>
      <c r="F174" s="214">
        <v>22.9</v>
      </c>
      <c r="G174" s="214">
        <v>26.267183571123653</v>
      </c>
      <c r="H174" s="214">
        <v>29.07</v>
      </c>
      <c r="I174" s="214">
        <v>26.55</v>
      </c>
      <c r="J174" s="214">
        <v>27.2</v>
      </c>
      <c r="K174" s="214">
        <v>25.2</v>
      </c>
      <c r="L174" s="214">
        <v>27.547999999999998</v>
      </c>
      <c r="M174" s="214">
        <v>24.8</v>
      </c>
      <c r="N174" s="214">
        <v>28.4</v>
      </c>
      <c r="O174" s="214">
        <v>26.3</v>
      </c>
      <c r="P174" s="214">
        <v>25.31</v>
      </c>
      <c r="Q174" s="214">
        <v>25.48</v>
      </c>
      <c r="R174" s="216">
        <v>29.3</v>
      </c>
      <c r="S174" s="214">
        <v>25.1</v>
      </c>
      <c r="T174" s="215">
        <v>62</v>
      </c>
      <c r="U174" s="214">
        <v>28</v>
      </c>
      <c r="V174" s="214">
        <v>27.625455227315939</v>
      </c>
      <c r="W174" s="214">
        <v>25.47</v>
      </c>
      <c r="X174" s="210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2">
        <v>81</v>
      </c>
    </row>
    <row r="175" spans="1:65">
      <c r="A175" s="29"/>
      <c r="B175" s="19">
        <v>1</v>
      </c>
      <c r="C175" s="9">
        <v>6</v>
      </c>
      <c r="D175" s="214">
        <v>25.68</v>
      </c>
      <c r="E175" s="214">
        <v>25.9</v>
      </c>
      <c r="F175" s="216">
        <v>23.6</v>
      </c>
      <c r="G175" s="214">
        <v>26.061238229838683</v>
      </c>
      <c r="H175" s="214">
        <v>29.623000000000001</v>
      </c>
      <c r="I175" s="214">
        <v>24.54</v>
      </c>
      <c r="J175" s="214">
        <v>28.1</v>
      </c>
      <c r="K175" s="214">
        <v>25</v>
      </c>
      <c r="L175" s="214">
        <v>27.946999999999999</v>
      </c>
      <c r="M175" s="214">
        <v>23.8</v>
      </c>
      <c r="N175" s="214">
        <v>28.8</v>
      </c>
      <c r="O175" s="214">
        <v>26.7</v>
      </c>
      <c r="P175" s="214">
        <v>24.75</v>
      </c>
      <c r="Q175" s="214">
        <v>26.58</v>
      </c>
      <c r="R175" s="215">
        <v>31.4</v>
      </c>
      <c r="S175" s="214">
        <v>25.1</v>
      </c>
      <c r="T175" s="215">
        <v>59</v>
      </c>
      <c r="U175" s="214">
        <v>27</v>
      </c>
      <c r="V175" s="214">
        <v>28.451482249353461</v>
      </c>
      <c r="W175" s="214">
        <v>25.92</v>
      </c>
      <c r="X175" s="210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7"/>
    </row>
    <row r="176" spans="1:65">
      <c r="A176" s="29"/>
      <c r="B176" s="20" t="s">
        <v>270</v>
      </c>
      <c r="C176" s="12"/>
      <c r="D176" s="218">
        <v>25.341666666666669</v>
      </c>
      <c r="E176" s="218">
        <v>26.083333333333332</v>
      </c>
      <c r="F176" s="218">
        <v>22.966666666666665</v>
      </c>
      <c r="G176" s="218">
        <v>26.042114219218934</v>
      </c>
      <c r="H176" s="218">
        <v>30.360333333333333</v>
      </c>
      <c r="I176" s="218">
        <v>25.454999999999998</v>
      </c>
      <c r="J176" s="218">
        <v>27.783333333333331</v>
      </c>
      <c r="K176" s="218">
        <v>25.883333333333329</v>
      </c>
      <c r="L176" s="218">
        <v>27.204833333333337</v>
      </c>
      <c r="M176" s="218">
        <v>24.266666666666666</v>
      </c>
      <c r="N176" s="218">
        <v>28.483333333333334</v>
      </c>
      <c r="O176" s="218">
        <v>26.516666666666666</v>
      </c>
      <c r="P176" s="218">
        <v>24.808333333333334</v>
      </c>
      <c r="Q176" s="218">
        <v>25.594999999999999</v>
      </c>
      <c r="R176" s="218">
        <v>30.5</v>
      </c>
      <c r="S176" s="218">
        <v>25.266666666666666</v>
      </c>
      <c r="T176" s="218">
        <v>60.5</v>
      </c>
      <c r="U176" s="218">
        <v>27.333333333333332</v>
      </c>
      <c r="V176" s="218">
        <v>28.354491814204081</v>
      </c>
      <c r="W176" s="218">
        <v>25.794999999999998</v>
      </c>
      <c r="X176" s="210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17"/>
    </row>
    <row r="177" spans="1:65">
      <c r="A177" s="29"/>
      <c r="B177" s="3" t="s">
        <v>271</v>
      </c>
      <c r="C177" s="28"/>
      <c r="D177" s="214">
        <v>25.54</v>
      </c>
      <c r="E177" s="214">
        <v>26.049999999999997</v>
      </c>
      <c r="F177" s="214">
        <v>22.9</v>
      </c>
      <c r="G177" s="214">
        <v>26.021540901399071</v>
      </c>
      <c r="H177" s="214">
        <v>30.4665</v>
      </c>
      <c r="I177" s="214">
        <v>25.875</v>
      </c>
      <c r="J177" s="214">
        <v>27.65</v>
      </c>
      <c r="K177" s="214">
        <v>25.4</v>
      </c>
      <c r="L177" s="214">
        <v>27.331</v>
      </c>
      <c r="M177" s="214">
        <v>24.15</v>
      </c>
      <c r="N177" s="214">
        <v>28.45</v>
      </c>
      <c r="O177" s="214">
        <v>26.5</v>
      </c>
      <c r="P177" s="214">
        <v>24.66</v>
      </c>
      <c r="Q177" s="214">
        <v>25.585000000000001</v>
      </c>
      <c r="R177" s="214">
        <v>30.65</v>
      </c>
      <c r="S177" s="214">
        <v>25.200000000000003</v>
      </c>
      <c r="T177" s="214">
        <v>61.5</v>
      </c>
      <c r="U177" s="214">
        <v>27</v>
      </c>
      <c r="V177" s="214">
        <v>28.363574331479594</v>
      </c>
      <c r="W177" s="214">
        <v>25.925000000000001</v>
      </c>
      <c r="X177" s="210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  <c r="BI177" s="211"/>
      <c r="BJ177" s="211"/>
      <c r="BK177" s="211"/>
      <c r="BL177" s="211"/>
      <c r="BM177" s="217"/>
    </row>
    <row r="178" spans="1:65">
      <c r="A178" s="29"/>
      <c r="B178" s="3" t="s">
        <v>272</v>
      </c>
      <c r="C178" s="28"/>
      <c r="D178" s="23">
        <v>0.84825507170111658</v>
      </c>
      <c r="E178" s="23">
        <v>0.49159604012508795</v>
      </c>
      <c r="F178" s="23">
        <v>0.33862466931200813</v>
      </c>
      <c r="G178" s="23">
        <v>0.17704840580879511</v>
      </c>
      <c r="H178" s="23">
        <v>0.93768196456296682</v>
      </c>
      <c r="I178" s="23">
        <v>1.3125661888072535</v>
      </c>
      <c r="J178" s="23">
        <v>0.56361925682739678</v>
      </c>
      <c r="K178" s="23">
        <v>1.518442184169903</v>
      </c>
      <c r="L178" s="23">
        <v>0.67760679355114661</v>
      </c>
      <c r="M178" s="23">
        <v>0.40824829046386296</v>
      </c>
      <c r="N178" s="23">
        <v>0.44459719597256453</v>
      </c>
      <c r="O178" s="23">
        <v>0.57763887219149868</v>
      </c>
      <c r="P178" s="23">
        <v>0.3441753429092016</v>
      </c>
      <c r="Q178" s="23">
        <v>0.60599504948472938</v>
      </c>
      <c r="R178" s="23">
        <v>0.6899275324264128</v>
      </c>
      <c r="S178" s="23">
        <v>0.19663841605003432</v>
      </c>
      <c r="T178" s="23">
        <v>3.6193922141707713</v>
      </c>
      <c r="U178" s="23">
        <v>0.5163977794943222</v>
      </c>
      <c r="V178" s="23">
        <v>0.51197670413920116</v>
      </c>
      <c r="W178" s="23">
        <v>0.5180250959171766</v>
      </c>
      <c r="X178" s="151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9"/>
      <c r="B179" s="3" t="s">
        <v>86</v>
      </c>
      <c r="C179" s="28"/>
      <c r="D179" s="13">
        <v>3.3472742059892792E-2</v>
      </c>
      <c r="E179" s="13">
        <v>1.8847132528757367E-2</v>
      </c>
      <c r="F179" s="13">
        <v>1.4744180086154201E-2</v>
      </c>
      <c r="G179" s="13">
        <v>6.7985419431934747E-3</v>
      </c>
      <c r="H179" s="13">
        <v>3.0885101104389506E-2</v>
      </c>
      <c r="I179" s="13">
        <v>5.1564179485651292E-2</v>
      </c>
      <c r="J179" s="13">
        <v>2.0286235998586567E-2</v>
      </c>
      <c r="K179" s="13">
        <v>5.8664862234510104E-2</v>
      </c>
      <c r="L179" s="13">
        <v>2.4907588487994653E-2</v>
      </c>
      <c r="M179" s="13">
        <v>1.6823418563071277E-2</v>
      </c>
      <c r="N179" s="13">
        <v>1.560902970061666E-2</v>
      </c>
      <c r="O179" s="13">
        <v>2.1783992665927041E-2</v>
      </c>
      <c r="P179" s="13">
        <v>1.387337626775418E-2</v>
      </c>
      <c r="Q179" s="13">
        <v>2.3676305898993139E-2</v>
      </c>
      <c r="R179" s="13">
        <v>2.262057483365288E-2</v>
      </c>
      <c r="S179" s="13">
        <v>7.7825230626662667E-3</v>
      </c>
      <c r="T179" s="13">
        <v>5.9824664697037538E-2</v>
      </c>
      <c r="U179" s="13">
        <v>1.8892601688816665E-2</v>
      </c>
      <c r="V179" s="13">
        <v>1.8056282140197916E-2</v>
      </c>
      <c r="W179" s="13">
        <v>2.0082384024701555E-2</v>
      </c>
      <c r="X179" s="151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273</v>
      </c>
      <c r="C180" s="28"/>
      <c r="D180" s="13">
        <v>-3.646588358338132E-2</v>
      </c>
      <c r="E180" s="13">
        <v>-8.2664306530693121E-3</v>
      </c>
      <c r="F180" s="13">
        <v>-0.12676750251752689</v>
      </c>
      <c r="G180" s="13">
        <v>-9.8336528575162507E-3</v>
      </c>
      <c r="H180" s="13">
        <v>0.15435252689696854</v>
      </c>
      <c r="I180" s="13">
        <v>-3.2156753697401119E-2</v>
      </c>
      <c r="J180" s="13">
        <v>5.6370517636634698E-2</v>
      </c>
      <c r="K180" s="13">
        <v>-1.5870777510681666E-2</v>
      </c>
      <c r="L180" s="13">
        <v>3.4374944350991532E-2</v>
      </c>
      <c r="M180" s="13">
        <v>-7.7339247943047251E-2</v>
      </c>
      <c r="N180" s="13">
        <v>8.2985731638277827E-2</v>
      </c>
      <c r="O180" s="13">
        <v>8.2096542050904553E-3</v>
      </c>
      <c r="P180" s="13">
        <v>-5.6744141870347375E-2</v>
      </c>
      <c r="Q180" s="13">
        <v>-2.6833710897072538E-2</v>
      </c>
      <c r="R180" s="13">
        <v>0.1596628957858679</v>
      </c>
      <c r="S180" s="13">
        <v>-3.9317513654986036E-2</v>
      </c>
      <c r="T180" s="13">
        <v>1.3003149244277052</v>
      </c>
      <c r="U180" s="13">
        <v>3.926073720700729E-2</v>
      </c>
      <c r="V180" s="13">
        <v>7.8086953632675149E-2</v>
      </c>
      <c r="W180" s="13">
        <v>-1.9229364039460295E-2</v>
      </c>
      <c r="X180" s="151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274</v>
      </c>
      <c r="C181" s="46"/>
      <c r="D181" s="44">
        <v>0.41</v>
      </c>
      <c r="E181" s="44">
        <v>0.01</v>
      </c>
      <c r="F181" s="44">
        <v>1.74</v>
      </c>
      <c r="G181" s="44">
        <v>0.01</v>
      </c>
      <c r="H181" s="44">
        <v>2.42</v>
      </c>
      <c r="I181" s="44">
        <v>0.34</v>
      </c>
      <c r="J181" s="44">
        <v>0.97</v>
      </c>
      <c r="K181" s="44">
        <v>0.1</v>
      </c>
      <c r="L181" s="44">
        <v>0.64</v>
      </c>
      <c r="M181" s="44">
        <v>1.01</v>
      </c>
      <c r="N181" s="44">
        <v>1.36</v>
      </c>
      <c r="O181" s="44">
        <v>0.26</v>
      </c>
      <c r="P181" s="44">
        <v>0.71</v>
      </c>
      <c r="Q181" s="44">
        <v>0.26</v>
      </c>
      <c r="R181" s="44">
        <v>2.5</v>
      </c>
      <c r="S181" s="44">
        <v>0.45</v>
      </c>
      <c r="T181" s="44">
        <v>19.38</v>
      </c>
      <c r="U181" s="44">
        <v>0.72</v>
      </c>
      <c r="V181" s="44">
        <v>1.29</v>
      </c>
      <c r="W181" s="44">
        <v>0.15</v>
      </c>
      <c r="X181" s="151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BM182" s="53"/>
    </row>
    <row r="183" spans="1:65" ht="15">
      <c r="B183" s="8" t="s">
        <v>540</v>
      </c>
      <c r="BM183" s="27" t="s">
        <v>66</v>
      </c>
    </row>
    <row r="184" spans="1:65" ht="15">
      <c r="A184" s="24" t="s">
        <v>25</v>
      </c>
      <c r="B184" s="18" t="s">
        <v>112</v>
      </c>
      <c r="C184" s="15" t="s">
        <v>113</v>
      </c>
      <c r="D184" s="16" t="s">
        <v>232</v>
      </c>
      <c r="E184" s="17" t="s">
        <v>232</v>
      </c>
      <c r="F184" s="17" t="s">
        <v>232</v>
      </c>
      <c r="G184" s="17" t="s">
        <v>232</v>
      </c>
      <c r="H184" s="17" t="s">
        <v>232</v>
      </c>
      <c r="I184" s="17" t="s">
        <v>232</v>
      </c>
      <c r="J184" s="17" t="s">
        <v>232</v>
      </c>
      <c r="K184" s="17" t="s">
        <v>232</v>
      </c>
      <c r="L184" s="17" t="s">
        <v>232</v>
      </c>
      <c r="M184" s="17" t="s">
        <v>232</v>
      </c>
      <c r="N184" s="17" t="s">
        <v>232</v>
      </c>
      <c r="O184" s="17" t="s">
        <v>232</v>
      </c>
      <c r="P184" s="17" t="s">
        <v>232</v>
      </c>
      <c r="Q184" s="17" t="s">
        <v>232</v>
      </c>
      <c r="R184" s="17" t="s">
        <v>232</v>
      </c>
      <c r="S184" s="17" t="s">
        <v>232</v>
      </c>
      <c r="T184" s="17" t="s">
        <v>232</v>
      </c>
      <c r="U184" s="17" t="s">
        <v>232</v>
      </c>
      <c r="V184" s="17" t="s">
        <v>232</v>
      </c>
      <c r="W184" s="17" t="s">
        <v>232</v>
      </c>
      <c r="X184" s="17" t="s">
        <v>232</v>
      </c>
      <c r="Y184" s="17" t="s">
        <v>232</v>
      </c>
      <c r="Z184" s="17" t="s">
        <v>232</v>
      </c>
      <c r="AA184" s="17" t="s">
        <v>232</v>
      </c>
      <c r="AB184" s="151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233</v>
      </c>
      <c r="C185" s="9" t="s">
        <v>233</v>
      </c>
      <c r="D185" s="149" t="s">
        <v>235</v>
      </c>
      <c r="E185" s="150" t="s">
        <v>236</v>
      </c>
      <c r="F185" s="150" t="s">
        <v>237</v>
      </c>
      <c r="G185" s="150" t="s">
        <v>238</v>
      </c>
      <c r="H185" s="150" t="s">
        <v>239</v>
      </c>
      <c r="I185" s="150" t="s">
        <v>240</v>
      </c>
      <c r="J185" s="150" t="s">
        <v>241</v>
      </c>
      <c r="K185" s="150" t="s">
        <v>242</v>
      </c>
      <c r="L185" s="150" t="s">
        <v>243</v>
      </c>
      <c r="M185" s="150" t="s">
        <v>244</v>
      </c>
      <c r="N185" s="150" t="s">
        <v>245</v>
      </c>
      <c r="O185" s="150" t="s">
        <v>246</v>
      </c>
      <c r="P185" s="150" t="s">
        <v>247</v>
      </c>
      <c r="Q185" s="150" t="s">
        <v>248</v>
      </c>
      <c r="R185" s="150" t="s">
        <v>249</v>
      </c>
      <c r="S185" s="150" t="s">
        <v>250</v>
      </c>
      <c r="T185" s="150" t="s">
        <v>251</v>
      </c>
      <c r="U185" s="150" t="s">
        <v>253</v>
      </c>
      <c r="V185" s="150" t="s">
        <v>254</v>
      </c>
      <c r="W185" s="150" t="s">
        <v>255</v>
      </c>
      <c r="X185" s="150" t="s">
        <v>256</v>
      </c>
      <c r="Y185" s="150" t="s">
        <v>257</v>
      </c>
      <c r="Z185" s="150" t="s">
        <v>262</v>
      </c>
      <c r="AA185" s="150" t="s">
        <v>263</v>
      </c>
      <c r="AB185" s="151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278</v>
      </c>
      <c r="E186" s="11" t="s">
        <v>276</v>
      </c>
      <c r="F186" s="11" t="s">
        <v>278</v>
      </c>
      <c r="G186" s="11" t="s">
        <v>278</v>
      </c>
      <c r="H186" s="11" t="s">
        <v>276</v>
      </c>
      <c r="I186" s="11" t="s">
        <v>276</v>
      </c>
      <c r="J186" s="11" t="s">
        <v>276</v>
      </c>
      <c r="K186" s="11" t="s">
        <v>276</v>
      </c>
      <c r="L186" s="11" t="s">
        <v>276</v>
      </c>
      <c r="M186" s="11" t="s">
        <v>276</v>
      </c>
      <c r="N186" s="11" t="s">
        <v>276</v>
      </c>
      <c r="O186" s="11" t="s">
        <v>276</v>
      </c>
      <c r="P186" s="11" t="s">
        <v>276</v>
      </c>
      <c r="Q186" s="11" t="s">
        <v>276</v>
      </c>
      <c r="R186" s="11" t="s">
        <v>278</v>
      </c>
      <c r="S186" s="11" t="s">
        <v>278</v>
      </c>
      <c r="T186" s="11" t="s">
        <v>276</v>
      </c>
      <c r="U186" s="11" t="s">
        <v>276</v>
      </c>
      <c r="V186" s="11" t="s">
        <v>276</v>
      </c>
      <c r="W186" s="11" t="s">
        <v>278</v>
      </c>
      <c r="X186" s="11" t="s">
        <v>276</v>
      </c>
      <c r="Y186" s="11" t="s">
        <v>315</v>
      </c>
      <c r="Z186" s="11" t="s">
        <v>278</v>
      </c>
      <c r="AA186" s="11" t="s">
        <v>315</v>
      </c>
      <c r="AB186" s="151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 t="s">
        <v>316</v>
      </c>
      <c r="E187" s="25" t="s">
        <v>317</v>
      </c>
      <c r="F187" s="25" t="s">
        <v>318</v>
      </c>
      <c r="G187" s="25" t="s">
        <v>318</v>
      </c>
      <c r="H187" s="25" t="s">
        <v>118</v>
      </c>
      <c r="I187" s="25" t="s">
        <v>316</v>
      </c>
      <c r="J187" s="25" t="s">
        <v>317</v>
      </c>
      <c r="K187" s="25" t="s">
        <v>317</v>
      </c>
      <c r="L187" s="25" t="s">
        <v>318</v>
      </c>
      <c r="M187" s="25" t="s">
        <v>317</v>
      </c>
      <c r="N187" s="25" t="s">
        <v>317</v>
      </c>
      <c r="O187" s="25" t="s">
        <v>280</v>
      </c>
      <c r="P187" s="25" t="s">
        <v>317</v>
      </c>
      <c r="Q187" s="25" t="s">
        <v>319</v>
      </c>
      <c r="R187" s="25" t="s">
        <v>316</v>
      </c>
      <c r="S187" s="25" t="s">
        <v>317</v>
      </c>
      <c r="T187" s="25" t="s">
        <v>316</v>
      </c>
      <c r="U187" s="25" t="s">
        <v>317</v>
      </c>
      <c r="V187" s="25" t="s">
        <v>317</v>
      </c>
      <c r="W187" s="25" t="s">
        <v>316</v>
      </c>
      <c r="X187" s="25" t="s">
        <v>319</v>
      </c>
      <c r="Y187" s="25" t="s">
        <v>317</v>
      </c>
      <c r="Z187" s="25" t="s">
        <v>317</v>
      </c>
      <c r="AA187" s="25" t="s">
        <v>319</v>
      </c>
      <c r="AB187" s="151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3</v>
      </c>
    </row>
    <row r="188" spans="1:65">
      <c r="A188" s="29"/>
      <c r="B188" s="18">
        <v>1</v>
      </c>
      <c r="C188" s="14">
        <v>1</v>
      </c>
      <c r="D188" s="21">
        <v>3.5</v>
      </c>
      <c r="E188" s="21">
        <v>3.8</v>
      </c>
      <c r="F188" s="21">
        <v>3.6</v>
      </c>
      <c r="G188" s="21">
        <v>3.590024648232518</v>
      </c>
      <c r="H188" s="21">
        <v>3.8</v>
      </c>
      <c r="I188" s="21">
        <v>3.6</v>
      </c>
      <c r="J188" s="21">
        <v>3.8</v>
      </c>
      <c r="K188" s="21">
        <v>3.6</v>
      </c>
      <c r="L188" s="21">
        <v>3.4</v>
      </c>
      <c r="M188" s="21">
        <v>3.7</v>
      </c>
      <c r="N188" s="21">
        <v>3.9</v>
      </c>
      <c r="O188" s="21">
        <v>3.7</v>
      </c>
      <c r="P188" s="21">
        <v>3.6</v>
      </c>
      <c r="Q188" s="21">
        <v>3.5</v>
      </c>
      <c r="R188" s="21">
        <v>3.7</v>
      </c>
      <c r="S188" s="21">
        <v>4</v>
      </c>
      <c r="T188" s="21">
        <v>3.7959000000000001</v>
      </c>
      <c r="U188" s="21">
        <v>3.9</v>
      </c>
      <c r="V188" s="21">
        <v>3.43</v>
      </c>
      <c r="W188" s="21">
        <v>3.5</v>
      </c>
      <c r="X188" s="21">
        <v>3.7206490899055407</v>
      </c>
      <c r="Y188" s="21">
        <v>3.6</v>
      </c>
      <c r="Z188" s="21">
        <v>3.7</v>
      </c>
      <c r="AA188" s="21">
        <v>3.2810000000000001</v>
      </c>
      <c r="AB188" s="151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3.4</v>
      </c>
      <c r="E189" s="11">
        <v>3.7</v>
      </c>
      <c r="F189" s="11">
        <v>3.7</v>
      </c>
      <c r="G189" s="11">
        <v>3.7776575777199999</v>
      </c>
      <c r="H189" s="11">
        <v>3.8</v>
      </c>
      <c r="I189" s="11">
        <v>3.7</v>
      </c>
      <c r="J189" s="11">
        <v>3.8</v>
      </c>
      <c r="K189" s="11">
        <v>3.8</v>
      </c>
      <c r="L189" s="11">
        <v>3.3</v>
      </c>
      <c r="M189" s="11">
        <v>3.6</v>
      </c>
      <c r="N189" s="11">
        <v>3.9</v>
      </c>
      <c r="O189" s="11">
        <v>3.8</v>
      </c>
      <c r="P189" s="11">
        <v>3.7</v>
      </c>
      <c r="Q189" s="11">
        <v>3.5</v>
      </c>
      <c r="R189" s="11">
        <v>3.7</v>
      </c>
      <c r="S189" s="11">
        <v>3.9</v>
      </c>
      <c r="T189" s="11">
        <v>3.8132000000000001</v>
      </c>
      <c r="U189" s="11">
        <v>3.8</v>
      </c>
      <c r="V189" s="147">
        <v>3.16</v>
      </c>
      <c r="W189" s="11">
        <v>3.5</v>
      </c>
      <c r="X189" s="11">
        <v>3.6542855144819963</v>
      </c>
      <c r="Y189" s="11">
        <v>3.6720000000000002</v>
      </c>
      <c r="Z189" s="11">
        <v>3.5</v>
      </c>
      <c r="AA189" s="11">
        <v>3.4729999999999999</v>
      </c>
      <c r="AB189" s="151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13</v>
      </c>
    </row>
    <row r="190" spans="1:65">
      <c r="A190" s="29"/>
      <c r="B190" s="19">
        <v>1</v>
      </c>
      <c r="C190" s="9">
        <v>3</v>
      </c>
      <c r="D190" s="11">
        <v>3.6</v>
      </c>
      <c r="E190" s="11">
        <v>3.8</v>
      </c>
      <c r="F190" s="11">
        <v>3.8</v>
      </c>
      <c r="G190" s="11">
        <v>3.6951595247014111</v>
      </c>
      <c r="H190" s="11">
        <v>3.8</v>
      </c>
      <c r="I190" s="11">
        <v>3.8</v>
      </c>
      <c r="J190" s="11">
        <v>3.8</v>
      </c>
      <c r="K190" s="11">
        <v>3.3</v>
      </c>
      <c r="L190" s="11">
        <v>3.4</v>
      </c>
      <c r="M190" s="11">
        <v>3.6</v>
      </c>
      <c r="N190" s="11">
        <v>3.9</v>
      </c>
      <c r="O190" s="11">
        <v>3.8</v>
      </c>
      <c r="P190" s="11">
        <v>3.8</v>
      </c>
      <c r="Q190" s="11">
        <v>3.6</v>
      </c>
      <c r="R190" s="11">
        <v>3.6</v>
      </c>
      <c r="S190" s="11">
        <v>4.0999999999999996</v>
      </c>
      <c r="T190" s="11">
        <v>3.8236400000000006</v>
      </c>
      <c r="U190" s="11">
        <v>3.8</v>
      </c>
      <c r="V190" s="11">
        <v>3.32</v>
      </c>
      <c r="W190" s="11">
        <v>3.6</v>
      </c>
      <c r="X190" s="11">
        <v>3.6782370342773758</v>
      </c>
      <c r="Y190" s="11">
        <v>3.609</v>
      </c>
      <c r="Z190" s="11">
        <v>3.6</v>
      </c>
      <c r="AA190" s="11">
        <v>3.4260000000000002</v>
      </c>
      <c r="AB190" s="151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19">
        <v>1</v>
      </c>
      <c r="C191" s="9">
        <v>4</v>
      </c>
      <c r="D191" s="11">
        <v>3.6</v>
      </c>
      <c r="E191" s="11">
        <v>3.7</v>
      </c>
      <c r="F191" s="11">
        <v>3.9</v>
      </c>
      <c r="G191" s="11">
        <v>3.7329024161513509</v>
      </c>
      <c r="H191" s="11">
        <v>3.8</v>
      </c>
      <c r="I191" s="11">
        <v>3.8</v>
      </c>
      <c r="J191" s="11">
        <v>3.8</v>
      </c>
      <c r="K191" s="11">
        <v>3.5</v>
      </c>
      <c r="L191" s="11">
        <v>3.4</v>
      </c>
      <c r="M191" s="11">
        <v>3.7</v>
      </c>
      <c r="N191" s="11">
        <v>3.9</v>
      </c>
      <c r="O191" s="11">
        <v>3.9</v>
      </c>
      <c r="P191" s="11">
        <v>3.6</v>
      </c>
      <c r="Q191" s="11">
        <v>3.6</v>
      </c>
      <c r="R191" s="11">
        <v>3.7</v>
      </c>
      <c r="S191" s="11">
        <v>4</v>
      </c>
      <c r="T191" s="11">
        <v>3.8260000000000005</v>
      </c>
      <c r="U191" s="11">
        <v>3.8</v>
      </c>
      <c r="V191" s="11">
        <v>3.32</v>
      </c>
      <c r="W191" s="11">
        <v>3.6</v>
      </c>
      <c r="X191" s="11">
        <v>3.6820133628736502</v>
      </c>
      <c r="Y191" s="11">
        <v>3.5411000000000001</v>
      </c>
      <c r="Z191" s="11">
        <v>3.6</v>
      </c>
      <c r="AA191" s="11">
        <v>3.4140000000000001</v>
      </c>
      <c r="AB191" s="151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3.6728671609610237</v>
      </c>
    </row>
    <row r="192" spans="1:65">
      <c r="A192" s="29"/>
      <c r="B192" s="19">
        <v>1</v>
      </c>
      <c r="C192" s="9">
        <v>5</v>
      </c>
      <c r="D192" s="11">
        <v>3.7</v>
      </c>
      <c r="E192" s="11">
        <v>3.7</v>
      </c>
      <c r="F192" s="11">
        <v>3.8</v>
      </c>
      <c r="G192" s="11">
        <v>3.6324115482467709</v>
      </c>
      <c r="H192" s="11">
        <v>3.7</v>
      </c>
      <c r="I192" s="11">
        <v>3.8</v>
      </c>
      <c r="J192" s="11">
        <v>3.8</v>
      </c>
      <c r="K192" s="11">
        <v>3.6</v>
      </c>
      <c r="L192" s="11">
        <v>3.4</v>
      </c>
      <c r="M192" s="11">
        <v>3.7</v>
      </c>
      <c r="N192" s="11">
        <v>3.9</v>
      </c>
      <c r="O192" s="11">
        <v>3.9</v>
      </c>
      <c r="P192" s="11">
        <v>3.7</v>
      </c>
      <c r="Q192" s="11">
        <v>3.7</v>
      </c>
      <c r="R192" s="11">
        <v>3.8</v>
      </c>
      <c r="S192" s="11">
        <v>4</v>
      </c>
      <c r="T192" s="11">
        <v>3.8066400000000002</v>
      </c>
      <c r="U192" s="11">
        <v>3.7</v>
      </c>
      <c r="V192" s="11">
        <v>3.32</v>
      </c>
      <c r="W192" s="11">
        <v>3.6</v>
      </c>
      <c r="X192" s="11">
        <v>3.6654502784765404</v>
      </c>
      <c r="Y192" s="11">
        <v>3.5640000000000001</v>
      </c>
      <c r="Z192" s="11">
        <v>3.5</v>
      </c>
      <c r="AA192" s="11">
        <v>3.4359999999999999</v>
      </c>
      <c r="AB192" s="151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82</v>
      </c>
    </row>
    <row r="193" spans="1:65">
      <c r="A193" s="29"/>
      <c r="B193" s="19">
        <v>1</v>
      </c>
      <c r="C193" s="9">
        <v>6</v>
      </c>
      <c r="D193" s="11">
        <v>3.5</v>
      </c>
      <c r="E193" s="11">
        <v>3.7</v>
      </c>
      <c r="F193" s="11">
        <v>3.8</v>
      </c>
      <c r="G193" s="11">
        <v>3.7998099751388059</v>
      </c>
      <c r="H193" s="11">
        <v>3.8</v>
      </c>
      <c r="I193" s="11">
        <v>3.7</v>
      </c>
      <c r="J193" s="11">
        <v>3.9</v>
      </c>
      <c r="K193" s="11">
        <v>3.6</v>
      </c>
      <c r="L193" s="11">
        <v>3.5</v>
      </c>
      <c r="M193" s="11">
        <v>3.5</v>
      </c>
      <c r="N193" s="11">
        <v>4</v>
      </c>
      <c r="O193" s="11">
        <v>3.8</v>
      </c>
      <c r="P193" s="11">
        <v>3.4</v>
      </c>
      <c r="Q193" s="11">
        <v>3.7</v>
      </c>
      <c r="R193" s="11">
        <v>3.7</v>
      </c>
      <c r="S193" s="11">
        <v>4.0999999999999996</v>
      </c>
      <c r="T193" s="11">
        <v>3.7835099999999997</v>
      </c>
      <c r="U193" s="11">
        <v>3.8</v>
      </c>
      <c r="V193" s="11">
        <v>3.33</v>
      </c>
      <c r="W193" s="11">
        <v>3.6</v>
      </c>
      <c r="X193" s="11">
        <v>3.6792802081814675</v>
      </c>
      <c r="Y193" s="11">
        <v>3.6349999999999998</v>
      </c>
      <c r="Z193" s="11">
        <v>3.7</v>
      </c>
      <c r="AA193" s="11">
        <v>3.2210000000000001</v>
      </c>
      <c r="AB193" s="151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20" t="s">
        <v>270</v>
      </c>
      <c r="C194" s="12"/>
      <c r="D194" s="22">
        <v>3.5500000000000003</v>
      </c>
      <c r="E194" s="22">
        <v>3.7333333333333329</v>
      </c>
      <c r="F194" s="22">
        <v>3.7666666666666671</v>
      </c>
      <c r="G194" s="22">
        <v>3.7046609483651429</v>
      </c>
      <c r="H194" s="22">
        <v>3.7833333333333332</v>
      </c>
      <c r="I194" s="22">
        <v>3.7333333333333338</v>
      </c>
      <c r="J194" s="22">
        <v>3.8166666666666664</v>
      </c>
      <c r="K194" s="22">
        <v>3.5666666666666669</v>
      </c>
      <c r="L194" s="22">
        <v>3.4</v>
      </c>
      <c r="M194" s="22">
        <v>3.6333333333333333</v>
      </c>
      <c r="N194" s="22">
        <v>3.9166666666666665</v>
      </c>
      <c r="O194" s="22">
        <v>3.8166666666666669</v>
      </c>
      <c r="P194" s="22">
        <v>3.6333333333333333</v>
      </c>
      <c r="Q194" s="22">
        <v>3.5999999999999996</v>
      </c>
      <c r="R194" s="22">
        <v>3.6999999999999997</v>
      </c>
      <c r="S194" s="22">
        <v>4.0166666666666666</v>
      </c>
      <c r="T194" s="22">
        <v>3.8081483333333335</v>
      </c>
      <c r="U194" s="22">
        <v>3.8000000000000003</v>
      </c>
      <c r="V194" s="22">
        <v>3.3133333333333339</v>
      </c>
      <c r="W194" s="22">
        <v>3.5666666666666669</v>
      </c>
      <c r="X194" s="22">
        <v>3.6799859146994289</v>
      </c>
      <c r="Y194" s="22">
        <v>3.6035166666666663</v>
      </c>
      <c r="Z194" s="22">
        <v>3.5999999999999996</v>
      </c>
      <c r="AA194" s="22">
        <v>3.3751666666666669</v>
      </c>
      <c r="AB194" s="151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3" t="s">
        <v>271</v>
      </c>
      <c r="C195" s="28"/>
      <c r="D195" s="11">
        <v>3.55</v>
      </c>
      <c r="E195" s="11">
        <v>3.7</v>
      </c>
      <c r="F195" s="11">
        <v>3.8</v>
      </c>
      <c r="G195" s="11">
        <v>3.7140309704263812</v>
      </c>
      <c r="H195" s="11">
        <v>3.8</v>
      </c>
      <c r="I195" s="11">
        <v>3.75</v>
      </c>
      <c r="J195" s="11">
        <v>3.8</v>
      </c>
      <c r="K195" s="11">
        <v>3.6</v>
      </c>
      <c r="L195" s="11">
        <v>3.4</v>
      </c>
      <c r="M195" s="11">
        <v>3.6500000000000004</v>
      </c>
      <c r="N195" s="11">
        <v>3.9</v>
      </c>
      <c r="O195" s="11">
        <v>3.8</v>
      </c>
      <c r="P195" s="11">
        <v>3.6500000000000004</v>
      </c>
      <c r="Q195" s="11">
        <v>3.6</v>
      </c>
      <c r="R195" s="11">
        <v>3.7</v>
      </c>
      <c r="S195" s="11">
        <v>4</v>
      </c>
      <c r="T195" s="11">
        <v>3.80992</v>
      </c>
      <c r="U195" s="11">
        <v>3.8</v>
      </c>
      <c r="V195" s="11">
        <v>3.32</v>
      </c>
      <c r="W195" s="11">
        <v>3.6</v>
      </c>
      <c r="X195" s="11">
        <v>3.6787586212294219</v>
      </c>
      <c r="Y195" s="11">
        <v>3.6044999999999998</v>
      </c>
      <c r="Z195" s="11">
        <v>3.6</v>
      </c>
      <c r="AA195" s="11">
        <v>3.42</v>
      </c>
      <c r="AB195" s="151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3" t="s">
        <v>272</v>
      </c>
      <c r="C196" s="28"/>
      <c r="D196" s="23">
        <v>0.10488088481701525</v>
      </c>
      <c r="E196" s="23">
        <v>5.1639777949432045E-2</v>
      </c>
      <c r="F196" s="23">
        <v>0.10327955589886435</v>
      </c>
      <c r="G196" s="23">
        <v>8.2013608472087871E-2</v>
      </c>
      <c r="H196" s="23">
        <v>4.0824829046386159E-2</v>
      </c>
      <c r="I196" s="23">
        <v>8.1649658092772456E-2</v>
      </c>
      <c r="J196" s="23">
        <v>4.0824829046386339E-2</v>
      </c>
      <c r="K196" s="23">
        <v>0.16329931618554522</v>
      </c>
      <c r="L196" s="23">
        <v>6.3245553203367638E-2</v>
      </c>
      <c r="M196" s="23">
        <v>8.1649658092772678E-2</v>
      </c>
      <c r="N196" s="23">
        <v>4.0824829046386339E-2</v>
      </c>
      <c r="O196" s="23">
        <v>7.5277265270908028E-2</v>
      </c>
      <c r="P196" s="23">
        <v>0.13662601021279466</v>
      </c>
      <c r="Q196" s="23">
        <v>8.9442719099991672E-2</v>
      </c>
      <c r="R196" s="23">
        <v>6.3245553203367499E-2</v>
      </c>
      <c r="S196" s="23">
        <v>7.5277265270907973E-2</v>
      </c>
      <c r="T196" s="23">
        <v>1.6392298699897973E-2</v>
      </c>
      <c r="U196" s="23">
        <v>6.3245553203367499E-2</v>
      </c>
      <c r="V196" s="23">
        <v>8.6641021846851893E-2</v>
      </c>
      <c r="W196" s="23">
        <v>5.1639777949432267E-2</v>
      </c>
      <c r="X196" s="23">
        <v>2.250758210071702E-2</v>
      </c>
      <c r="Y196" s="23">
        <v>4.7288494019863472E-2</v>
      </c>
      <c r="Z196" s="23">
        <v>8.9442719099991672E-2</v>
      </c>
      <c r="AA196" s="23">
        <v>9.9998833326527647E-2</v>
      </c>
      <c r="AB196" s="220"/>
      <c r="AC196" s="221"/>
      <c r="AD196" s="221"/>
      <c r="AE196" s="221"/>
      <c r="AF196" s="221"/>
      <c r="AG196" s="221"/>
      <c r="AH196" s="221"/>
      <c r="AI196" s="221"/>
      <c r="AJ196" s="221"/>
      <c r="AK196" s="221"/>
      <c r="AL196" s="221"/>
      <c r="AM196" s="221"/>
      <c r="AN196" s="221"/>
      <c r="AO196" s="221"/>
      <c r="AP196" s="221"/>
      <c r="AQ196" s="221"/>
      <c r="AR196" s="221"/>
      <c r="AS196" s="221"/>
      <c r="AT196" s="221"/>
      <c r="AU196" s="221"/>
      <c r="AV196" s="221"/>
      <c r="AW196" s="221"/>
      <c r="AX196" s="221"/>
      <c r="AY196" s="221"/>
      <c r="AZ196" s="221"/>
      <c r="BA196" s="221"/>
      <c r="BB196" s="221"/>
      <c r="BC196" s="221"/>
      <c r="BD196" s="221"/>
      <c r="BE196" s="221"/>
      <c r="BF196" s="221"/>
      <c r="BG196" s="221"/>
      <c r="BH196" s="221"/>
      <c r="BI196" s="221"/>
      <c r="BJ196" s="221"/>
      <c r="BK196" s="221"/>
      <c r="BL196" s="221"/>
      <c r="BM196" s="54"/>
    </row>
    <row r="197" spans="1:65">
      <c r="A197" s="29"/>
      <c r="B197" s="3" t="s">
        <v>86</v>
      </c>
      <c r="C197" s="28"/>
      <c r="D197" s="13">
        <v>2.9543911216060634E-2</v>
      </c>
      <c r="E197" s="13">
        <v>1.3832083379312157E-2</v>
      </c>
      <c r="F197" s="13">
        <v>2.7419351123592305E-2</v>
      </c>
      <c r="G197" s="13">
        <v>2.2137952599489641E-2</v>
      </c>
      <c r="H197" s="13">
        <v>1.0790703712701188E-2</v>
      </c>
      <c r="I197" s="13">
        <v>2.1870444131992621E-2</v>
      </c>
      <c r="J197" s="13">
        <v>1.0696461758878518E-2</v>
      </c>
      <c r="K197" s="13">
        <v>4.578485500529305E-2</v>
      </c>
      <c r="L197" s="13">
        <v>1.8601633295108128E-2</v>
      </c>
      <c r="M197" s="13">
        <v>2.247238296131358E-2</v>
      </c>
      <c r="N197" s="13">
        <v>1.0423360607588002E-2</v>
      </c>
      <c r="O197" s="13">
        <v>1.9723300944342714E-2</v>
      </c>
      <c r="P197" s="13">
        <v>3.7603489049393028E-2</v>
      </c>
      <c r="Q197" s="13">
        <v>2.4845199749997687E-2</v>
      </c>
      <c r="R197" s="13">
        <v>1.7093392757666893E-2</v>
      </c>
      <c r="S197" s="13">
        <v>1.8741227868275843E-2</v>
      </c>
      <c r="T197" s="13">
        <v>4.3045326140301711E-3</v>
      </c>
      <c r="U197" s="13">
        <v>1.6643566632465131E-2</v>
      </c>
      <c r="V197" s="13">
        <v>2.6149201764643425E-2</v>
      </c>
      <c r="W197" s="13">
        <v>1.4478442415728671E-2</v>
      </c>
      <c r="X197" s="13">
        <v>6.1162141982153148E-3</v>
      </c>
      <c r="Y197" s="13">
        <v>1.3122873679839641E-2</v>
      </c>
      <c r="Z197" s="13">
        <v>2.4845199749997687E-2</v>
      </c>
      <c r="AA197" s="13">
        <v>2.9627820846336767E-2</v>
      </c>
      <c r="AB197" s="151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273</v>
      </c>
      <c r="C198" s="28"/>
      <c r="D198" s="13">
        <v>-3.3452655807152731E-2</v>
      </c>
      <c r="E198" s="13">
        <v>1.6462934738017632E-2</v>
      </c>
      <c r="F198" s="13">
        <v>2.5538496655321596E-2</v>
      </c>
      <c r="G198" s="13">
        <v>8.6563945851503288E-3</v>
      </c>
      <c r="H198" s="13">
        <v>3.0076277613973135E-2</v>
      </c>
      <c r="I198" s="13">
        <v>1.6462934738017854E-2</v>
      </c>
      <c r="J198" s="13">
        <v>3.9151839531276877E-2</v>
      </c>
      <c r="K198" s="13">
        <v>-2.891487484850086E-2</v>
      </c>
      <c r="L198" s="13">
        <v>-7.4292684435019685E-2</v>
      </c>
      <c r="M198" s="13">
        <v>-1.0763751013893486E-2</v>
      </c>
      <c r="N198" s="13">
        <v>6.6378525283188106E-2</v>
      </c>
      <c r="O198" s="13">
        <v>3.9151839531277099E-2</v>
      </c>
      <c r="P198" s="13">
        <v>-1.0763751013893486E-2</v>
      </c>
      <c r="Q198" s="13">
        <v>-1.9839312931197339E-2</v>
      </c>
      <c r="R198" s="13">
        <v>7.3873728207138889E-3</v>
      </c>
      <c r="S198" s="13">
        <v>9.3605211035099334E-2</v>
      </c>
      <c r="T198" s="13">
        <v>3.6832579683309996E-2</v>
      </c>
      <c r="U198" s="13">
        <v>3.4614058572625117E-2</v>
      </c>
      <c r="V198" s="13">
        <v>-9.7889145420009149E-2</v>
      </c>
      <c r="W198" s="13">
        <v>-2.891487484850086E-2</v>
      </c>
      <c r="X198" s="13">
        <v>1.9382007098081022E-3</v>
      </c>
      <c r="Y198" s="13">
        <v>-1.8881841148921774E-2</v>
      </c>
      <c r="Z198" s="13">
        <v>-1.9839312931197339E-2</v>
      </c>
      <c r="AA198" s="13">
        <v>-8.1053978063410859E-2</v>
      </c>
      <c r="AB198" s="151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45" t="s">
        <v>274</v>
      </c>
      <c r="C199" s="46"/>
      <c r="D199" s="44">
        <v>0.93</v>
      </c>
      <c r="E199" s="44">
        <v>0.28999999999999998</v>
      </c>
      <c r="F199" s="44">
        <v>0.51</v>
      </c>
      <c r="G199" s="44">
        <v>0.1</v>
      </c>
      <c r="H199" s="44">
        <v>0.62</v>
      </c>
      <c r="I199" s="44">
        <v>0.28999999999999998</v>
      </c>
      <c r="J199" s="44">
        <v>0.84</v>
      </c>
      <c r="K199" s="44">
        <v>0.82</v>
      </c>
      <c r="L199" s="44">
        <v>1.92</v>
      </c>
      <c r="M199" s="44">
        <v>0.38</v>
      </c>
      <c r="N199" s="44">
        <v>1.5</v>
      </c>
      <c r="O199" s="44">
        <v>0.84</v>
      </c>
      <c r="P199" s="44">
        <v>0.38</v>
      </c>
      <c r="Q199" s="44">
        <v>0.6</v>
      </c>
      <c r="R199" s="44">
        <v>7.0000000000000007E-2</v>
      </c>
      <c r="S199" s="44">
        <v>2.17</v>
      </c>
      <c r="T199" s="44">
        <v>0.78</v>
      </c>
      <c r="U199" s="44">
        <v>0.73</v>
      </c>
      <c r="V199" s="44">
        <v>2.5</v>
      </c>
      <c r="W199" s="44">
        <v>0.82</v>
      </c>
      <c r="X199" s="44">
        <v>7.0000000000000007E-2</v>
      </c>
      <c r="Y199" s="44">
        <v>0.56999999999999995</v>
      </c>
      <c r="Z199" s="44">
        <v>0.6</v>
      </c>
      <c r="AA199" s="44">
        <v>2.09</v>
      </c>
      <c r="AB199" s="151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BM200" s="53"/>
    </row>
    <row r="201" spans="1:65" ht="15">
      <c r="B201" s="8" t="s">
        <v>541</v>
      </c>
      <c r="BM201" s="27" t="s">
        <v>66</v>
      </c>
    </row>
    <row r="202" spans="1:65" ht="15">
      <c r="A202" s="24" t="s">
        <v>51</v>
      </c>
      <c r="B202" s="18" t="s">
        <v>112</v>
      </c>
      <c r="C202" s="15" t="s">
        <v>113</v>
      </c>
      <c r="D202" s="16" t="s">
        <v>232</v>
      </c>
      <c r="E202" s="17" t="s">
        <v>232</v>
      </c>
      <c r="F202" s="17" t="s">
        <v>232</v>
      </c>
      <c r="G202" s="17" t="s">
        <v>232</v>
      </c>
      <c r="H202" s="17" t="s">
        <v>232</v>
      </c>
      <c r="I202" s="17" t="s">
        <v>232</v>
      </c>
      <c r="J202" s="17" t="s">
        <v>232</v>
      </c>
      <c r="K202" s="17" t="s">
        <v>232</v>
      </c>
      <c r="L202" s="17" t="s">
        <v>232</v>
      </c>
      <c r="M202" s="17" t="s">
        <v>232</v>
      </c>
      <c r="N202" s="17" t="s">
        <v>232</v>
      </c>
      <c r="O202" s="17" t="s">
        <v>232</v>
      </c>
      <c r="P202" s="17" t="s">
        <v>232</v>
      </c>
      <c r="Q202" s="17" t="s">
        <v>232</v>
      </c>
      <c r="R202" s="17" t="s">
        <v>232</v>
      </c>
      <c r="S202" s="17" t="s">
        <v>232</v>
      </c>
      <c r="T202" s="17" t="s">
        <v>232</v>
      </c>
      <c r="U202" s="17" t="s">
        <v>232</v>
      </c>
      <c r="V202" s="17" t="s">
        <v>232</v>
      </c>
      <c r="W202" s="17" t="s">
        <v>232</v>
      </c>
      <c r="X202" s="17" t="s">
        <v>232</v>
      </c>
      <c r="Y202" s="17" t="s">
        <v>232</v>
      </c>
      <c r="Z202" s="17" t="s">
        <v>232</v>
      </c>
      <c r="AA202" s="17" t="s">
        <v>232</v>
      </c>
      <c r="AB202" s="151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233</v>
      </c>
      <c r="C203" s="9" t="s">
        <v>233</v>
      </c>
      <c r="D203" s="149" t="s">
        <v>235</v>
      </c>
      <c r="E203" s="150" t="s">
        <v>236</v>
      </c>
      <c r="F203" s="150" t="s">
        <v>237</v>
      </c>
      <c r="G203" s="150" t="s">
        <v>238</v>
      </c>
      <c r="H203" s="150" t="s">
        <v>239</v>
      </c>
      <c r="I203" s="150" t="s">
        <v>240</v>
      </c>
      <c r="J203" s="150" t="s">
        <v>241</v>
      </c>
      <c r="K203" s="150" t="s">
        <v>242</v>
      </c>
      <c r="L203" s="150" t="s">
        <v>243</v>
      </c>
      <c r="M203" s="150" t="s">
        <v>244</v>
      </c>
      <c r="N203" s="150" t="s">
        <v>245</v>
      </c>
      <c r="O203" s="150" t="s">
        <v>246</v>
      </c>
      <c r="P203" s="150" t="s">
        <v>247</v>
      </c>
      <c r="Q203" s="150" t="s">
        <v>248</v>
      </c>
      <c r="R203" s="150" t="s">
        <v>249</v>
      </c>
      <c r="S203" s="150" t="s">
        <v>250</v>
      </c>
      <c r="T203" s="150" t="s">
        <v>251</v>
      </c>
      <c r="U203" s="150" t="s">
        <v>253</v>
      </c>
      <c r="V203" s="150" t="s">
        <v>254</v>
      </c>
      <c r="W203" s="150" t="s">
        <v>255</v>
      </c>
      <c r="X203" s="150" t="s">
        <v>256</v>
      </c>
      <c r="Y203" s="150" t="s">
        <v>257</v>
      </c>
      <c r="Z203" s="150" t="s">
        <v>262</v>
      </c>
      <c r="AA203" s="150" t="s">
        <v>263</v>
      </c>
      <c r="AB203" s="151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278</v>
      </c>
      <c r="E204" s="11" t="s">
        <v>276</v>
      </c>
      <c r="F204" s="11" t="s">
        <v>278</v>
      </c>
      <c r="G204" s="11" t="s">
        <v>278</v>
      </c>
      <c r="H204" s="11" t="s">
        <v>276</v>
      </c>
      <c r="I204" s="11" t="s">
        <v>315</v>
      </c>
      <c r="J204" s="11" t="s">
        <v>278</v>
      </c>
      <c r="K204" s="11" t="s">
        <v>276</v>
      </c>
      <c r="L204" s="11" t="s">
        <v>276</v>
      </c>
      <c r="M204" s="11" t="s">
        <v>276</v>
      </c>
      <c r="N204" s="11" t="s">
        <v>276</v>
      </c>
      <c r="O204" s="11" t="s">
        <v>276</v>
      </c>
      <c r="P204" s="11" t="s">
        <v>276</v>
      </c>
      <c r="Q204" s="11" t="s">
        <v>276</v>
      </c>
      <c r="R204" s="11" t="s">
        <v>278</v>
      </c>
      <c r="S204" s="11" t="s">
        <v>278</v>
      </c>
      <c r="T204" s="11" t="s">
        <v>315</v>
      </c>
      <c r="U204" s="11" t="s">
        <v>276</v>
      </c>
      <c r="V204" s="11" t="s">
        <v>315</v>
      </c>
      <c r="W204" s="11" t="s">
        <v>278</v>
      </c>
      <c r="X204" s="11" t="s">
        <v>276</v>
      </c>
      <c r="Y204" s="11" t="s">
        <v>315</v>
      </c>
      <c r="Z204" s="11" t="s">
        <v>278</v>
      </c>
      <c r="AA204" s="11" t="s">
        <v>315</v>
      </c>
      <c r="AB204" s="151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 t="s">
        <v>316</v>
      </c>
      <c r="E205" s="25" t="s">
        <v>317</v>
      </c>
      <c r="F205" s="25" t="s">
        <v>318</v>
      </c>
      <c r="G205" s="25" t="s">
        <v>318</v>
      </c>
      <c r="H205" s="25" t="s">
        <v>118</v>
      </c>
      <c r="I205" s="25" t="s">
        <v>316</v>
      </c>
      <c r="J205" s="25" t="s">
        <v>317</v>
      </c>
      <c r="K205" s="25" t="s">
        <v>317</v>
      </c>
      <c r="L205" s="25" t="s">
        <v>318</v>
      </c>
      <c r="M205" s="25" t="s">
        <v>317</v>
      </c>
      <c r="N205" s="25" t="s">
        <v>317</v>
      </c>
      <c r="O205" s="25" t="s">
        <v>280</v>
      </c>
      <c r="P205" s="25" t="s">
        <v>317</v>
      </c>
      <c r="Q205" s="25" t="s">
        <v>319</v>
      </c>
      <c r="R205" s="25" t="s">
        <v>316</v>
      </c>
      <c r="S205" s="25" t="s">
        <v>317</v>
      </c>
      <c r="T205" s="25" t="s">
        <v>316</v>
      </c>
      <c r="U205" s="25" t="s">
        <v>317</v>
      </c>
      <c r="V205" s="25" t="s">
        <v>317</v>
      </c>
      <c r="W205" s="25" t="s">
        <v>316</v>
      </c>
      <c r="X205" s="25" t="s">
        <v>319</v>
      </c>
      <c r="Y205" s="25" t="s">
        <v>317</v>
      </c>
      <c r="Z205" s="25" t="s">
        <v>317</v>
      </c>
      <c r="AA205" s="25" t="s">
        <v>319</v>
      </c>
      <c r="AB205" s="151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8">
        <v>1</v>
      </c>
      <c r="C206" s="14">
        <v>1</v>
      </c>
      <c r="D206" s="208">
        <v>17</v>
      </c>
      <c r="E206" s="208">
        <v>18</v>
      </c>
      <c r="F206" s="208">
        <v>17</v>
      </c>
      <c r="G206" s="208">
        <v>16.66536030664524</v>
      </c>
      <c r="H206" s="208">
        <v>18</v>
      </c>
      <c r="I206" s="208">
        <v>17</v>
      </c>
      <c r="J206" s="208">
        <v>18</v>
      </c>
      <c r="K206" s="208">
        <v>18</v>
      </c>
      <c r="L206" s="208">
        <v>17</v>
      </c>
      <c r="M206" s="208">
        <v>18</v>
      </c>
      <c r="N206" s="208">
        <v>17</v>
      </c>
      <c r="O206" s="208">
        <v>17.899999999999999</v>
      </c>
      <c r="P206" s="208">
        <v>17.399999999999999</v>
      </c>
      <c r="Q206" s="208">
        <v>17</v>
      </c>
      <c r="R206" s="208">
        <v>18</v>
      </c>
      <c r="S206" s="208">
        <v>17</v>
      </c>
      <c r="T206" s="208">
        <v>16.238999999999997</v>
      </c>
      <c r="U206" s="208">
        <v>17</v>
      </c>
      <c r="V206" s="208">
        <v>16</v>
      </c>
      <c r="W206" s="208">
        <v>16</v>
      </c>
      <c r="X206" s="208">
        <v>17.821543377485028</v>
      </c>
      <c r="Y206" s="208">
        <v>18.86</v>
      </c>
      <c r="Z206" s="208">
        <v>17</v>
      </c>
      <c r="AA206" s="208">
        <v>15.786000000000001</v>
      </c>
      <c r="AB206" s="210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  <c r="BI206" s="211"/>
      <c r="BJ206" s="211"/>
      <c r="BK206" s="211"/>
      <c r="BL206" s="211"/>
      <c r="BM206" s="212">
        <v>1</v>
      </c>
    </row>
    <row r="207" spans="1:65">
      <c r="A207" s="29"/>
      <c r="B207" s="19">
        <v>1</v>
      </c>
      <c r="C207" s="9">
        <v>2</v>
      </c>
      <c r="D207" s="214">
        <v>16</v>
      </c>
      <c r="E207" s="214">
        <v>17</v>
      </c>
      <c r="F207" s="214">
        <v>18</v>
      </c>
      <c r="G207" s="214">
        <v>16.547783850850003</v>
      </c>
      <c r="H207" s="214">
        <v>18</v>
      </c>
      <c r="I207" s="214">
        <v>17</v>
      </c>
      <c r="J207" s="214">
        <v>18</v>
      </c>
      <c r="K207" s="214">
        <v>18</v>
      </c>
      <c r="L207" s="214">
        <v>16</v>
      </c>
      <c r="M207" s="214">
        <v>17</v>
      </c>
      <c r="N207" s="214">
        <v>17</v>
      </c>
      <c r="O207" s="214">
        <v>17.600000000000001</v>
      </c>
      <c r="P207" s="214">
        <v>15.7</v>
      </c>
      <c r="Q207" s="214">
        <v>17</v>
      </c>
      <c r="R207" s="214">
        <v>17</v>
      </c>
      <c r="S207" s="214">
        <v>18</v>
      </c>
      <c r="T207" s="214">
        <v>16.761499999999998</v>
      </c>
      <c r="U207" s="214">
        <v>17</v>
      </c>
      <c r="V207" s="214">
        <v>16</v>
      </c>
      <c r="W207" s="214">
        <v>16</v>
      </c>
      <c r="X207" s="214">
        <v>17.760114270769694</v>
      </c>
      <c r="Y207" s="214">
        <v>18.52</v>
      </c>
      <c r="Z207" s="214">
        <v>17</v>
      </c>
      <c r="AA207" s="214">
        <v>15.65</v>
      </c>
      <c r="AB207" s="210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  <c r="BI207" s="211"/>
      <c r="BJ207" s="211"/>
      <c r="BK207" s="211"/>
      <c r="BL207" s="211"/>
      <c r="BM207" s="212">
        <v>27</v>
      </c>
    </row>
    <row r="208" spans="1:65">
      <c r="A208" s="29"/>
      <c r="B208" s="19">
        <v>1</v>
      </c>
      <c r="C208" s="9">
        <v>3</v>
      </c>
      <c r="D208" s="214">
        <v>17</v>
      </c>
      <c r="E208" s="214">
        <v>17</v>
      </c>
      <c r="F208" s="214">
        <v>18</v>
      </c>
      <c r="G208" s="214">
        <v>16.964648713349998</v>
      </c>
      <c r="H208" s="214">
        <v>19</v>
      </c>
      <c r="I208" s="214">
        <v>17</v>
      </c>
      <c r="J208" s="214">
        <v>18</v>
      </c>
      <c r="K208" s="214">
        <v>17</v>
      </c>
      <c r="L208" s="214">
        <v>16</v>
      </c>
      <c r="M208" s="214">
        <v>17</v>
      </c>
      <c r="N208" s="214">
        <v>17</v>
      </c>
      <c r="O208" s="214">
        <v>17.399999999999999</v>
      </c>
      <c r="P208" s="214">
        <v>15.6</v>
      </c>
      <c r="Q208" s="214">
        <v>17</v>
      </c>
      <c r="R208" s="214">
        <v>17</v>
      </c>
      <c r="S208" s="214">
        <v>17</v>
      </c>
      <c r="T208" s="214">
        <v>16.599999999999998</v>
      </c>
      <c r="U208" s="214">
        <v>16</v>
      </c>
      <c r="V208" s="214">
        <v>16</v>
      </c>
      <c r="W208" s="214">
        <v>16</v>
      </c>
      <c r="X208" s="214">
        <v>17.249312598907796</v>
      </c>
      <c r="Y208" s="214">
        <v>18.100000000000001</v>
      </c>
      <c r="Z208" s="214">
        <v>17</v>
      </c>
      <c r="AA208" s="214">
        <v>16.530999999999999</v>
      </c>
      <c r="AB208" s="210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  <c r="BI208" s="211"/>
      <c r="BJ208" s="211"/>
      <c r="BK208" s="211"/>
      <c r="BL208" s="211"/>
      <c r="BM208" s="212">
        <v>16</v>
      </c>
    </row>
    <row r="209" spans="1:65">
      <c r="A209" s="29"/>
      <c r="B209" s="19">
        <v>1</v>
      </c>
      <c r="C209" s="9">
        <v>4</v>
      </c>
      <c r="D209" s="214">
        <v>17</v>
      </c>
      <c r="E209" s="214">
        <v>18</v>
      </c>
      <c r="F209" s="214">
        <v>18</v>
      </c>
      <c r="G209" s="214">
        <v>17.071603947654562</v>
      </c>
      <c r="H209" s="214">
        <v>18</v>
      </c>
      <c r="I209" s="214">
        <v>17</v>
      </c>
      <c r="J209" s="214">
        <v>18</v>
      </c>
      <c r="K209" s="214">
        <v>17</v>
      </c>
      <c r="L209" s="214">
        <v>16</v>
      </c>
      <c r="M209" s="214">
        <v>18</v>
      </c>
      <c r="N209" s="214">
        <v>17</v>
      </c>
      <c r="O209" s="214">
        <v>18.3</v>
      </c>
      <c r="P209" s="214">
        <v>16.600000000000001</v>
      </c>
      <c r="Q209" s="214">
        <v>17</v>
      </c>
      <c r="R209" s="214">
        <v>17</v>
      </c>
      <c r="S209" s="214">
        <v>17</v>
      </c>
      <c r="T209" s="214">
        <v>16.555</v>
      </c>
      <c r="U209" s="214">
        <v>17</v>
      </c>
      <c r="V209" s="214">
        <v>16</v>
      </c>
      <c r="W209" s="214">
        <v>16</v>
      </c>
      <c r="X209" s="214">
        <v>17.742891078704186</v>
      </c>
      <c r="Y209" s="214">
        <v>17.559999999999999</v>
      </c>
      <c r="Z209" s="214">
        <v>17</v>
      </c>
      <c r="AA209" s="214">
        <v>16.657</v>
      </c>
      <c r="AB209" s="210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  <c r="BI209" s="211"/>
      <c r="BJ209" s="211"/>
      <c r="BK209" s="211"/>
      <c r="BL209" s="211"/>
      <c r="BM209" s="212">
        <v>17.118029209941785</v>
      </c>
    </row>
    <row r="210" spans="1:65">
      <c r="A210" s="29"/>
      <c r="B210" s="19">
        <v>1</v>
      </c>
      <c r="C210" s="9">
        <v>5</v>
      </c>
      <c r="D210" s="214">
        <v>17</v>
      </c>
      <c r="E210" s="214">
        <v>18</v>
      </c>
      <c r="F210" s="214">
        <v>18</v>
      </c>
      <c r="G210" s="214">
        <v>17.521685471919419</v>
      </c>
      <c r="H210" s="214">
        <v>18</v>
      </c>
      <c r="I210" s="214">
        <v>17</v>
      </c>
      <c r="J210" s="214">
        <v>18</v>
      </c>
      <c r="K210" s="214">
        <v>17</v>
      </c>
      <c r="L210" s="214">
        <v>17</v>
      </c>
      <c r="M210" s="214">
        <v>17</v>
      </c>
      <c r="N210" s="214">
        <v>17</v>
      </c>
      <c r="O210" s="214">
        <v>17.8</v>
      </c>
      <c r="P210" s="214">
        <v>15.8</v>
      </c>
      <c r="Q210" s="214">
        <v>18</v>
      </c>
      <c r="R210" s="214">
        <v>17</v>
      </c>
      <c r="S210" s="214">
        <v>17</v>
      </c>
      <c r="T210" s="214">
        <v>16.362499999999997</v>
      </c>
      <c r="U210" s="214">
        <v>17</v>
      </c>
      <c r="V210" s="214">
        <v>16</v>
      </c>
      <c r="W210" s="214">
        <v>16</v>
      </c>
      <c r="X210" s="214">
        <v>17.695728436101376</v>
      </c>
      <c r="Y210" s="214">
        <v>17.89</v>
      </c>
      <c r="Z210" s="214">
        <v>18</v>
      </c>
      <c r="AA210" s="214">
        <v>17.268000000000001</v>
      </c>
      <c r="AB210" s="210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I210" s="211"/>
      <c r="BJ210" s="211"/>
      <c r="BK210" s="211"/>
      <c r="BL210" s="211"/>
      <c r="BM210" s="212">
        <v>83</v>
      </c>
    </row>
    <row r="211" spans="1:65">
      <c r="A211" s="29"/>
      <c r="B211" s="19">
        <v>1</v>
      </c>
      <c r="C211" s="9">
        <v>6</v>
      </c>
      <c r="D211" s="214">
        <v>17</v>
      </c>
      <c r="E211" s="214">
        <v>17</v>
      </c>
      <c r="F211" s="214">
        <v>18</v>
      </c>
      <c r="G211" s="214">
        <v>17.784255407850001</v>
      </c>
      <c r="H211" s="214">
        <v>18</v>
      </c>
      <c r="I211" s="214">
        <v>17</v>
      </c>
      <c r="J211" s="214">
        <v>18</v>
      </c>
      <c r="K211" s="214">
        <v>18</v>
      </c>
      <c r="L211" s="214">
        <v>17</v>
      </c>
      <c r="M211" s="214">
        <v>17</v>
      </c>
      <c r="N211" s="214">
        <v>17</v>
      </c>
      <c r="O211" s="214">
        <v>17.3</v>
      </c>
      <c r="P211" s="214">
        <v>16.5</v>
      </c>
      <c r="Q211" s="214">
        <v>17</v>
      </c>
      <c r="R211" s="214">
        <v>17</v>
      </c>
      <c r="S211" s="214">
        <v>17</v>
      </c>
      <c r="T211" s="214">
        <v>16.288</v>
      </c>
      <c r="U211" s="214">
        <v>17</v>
      </c>
      <c r="V211" s="214">
        <v>16</v>
      </c>
      <c r="W211" s="214">
        <v>16</v>
      </c>
      <c r="X211" s="214">
        <v>17.736778771379946</v>
      </c>
      <c r="Y211" s="214">
        <v>17.762499999999999</v>
      </c>
      <c r="Z211" s="214">
        <v>17</v>
      </c>
      <c r="AA211" s="214">
        <v>16.143999999999998</v>
      </c>
      <c r="AB211" s="210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17"/>
    </row>
    <row r="212" spans="1:65">
      <c r="A212" s="29"/>
      <c r="B212" s="20" t="s">
        <v>270</v>
      </c>
      <c r="C212" s="12"/>
      <c r="D212" s="218">
        <v>16.833333333333332</v>
      </c>
      <c r="E212" s="218">
        <v>17.5</v>
      </c>
      <c r="F212" s="218">
        <v>17.833333333333332</v>
      </c>
      <c r="G212" s="218">
        <v>17.092556283044871</v>
      </c>
      <c r="H212" s="218">
        <v>18.166666666666668</v>
      </c>
      <c r="I212" s="218">
        <v>17</v>
      </c>
      <c r="J212" s="218">
        <v>18</v>
      </c>
      <c r="K212" s="218">
        <v>17.5</v>
      </c>
      <c r="L212" s="218">
        <v>16.5</v>
      </c>
      <c r="M212" s="218">
        <v>17.333333333333332</v>
      </c>
      <c r="N212" s="218">
        <v>17</v>
      </c>
      <c r="O212" s="218">
        <v>17.716666666666665</v>
      </c>
      <c r="P212" s="218">
        <v>16.266666666666666</v>
      </c>
      <c r="Q212" s="218">
        <v>17.166666666666668</v>
      </c>
      <c r="R212" s="218">
        <v>17.166666666666668</v>
      </c>
      <c r="S212" s="218">
        <v>17.166666666666668</v>
      </c>
      <c r="T212" s="218">
        <v>16.467666666666663</v>
      </c>
      <c r="U212" s="218">
        <v>16.833333333333332</v>
      </c>
      <c r="V212" s="218">
        <v>16</v>
      </c>
      <c r="W212" s="218">
        <v>16</v>
      </c>
      <c r="X212" s="218">
        <v>17.667728088891337</v>
      </c>
      <c r="Y212" s="218">
        <v>18.115416666666665</v>
      </c>
      <c r="Z212" s="218">
        <v>17.166666666666668</v>
      </c>
      <c r="AA212" s="218">
        <v>16.339333333333332</v>
      </c>
      <c r="AB212" s="210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17"/>
    </row>
    <row r="213" spans="1:65">
      <c r="A213" s="29"/>
      <c r="B213" s="3" t="s">
        <v>271</v>
      </c>
      <c r="C213" s="28"/>
      <c r="D213" s="214">
        <v>17</v>
      </c>
      <c r="E213" s="214">
        <v>17.5</v>
      </c>
      <c r="F213" s="214">
        <v>18</v>
      </c>
      <c r="G213" s="214">
        <v>17.01812633050228</v>
      </c>
      <c r="H213" s="214">
        <v>18</v>
      </c>
      <c r="I213" s="214">
        <v>17</v>
      </c>
      <c r="J213" s="214">
        <v>18</v>
      </c>
      <c r="K213" s="214">
        <v>17.5</v>
      </c>
      <c r="L213" s="214">
        <v>16.5</v>
      </c>
      <c r="M213" s="214">
        <v>17</v>
      </c>
      <c r="N213" s="214">
        <v>17</v>
      </c>
      <c r="O213" s="214">
        <v>17.700000000000003</v>
      </c>
      <c r="P213" s="214">
        <v>16.149999999999999</v>
      </c>
      <c r="Q213" s="214">
        <v>17</v>
      </c>
      <c r="R213" s="214">
        <v>17</v>
      </c>
      <c r="S213" s="214">
        <v>17</v>
      </c>
      <c r="T213" s="214">
        <v>16.458749999999998</v>
      </c>
      <c r="U213" s="214">
        <v>17</v>
      </c>
      <c r="V213" s="214">
        <v>16</v>
      </c>
      <c r="W213" s="214">
        <v>16</v>
      </c>
      <c r="X213" s="214">
        <v>17.739834925042068</v>
      </c>
      <c r="Y213" s="214">
        <v>17.995000000000001</v>
      </c>
      <c r="Z213" s="214">
        <v>17</v>
      </c>
      <c r="AA213" s="214">
        <v>16.337499999999999</v>
      </c>
      <c r="AB213" s="210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  <c r="BI213" s="211"/>
      <c r="BJ213" s="211"/>
      <c r="BK213" s="211"/>
      <c r="BL213" s="211"/>
      <c r="BM213" s="217"/>
    </row>
    <row r="214" spans="1:65">
      <c r="A214" s="29"/>
      <c r="B214" s="3" t="s">
        <v>272</v>
      </c>
      <c r="C214" s="28"/>
      <c r="D214" s="23">
        <v>0.40824829046386296</v>
      </c>
      <c r="E214" s="23">
        <v>0.54772255750516607</v>
      </c>
      <c r="F214" s="23">
        <v>0.40824829046386296</v>
      </c>
      <c r="G214" s="23">
        <v>0.48138805383503491</v>
      </c>
      <c r="H214" s="23">
        <v>0.40824829046386296</v>
      </c>
      <c r="I214" s="23">
        <v>0</v>
      </c>
      <c r="J214" s="23">
        <v>0</v>
      </c>
      <c r="K214" s="23">
        <v>0.54772255750516607</v>
      </c>
      <c r="L214" s="23">
        <v>0.54772255750516607</v>
      </c>
      <c r="M214" s="23">
        <v>0.5163977794943222</v>
      </c>
      <c r="N214" s="23">
        <v>0</v>
      </c>
      <c r="O214" s="23">
        <v>0.36560452221856715</v>
      </c>
      <c r="P214" s="23">
        <v>0.69761498454854476</v>
      </c>
      <c r="Q214" s="23">
        <v>0.40824829046386302</v>
      </c>
      <c r="R214" s="23">
        <v>0.40824829046386296</v>
      </c>
      <c r="S214" s="23">
        <v>0.40824829046386296</v>
      </c>
      <c r="T214" s="23">
        <v>0.2035219070927419</v>
      </c>
      <c r="U214" s="23">
        <v>0.40824829046386296</v>
      </c>
      <c r="V214" s="23">
        <v>0</v>
      </c>
      <c r="W214" s="23">
        <v>0</v>
      </c>
      <c r="X214" s="23">
        <v>0.20902983667362898</v>
      </c>
      <c r="Y214" s="23">
        <v>0.49034277976397977</v>
      </c>
      <c r="Z214" s="23">
        <v>0.40824829046386302</v>
      </c>
      <c r="AA214" s="23">
        <v>0.60325505937925339</v>
      </c>
      <c r="AB214" s="151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9"/>
      <c r="B215" s="3" t="s">
        <v>86</v>
      </c>
      <c r="C215" s="28"/>
      <c r="D215" s="13">
        <v>2.4252373690922552E-2</v>
      </c>
      <c r="E215" s="13">
        <v>3.129843185743806E-2</v>
      </c>
      <c r="F215" s="13">
        <v>2.2892427502646522E-2</v>
      </c>
      <c r="G215" s="13">
        <v>2.8163607939238E-2</v>
      </c>
      <c r="H215" s="13">
        <v>2.2472382961313556E-2</v>
      </c>
      <c r="I215" s="13">
        <v>0</v>
      </c>
      <c r="J215" s="13">
        <v>0</v>
      </c>
      <c r="K215" s="13">
        <v>3.129843185743806E-2</v>
      </c>
      <c r="L215" s="13">
        <v>3.3195306515464609E-2</v>
      </c>
      <c r="M215" s="13">
        <v>2.9792179586210898E-2</v>
      </c>
      <c r="N215" s="13">
        <v>0</v>
      </c>
      <c r="O215" s="13">
        <v>2.0636191282327406E-2</v>
      </c>
      <c r="P215" s="13">
        <v>4.2886167082902348E-2</v>
      </c>
      <c r="Q215" s="13">
        <v>2.3781453813428912E-2</v>
      </c>
      <c r="R215" s="13">
        <v>2.3781453813428909E-2</v>
      </c>
      <c r="S215" s="13">
        <v>2.3781453813428909E-2</v>
      </c>
      <c r="T215" s="13">
        <v>1.2358879446151567E-2</v>
      </c>
      <c r="U215" s="13">
        <v>2.4252373690922552E-2</v>
      </c>
      <c r="V215" s="13">
        <v>0</v>
      </c>
      <c r="W215" s="13">
        <v>0</v>
      </c>
      <c r="X215" s="13">
        <v>1.1831166725112632E-2</v>
      </c>
      <c r="Y215" s="13">
        <v>2.7067706406457472E-2</v>
      </c>
      <c r="Z215" s="13">
        <v>2.3781453813428912E-2</v>
      </c>
      <c r="AA215" s="13">
        <v>3.6920420623806773E-2</v>
      </c>
      <c r="AB215" s="151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9"/>
      <c r="B216" s="3" t="s">
        <v>273</v>
      </c>
      <c r="C216" s="28"/>
      <c r="D216" s="13">
        <v>-1.6631346582999584E-2</v>
      </c>
      <c r="E216" s="13">
        <v>2.2313946621634217E-2</v>
      </c>
      <c r="F216" s="13">
        <v>4.1786593223950952E-2</v>
      </c>
      <c r="G216" s="13">
        <v>-1.4880759101707497E-3</v>
      </c>
      <c r="H216" s="13">
        <v>6.1259239826267908E-2</v>
      </c>
      <c r="I216" s="13">
        <v>-6.8950232818411061E-3</v>
      </c>
      <c r="J216" s="13">
        <v>5.152291652510943E-2</v>
      </c>
      <c r="K216" s="13">
        <v>2.2313946621634217E-2</v>
      </c>
      <c r="L216" s="13">
        <v>-3.6103993185316319E-2</v>
      </c>
      <c r="M216" s="13">
        <v>1.2577623320475739E-2</v>
      </c>
      <c r="N216" s="13">
        <v>-6.8950232818411061E-3</v>
      </c>
      <c r="O216" s="13">
        <v>3.4971166913140062E-2</v>
      </c>
      <c r="P216" s="13">
        <v>-4.973484580693821E-2</v>
      </c>
      <c r="Q216" s="13">
        <v>2.8413000193174831E-3</v>
      </c>
      <c r="R216" s="13">
        <v>2.8413000193174831E-3</v>
      </c>
      <c r="S216" s="13">
        <v>2.8413000193174831E-3</v>
      </c>
      <c r="T216" s="13">
        <v>-3.7992839905741316E-2</v>
      </c>
      <c r="U216" s="13">
        <v>-1.6631346582999584E-2</v>
      </c>
      <c r="V216" s="13">
        <v>-6.5312963088791642E-2</v>
      </c>
      <c r="W216" s="13">
        <v>-6.5312963088791642E-2</v>
      </c>
      <c r="X216" s="13">
        <v>3.2112276022423059E-2</v>
      </c>
      <c r="Y216" s="13">
        <v>5.8265320411161614E-2</v>
      </c>
      <c r="Z216" s="13">
        <v>2.8413000193174831E-3</v>
      </c>
      <c r="AA216" s="13">
        <v>-4.5489808847633095E-2</v>
      </c>
      <c r="AB216" s="151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45" t="s">
        <v>274</v>
      </c>
      <c r="C217" s="46"/>
      <c r="D217" s="44">
        <v>0.54</v>
      </c>
      <c r="E217" s="44">
        <v>0.54</v>
      </c>
      <c r="F217" s="44">
        <v>1.08</v>
      </c>
      <c r="G217" s="44">
        <v>0.12</v>
      </c>
      <c r="H217" s="44">
        <v>1.62</v>
      </c>
      <c r="I217" s="44">
        <v>0.27</v>
      </c>
      <c r="J217" s="44">
        <v>1.35</v>
      </c>
      <c r="K217" s="44">
        <v>0.54</v>
      </c>
      <c r="L217" s="44">
        <v>1.08</v>
      </c>
      <c r="M217" s="44">
        <v>0.27</v>
      </c>
      <c r="N217" s="44">
        <v>0.27</v>
      </c>
      <c r="O217" s="44">
        <v>0.89</v>
      </c>
      <c r="P217" s="44">
        <v>1.45</v>
      </c>
      <c r="Q217" s="44">
        <v>0</v>
      </c>
      <c r="R217" s="44">
        <v>0</v>
      </c>
      <c r="S217" s="44">
        <v>0</v>
      </c>
      <c r="T217" s="44">
        <v>1.1299999999999999</v>
      </c>
      <c r="U217" s="44">
        <v>0.54</v>
      </c>
      <c r="V217" s="44">
        <v>1.89</v>
      </c>
      <c r="W217" s="44">
        <v>1.89</v>
      </c>
      <c r="X217" s="44">
        <v>0.81</v>
      </c>
      <c r="Y217" s="44">
        <v>1.53</v>
      </c>
      <c r="Z217" s="44">
        <v>0</v>
      </c>
      <c r="AA217" s="44">
        <v>1.34</v>
      </c>
      <c r="AB217" s="151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BM218" s="53"/>
    </row>
    <row r="219" spans="1:65" ht="15">
      <c r="B219" s="8" t="s">
        <v>542</v>
      </c>
      <c r="BM219" s="27" t="s">
        <v>66</v>
      </c>
    </row>
    <row r="220" spans="1:65" ht="15">
      <c r="A220" s="24" t="s">
        <v>28</v>
      </c>
      <c r="B220" s="18" t="s">
        <v>112</v>
      </c>
      <c r="C220" s="15" t="s">
        <v>113</v>
      </c>
      <c r="D220" s="16" t="s">
        <v>232</v>
      </c>
      <c r="E220" s="17" t="s">
        <v>232</v>
      </c>
      <c r="F220" s="17" t="s">
        <v>232</v>
      </c>
      <c r="G220" s="17" t="s">
        <v>232</v>
      </c>
      <c r="H220" s="17" t="s">
        <v>232</v>
      </c>
      <c r="I220" s="17" t="s">
        <v>232</v>
      </c>
      <c r="J220" s="17" t="s">
        <v>232</v>
      </c>
      <c r="K220" s="17" t="s">
        <v>232</v>
      </c>
      <c r="L220" s="17" t="s">
        <v>232</v>
      </c>
      <c r="M220" s="17" t="s">
        <v>232</v>
      </c>
      <c r="N220" s="17" t="s">
        <v>232</v>
      </c>
      <c r="O220" s="17" t="s">
        <v>232</v>
      </c>
      <c r="P220" s="17" t="s">
        <v>232</v>
      </c>
      <c r="Q220" s="17" t="s">
        <v>232</v>
      </c>
      <c r="R220" s="17" t="s">
        <v>232</v>
      </c>
      <c r="S220" s="17" t="s">
        <v>232</v>
      </c>
      <c r="T220" s="17" t="s">
        <v>232</v>
      </c>
      <c r="U220" s="17" t="s">
        <v>232</v>
      </c>
      <c r="V220" s="17" t="s">
        <v>232</v>
      </c>
      <c r="W220" s="17" t="s">
        <v>232</v>
      </c>
      <c r="X220" s="17" t="s">
        <v>232</v>
      </c>
      <c r="Y220" s="151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233</v>
      </c>
      <c r="C221" s="9" t="s">
        <v>233</v>
      </c>
      <c r="D221" s="149" t="s">
        <v>235</v>
      </c>
      <c r="E221" s="150" t="s">
        <v>236</v>
      </c>
      <c r="F221" s="150" t="s">
        <v>237</v>
      </c>
      <c r="G221" s="150" t="s">
        <v>238</v>
      </c>
      <c r="H221" s="150" t="s">
        <v>239</v>
      </c>
      <c r="I221" s="150" t="s">
        <v>240</v>
      </c>
      <c r="J221" s="150" t="s">
        <v>241</v>
      </c>
      <c r="K221" s="150" t="s">
        <v>242</v>
      </c>
      <c r="L221" s="150" t="s">
        <v>243</v>
      </c>
      <c r="M221" s="150" t="s">
        <v>244</v>
      </c>
      <c r="N221" s="150" t="s">
        <v>245</v>
      </c>
      <c r="O221" s="150" t="s">
        <v>246</v>
      </c>
      <c r="P221" s="150" t="s">
        <v>248</v>
      </c>
      <c r="Q221" s="150" t="s">
        <v>249</v>
      </c>
      <c r="R221" s="150" t="s">
        <v>250</v>
      </c>
      <c r="S221" s="150" t="s">
        <v>251</v>
      </c>
      <c r="T221" s="150" t="s">
        <v>253</v>
      </c>
      <c r="U221" s="150" t="s">
        <v>254</v>
      </c>
      <c r="V221" s="150" t="s">
        <v>255</v>
      </c>
      <c r="W221" s="150" t="s">
        <v>256</v>
      </c>
      <c r="X221" s="150" t="s">
        <v>262</v>
      </c>
      <c r="Y221" s="151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278</v>
      </c>
      <c r="E222" s="11" t="s">
        <v>276</v>
      </c>
      <c r="F222" s="11" t="s">
        <v>278</v>
      </c>
      <c r="G222" s="11" t="s">
        <v>278</v>
      </c>
      <c r="H222" s="11" t="s">
        <v>276</v>
      </c>
      <c r="I222" s="11" t="s">
        <v>276</v>
      </c>
      <c r="J222" s="11" t="s">
        <v>276</v>
      </c>
      <c r="K222" s="11" t="s">
        <v>276</v>
      </c>
      <c r="L222" s="11" t="s">
        <v>276</v>
      </c>
      <c r="M222" s="11" t="s">
        <v>276</v>
      </c>
      <c r="N222" s="11" t="s">
        <v>276</v>
      </c>
      <c r="O222" s="11" t="s">
        <v>276</v>
      </c>
      <c r="P222" s="11" t="s">
        <v>276</v>
      </c>
      <c r="Q222" s="11" t="s">
        <v>278</v>
      </c>
      <c r="R222" s="11" t="s">
        <v>278</v>
      </c>
      <c r="S222" s="11" t="s">
        <v>276</v>
      </c>
      <c r="T222" s="11" t="s">
        <v>276</v>
      </c>
      <c r="U222" s="11" t="s">
        <v>276</v>
      </c>
      <c r="V222" s="11" t="s">
        <v>278</v>
      </c>
      <c r="W222" s="11" t="s">
        <v>276</v>
      </c>
      <c r="X222" s="11" t="s">
        <v>278</v>
      </c>
      <c r="Y222" s="151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 t="s">
        <v>316</v>
      </c>
      <c r="E223" s="25" t="s">
        <v>317</v>
      </c>
      <c r="F223" s="25" t="s">
        <v>318</v>
      </c>
      <c r="G223" s="25" t="s">
        <v>318</v>
      </c>
      <c r="H223" s="25" t="s">
        <v>118</v>
      </c>
      <c r="I223" s="25" t="s">
        <v>316</v>
      </c>
      <c r="J223" s="25" t="s">
        <v>317</v>
      </c>
      <c r="K223" s="25" t="s">
        <v>317</v>
      </c>
      <c r="L223" s="25" t="s">
        <v>318</v>
      </c>
      <c r="M223" s="25" t="s">
        <v>317</v>
      </c>
      <c r="N223" s="25" t="s">
        <v>317</v>
      </c>
      <c r="O223" s="25" t="s">
        <v>280</v>
      </c>
      <c r="P223" s="25" t="s">
        <v>319</v>
      </c>
      <c r="Q223" s="25" t="s">
        <v>316</v>
      </c>
      <c r="R223" s="25" t="s">
        <v>317</v>
      </c>
      <c r="S223" s="25" t="s">
        <v>316</v>
      </c>
      <c r="T223" s="25" t="s">
        <v>317</v>
      </c>
      <c r="U223" s="25" t="s">
        <v>317</v>
      </c>
      <c r="V223" s="25" t="s">
        <v>316</v>
      </c>
      <c r="W223" s="25" t="s">
        <v>319</v>
      </c>
      <c r="X223" s="25" t="s">
        <v>317</v>
      </c>
      <c r="Y223" s="151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2.74</v>
      </c>
      <c r="E224" s="21">
        <v>3.1</v>
      </c>
      <c r="F224" s="21">
        <v>3.44</v>
      </c>
      <c r="G224" s="21">
        <v>2.2379994252478106</v>
      </c>
      <c r="H224" s="21">
        <v>3.3</v>
      </c>
      <c r="I224" s="21">
        <v>2.74</v>
      </c>
      <c r="J224" s="21">
        <v>3.11</v>
      </c>
      <c r="K224" s="21">
        <v>2.52</v>
      </c>
      <c r="L224" s="21">
        <v>2.93</v>
      </c>
      <c r="M224" s="21">
        <v>2.63</v>
      </c>
      <c r="N224" s="21">
        <v>2.75</v>
      </c>
      <c r="O224" s="21">
        <v>2.89</v>
      </c>
      <c r="P224" s="21">
        <v>2.87</v>
      </c>
      <c r="Q224" s="21">
        <v>3.08</v>
      </c>
      <c r="R224" s="21">
        <v>2.75</v>
      </c>
      <c r="S224" s="21">
        <v>2.9142700000000001</v>
      </c>
      <c r="T224" s="21">
        <v>2.73</v>
      </c>
      <c r="U224" s="21">
        <v>2.81</v>
      </c>
      <c r="V224" s="21">
        <v>2.8</v>
      </c>
      <c r="W224" s="21">
        <v>2.9821150617872658</v>
      </c>
      <c r="X224" s="21">
        <v>2.84</v>
      </c>
      <c r="Y224" s="151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2.62</v>
      </c>
      <c r="E225" s="11">
        <v>2.99</v>
      </c>
      <c r="F225" s="11">
        <v>3.4</v>
      </c>
      <c r="G225" s="11">
        <v>2.4440503252509602</v>
      </c>
      <c r="H225" s="11">
        <v>3.25</v>
      </c>
      <c r="I225" s="11">
        <v>2.91</v>
      </c>
      <c r="J225" s="11">
        <v>2.96</v>
      </c>
      <c r="K225" s="11">
        <v>2.67</v>
      </c>
      <c r="L225" s="11">
        <v>2.9</v>
      </c>
      <c r="M225" s="11">
        <v>2.56</v>
      </c>
      <c r="N225" s="11">
        <v>2.75</v>
      </c>
      <c r="O225" s="11">
        <v>2.96</v>
      </c>
      <c r="P225" s="11">
        <v>2.78</v>
      </c>
      <c r="Q225" s="11">
        <v>3.06</v>
      </c>
      <c r="R225" s="11">
        <v>2.74</v>
      </c>
      <c r="S225" s="11">
        <v>2.9156399999999993</v>
      </c>
      <c r="T225" s="11">
        <v>2.73</v>
      </c>
      <c r="U225" s="11">
        <v>2.59</v>
      </c>
      <c r="V225" s="11">
        <v>2.9</v>
      </c>
      <c r="W225" s="11">
        <v>2.9885800388812758</v>
      </c>
      <c r="X225" s="11">
        <v>2.78</v>
      </c>
      <c r="Y225" s="151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28</v>
      </c>
    </row>
    <row r="226" spans="1:65">
      <c r="A226" s="29"/>
      <c r="B226" s="19">
        <v>1</v>
      </c>
      <c r="C226" s="9">
        <v>3</v>
      </c>
      <c r="D226" s="11">
        <v>2.79</v>
      </c>
      <c r="E226" s="11">
        <v>3.13</v>
      </c>
      <c r="F226" s="11">
        <v>3.41</v>
      </c>
      <c r="G226" s="11">
        <v>2.4377808071482203</v>
      </c>
      <c r="H226" s="11">
        <v>3.27</v>
      </c>
      <c r="I226" s="11">
        <v>2.93</v>
      </c>
      <c r="J226" s="11">
        <v>3.1</v>
      </c>
      <c r="K226" s="11">
        <v>2.44</v>
      </c>
      <c r="L226" s="11">
        <v>2.87</v>
      </c>
      <c r="M226" s="11">
        <v>2.73</v>
      </c>
      <c r="N226" s="11">
        <v>2.7</v>
      </c>
      <c r="O226" s="11">
        <v>2.86</v>
      </c>
      <c r="P226" s="11">
        <v>2.74</v>
      </c>
      <c r="Q226" s="11">
        <v>3</v>
      </c>
      <c r="R226" s="11">
        <v>2.67</v>
      </c>
      <c r="S226" s="11">
        <v>2.9698899999999999</v>
      </c>
      <c r="T226" s="11">
        <v>2.83</v>
      </c>
      <c r="U226" s="11">
        <v>2.77</v>
      </c>
      <c r="V226" s="11">
        <v>2.9</v>
      </c>
      <c r="W226" s="11">
        <v>2.9581073918461778</v>
      </c>
      <c r="X226" s="11">
        <v>2.89</v>
      </c>
      <c r="Y226" s="151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2.86</v>
      </c>
      <c r="E227" s="11">
        <v>3.09</v>
      </c>
      <c r="F227" s="11">
        <v>3.43</v>
      </c>
      <c r="G227" s="11">
        <v>2.3309135386938404</v>
      </c>
      <c r="H227" s="11">
        <v>3.19</v>
      </c>
      <c r="I227" s="11">
        <v>2.95</v>
      </c>
      <c r="J227" s="11">
        <v>2.93</v>
      </c>
      <c r="K227" s="11">
        <v>2.5</v>
      </c>
      <c r="L227" s="11">
        <v>2.88</v>
      </c>
      <c r="M227" s="11">
        <v>2.67</v>
      </c>
      <c r="N227" s="11">
        <v>2.76</v>
      </c>
      <c r="O227" s="11">
        <v>2.98</v>
      </c>
      <c r="P227" s="11">
        <v>2.76</v>
      </c>
      <c r="Q227" s="11">
        <v>3.05</v>
      </c>
      <c r="R227" s="11">
        <v>2.67</v>
      </c>
      <c r="S227" s="11">
        <v>2.8885999999999998</v>
      </c>
      <c r="T227" s="11">
        <v>2.77</v>
      </c>
      <c r="U227" s="11">
        <v>2.69</v>
      </c>
      <c r="V227" s="11">
        <v>2.9</v>
      </c>
      <c r="W227" s="11">
        <v>2.9823176915391256</v>
      </c>
      <c r="X227" s="11">
        <v>2.94</v>
      </c>
      <c r="Y227" s="151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2.8647470180680408</v>
      </c>
    </row>
    <row r="228" spans="1:65">
      <c r="A228" s="29"/>
      <c r="B228" s="19">
        <v>1</v>
      </c>
      <c r="C228" s="9">
        <v>5</v>
      </c>
      <c r="D228" s="11">
        <v>2.77</v>
      </c>
      <c r="E228" s="11">
        <v>3.05</v>
      </c>
      <c r="F228" s="11">
        <v>3.32</v>
      </c>
      <c r="G228" s="11">
        <v>2.4059794540428316</v>
      </c>
      <c r="H228" s="11">
        <v>3.11</v>
      </c>
      <c r="I228" s="11">
        <v>2.96</v>
      </c>
      <c r="J228" s="11">
        <v>3.01</v>
      </c>
      <c r="K228" s="11">
        <v>2.58</v>
      </c>
      <c r="L228" s="11">
        <v>2.86</v>
      </c>
      <c r="M228" s="11">
        <v>2.67</v>
      </c>
      <c r="N228" s="11">
        <v>2.73</v>
      </c>
      <c r="O228" s="11">
        <v>2.89</v>
      </c>
      <c r="P228" s="11">
        <v>2.85</v>
      </c>
      <c r="Q228" s="11">
        <v>3.12</v>
      </c>
      <c r="R228" s="11">
        <v>2.67</v>
      </c>
      <c r="S228" s="11">
        <v>2.9418899999999999</v>
      </c>
      <c r="T228" s="11">
        <v>2.68</v>
      </c>
      <c r="U228" s="11">
        <v>2.75</v>
      </c>
      <c r="V228" s="11">
        <v>2.9</v>
      </c>
      <c r="W228" s="11">
        <v>2.8604815285376244</v>
      </c>
      <c r="X228" s="11">
        <v>2.82</v>
      </c>
      <c r="Y228" s="151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84</v>
      </c>
    </row>
    <row r="229" spans="1:65">
      <c r="A229" s="29"/>
      <c r="B229" s="19">
        <v>1</v>
      </c>
      <c r="C229" s="9">
        <v>6</v>
      </c>
      <c r="D229" s="11">
        <v>2.82</v>
      </c>
      <c r="E229" s="11">
        <v>3.12</v>
      </c>
      <c r="F229" s="11">
        <v>3.45</v>
      </c>
      <c r="G229" s="11">
        <v>2.2882668797174106</v>
      </c>
      <c r="H229" s="11">
        <v>3.13</v>
      </c>
      <c r="I229" s="11">
        <v>2.85</v>
      </c>
      <c r="J229" s="11">
        <v>3.07</v>
      </c>
      <c r="K229" s="11">
        <v>2.59</v>
      </c>
      <c r="L229" s="11">
        <v>2.95</v>
      </c>
      <c r="M229" s="11">
        <v>2.63</v>
      </c>
      <c r="N229" s="11">
        <v>2.74</v>
      </c>
      <c r="O229" s="11">
        <v>2.97</v>
      </c>
      <c r="P229" s="11">
        <v>2.86</v>
      </c>
      <c r="Q229" s="11">
        <v>3.2</v>
      </c>
      <c r="R229" s="11">
        <v>2.65</v>
      </c>
      <c r="S229" s="11">
        <v>2.9307599999999998</v>
      </c>
      <c r="T229" s="11">
        <v>2.75</v>
      </c>
      <c r="U229" s="11">
        <v>2.63</v>
      </c>
      <c r="V229" s="11">
        <v>2.9</v>
      </c>
      <c r="W229" s="11">
        <v>2.920482133880574</v>
      </c>
      <c r="X229" s="11">
        <v>2.88</v>
      </c>
      <c r="Y229" s="151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9"/>
      <c r="B230" s="20" t="s">
        <v>270</v>
      </c>
      <c r="C230" s="12"/>
      <c r="D230" s="22">
        <v>2.7666666666666662</v>
      </c>
      <c r="E230" s="22">
        <v>3.08</v>
      </c>
      <c r="F230" s="22">
        <v>3.4083333333333332</v>
      </c>
      <c r="G230" s="22">
        <v>2.3574984050168455</v>
      </c>
      <c r="H230" s="22">
        <v>3.2083333333333335</v>
      </c>
      <c r="I230" s="22">
        <v>2.8900000000000006</v>
      </c>
      <c r="J230" s="22">
        <v>3.03</v>
      </c>
      <c r="K230" s="22">
        <v>2.5499999999999998</v>
      </c>
      <c r="L230" s="22">
        <v>2.898333333333333</v>
      </c>
      <c r="M230" s="22">
        <v>2.6483333333333334</v>
      </c>
      <c r="N230" s="22">
        <v>2.7383333333333333</v>
      </c>
      <c r="O230" s="22">
        <v>2.9250000000000003</v>
      </c>
      <c r="P230" s="22">
        <v>2.81</v>
      </c>
      <c r="Q230" s="22">
        <v>3.0850000000000004</v>
      </c>
      <c r="R230" s="22">
        <v>2.6916666666666664</v>
      </c>
      <c r="S230" s="22">
        <v>2.9268416666666663</v>
      </c>
      <c r="T230" s="22">
        <v>2.7483333333333331</v>
      </c>
      <c r="U230" s="22">
        <v>2.7066666666666666</v>
      </c>
      <c r="V230" s="22">
        <v>2.8833333333333333</v>
      </c>
      <c r="W230" s="22">
        <v>2.9486806410786741</v>
      </c>
      <c r="X230" s="22">
        <v>2.8583333333333329</v>
      </c>
      <c r="Y230" s="151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9"/>
      <c r="B231" s="3" t="s">
        <v>271</v>
      </c>
      <c r="C231" s="28"/>
      <c r="D231" s="11">
        <v>2.7800000000000002</v>
      </c>
      <c r="E231" s="11">
        <v>3.0949999999999998</v>
      </c>
      <c r="F231" s="11">
        <v>3.42</v>
      </c>
      <c r="G231" s="11">
        <v>2.3684464963683363</v>
      </c>
      <c r="H231" s="11">
        <v>3.2199999999999998</v>
      </c>
      <c r="I231" s="11">
        <v>2.92</v>
      </c>
      <c r="J231" s="11">
        <v>3.04</v>
      </c>
      <c r="K231" s="11">
        <v>2.5499999999999998</v>
      </c>
      <c r="L231" s="11">
        <v>2.8899999999999997</v>
      </c>
      <c r="M231" s="11">
        <v>2.65</v>
      </c>
      <c r="N231" s="11">
        <v>2.7450000000000001</v>
      </c>
      <c r="O231" s="11">
        <v>2.9249999999999998</v>
      </c>
      <c r="P231" s="11">
        <v>2.8149999999999999</v>
      </c>
      <c r="Q231" s="11">
        <v>3.0700000000000003</v>
      </c>
      <c r="R231" s="11">
        <v>2.67</v>
      </c>
      <c r="S231" s="11">
        <v>2.9231999999999996</v>
      </c>
      <c r="T231" s="11">
        <v>2.74</v>
      </c>
      <c r="U231" s="11">
        <v>2.7199999999999998</v>
      </c>
      <c r="V231" s="11">
        <v>2.9</v>
      </c>
      <c r="W231" s="11">
        <v>2.970111226816722</v>
      </c>
      <c r="X231" s="11">
        <v>2.86</v>
      </c>
      <c r="Y231" s="151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3" t="s">
        <v>272</v>
      </c>
      <c r="C232" s="28"/>
      <c r="D232" s="23">
        <v>8.2865352631040251E-2</v>
      </c>
      <c r="E232" s="23">
        <v>5.2153619241621131E-2</v>
      </c>
      <c r="F232" s="23">
        <v>4.7081489639418557E-2</v>
      </c>
      <c r="G232" s="23">
        <v>8.4931356378424749E-2</v>
      </c>
      <c r="H232" s="23">
        <v>7.7567175188133997E-2</v>
      </c>
      <c r="I232" s="23">
        <v>8.3186537372341648E-2</v>
      </c>
      <c r="J232" s="23">
        <v>7.50999334220743E-2</v>
      </c>
      <c r="K232" s="23">
        <v>8.0498447189992411E-2</v>
      </c>
      <c r="L232" s="23">
        <v>3.5449494589721214E-2</v>
      </c>
      <c r="M232" s="23">
        <v>5.6715665090578495E-2</v>
      </c>
      <c r="N232" s="23">
        <v>2.1369760566432708E-2</v>
      </c>
      <c r="O232" s="23">
        <v>5.0892042599997911E-2</v>
      </c>
      <c r="P232" s="23">
        <v>5.6568542494923824E-2</v>
      </c>
      <c r="Q232" s="23">
        <v>6.862943974709404E-2</v>
      </c>
      <c r="R232" s="23">
        <v>4.2150523919242976E-2</v>
      </c>
      <c r="S232" s="23">
        <v>2.7716110417348772E-2</v>
      </c>
      <c r="T232" s="23">
        <v>4.9966655548141954E-2</v>
      </c>
      <c r="U232" s="23">
        <v>8.5244745683629553E-2</v>
      </c>
      <c r="V232" s="23">
        <v>4.0824829046386339E-2</v>
      </c>
      <c r="W232" s="23">
        <v>5.0008752210130208E-2</v>
      </c>
      <c r="X232" s="23">
        <v>5.6715665090578592E-2</v>
      </c>
      <c r="Y232" s="220"/>
      <c r="Z232" s="221"/>
      <c r="AA232" s="221"/>
      <c r="AB232" s="221"/>
      <c r="AC232" s="221"/>
      <c r="AD232" s="221"/>
      <c r="AE232" s="221"/>
      <c r="AF232" s="221"/>
      <c r="AG232" s="221"/>
      <c r="AH232" s="221"/>
      <c r="AI232" s="221"/>
      <c r="AJ232" s="221"/>
      <c r="AK232" s="221"/>
      <c r="AL232" s="221"/>
      <c r="AM232" s="221"/>
      <c r="AN232" s="221"/>
      <c r="AO232" s="221"/>
      <c r="AP232" s="221"/>
      <c r="AQ232" s="221"/>
      <c r="AR232" s="221"/>
      <c r="AS232" s="221"/>
      <c r="AT232" s="221"/>
      <c r="AU232" s="221"/>
      <c r="AV232" s="221"/>
      <c r="AW232" s="221"/>
      <c r="AX232" s="221"/>
      <c r="AY232" s="221"/>
      <c r="AZ232" s="221"/>
      <c r="BA232" s="221"/>
      <c r="BB232" s="221"/>
      <c r="BC232" s="221"/>
      <c r="BD232" s="221"/>
      <c r="BE232" s="221"/>
      <c r="BF232" s="221"/>
      <c r="BG232" s="221"/>
      <c r="BH232" s="221"/>
      <c r="BI232" s="221"/>
      <c r="BJ232" s="221"/>
      <c r="BK232" s="221"/>
      <c r="BL232" s="221"/>
      <c r="BM232" s="54"/>
    </row>
    <row r="233" spans="1:65">
      <c r="A233" s="29"/>
      <c r="B233" s="3" t="s">
        <v>86</v>
      </c>
      <c r="C233" s="28"/>
      <c r="D233" s="13">
        <v>2.9951332276279614E-2</v>
      </c>
      <c r="E233" s="13">
        <v>1.69329932602666E-2</v>
      </c>
      <c r="F233" s="13">
        <v>1.3813639992005446E-2</v>
      </c>
      <c r="G233" s="13">
        <v>3.6026050409063953E-2</v>
      </c>
      <c r="H233" s="13">
        <v>2.4176781876820985E-2</v>
      </c>
      <c r="I233" s="13">
        <v>2.8784268986969425E-2</v>
      </c>
      <c r="J233" s="13">
        <v>2.4785456574942015E-2</v>
      </c>
      <c r="K233" s="13">
        <v>3.1568018505879376E-2</v>
      </c>
      <c r="L233" s="13">
        <v>1.2230992957925665E-2</v>
      </c>
      <c r="M233" s="13">
        <v>2.141560670506425E-2</v>
      </c>
      <c r="N233" s="13">
        <v>7.8039296042967891E-3</v>
      </c>
      <c r="O233" s="13">
        <v>1.7398988923076206E-2</v>
      </c>
      <c r="P233" s="13">
        <v>2.0131153912784278E-2</v>
      </c>
      <c r="Q233" s="13">
        <v>2.2246171717048308E-2</v>
      </c>
      <c r="R233" s="13">
        <v>1.5659637369378195E-2</v>
      </c>
      <c r="S233" s="13">
        <v>9.4696309448519672E-3</v>
      </c>
      <c r="T233" s="13">
        <v>1.8180711539651409E-2</v>
      </c>
      <c r="U233" s="13">
        <v>3.1494364168828656E-2</v>
      </c>
      <c r="V233" s="13">
        <v>1.415890024730162E-2</v>
      </c>
      <c r="W233" s="13">
        <v>1.6959704456782479E-2</v>
      </c>
      <c r="X233" s="13">
        <v>1.9842215192039159E-2</v>
      </c>
      <c r="Y233" s="151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273</v>
      </c>
      <c r="C234" s="28"/>
      <c r="D234" s="13">
        <v>-3.4237002703128461E-2</v>
      </c>
      <c r="E234" s="13">
        <v>7.5138565665433088E-2</v>
      </c>
      <c r="F234" s="13">
        <v>0.18975019847717034</v>
      </c>
      <c r="G234" s="13">
        <v>-0.17706576177650724</v>
      </c>
      <c r="H234" s="13">
        <v>0.11993600590149289</v>
      </c>
      <c r="I234" s="13">
        <v>8.8150827185398128E-3</v>
      </c>
      <c r="J234" s="13">
        <v>5.7685017521513782E-2</v>
      </c>
      <c r="K234" s="13">
        <v>-0.10986904466011227</v>
      </c>
      <c r="L234" s="13">
        <v>1.172400740919266E-2</v>
      </c>
      <c r="M234" s="13">
        <v>-7.5543733310404093E-2</v>
      </c>
      <c r="N234" s="13">
        <v>-4.4127346651349209E-2</v>
      </c>
      <c r="O234" s="13">
        <v>2.1032566419283194E-2</v>
      </c>
      <c r="P234" s="13">
        <v>-1.9110594311731455E-2</v>
      </c>
      <c r="Q234" s="13">
        <v>7.6883920479825285E-2</v>
      </c>
      <c r="R234" s="13">
        <v>-6.041732491900742E-2</v>
      </c>
      <c r="S234" s="13">
        <v>2.1675438775917266E-2</v>
      </c>
      <c r="T234" s="13">
        <v>-4.063663702256548E-2</v>
      </c>
      <c r="U234" s="13">
        <v>-5.5181260475831495E-2</v>
      </c>
      <c r="V234" s="13">
        <v>6.4879429660169574E-3</v>
      </c>
      <c r="W234" s="13">
        <v>2.9298790602193314E-2</v>
      </c>
      <c r="X234" s="13">
        <v>-2.2388311059429178E-3</v>
      </c>
      <c r="Y234" s="151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45" t="s">
        <v>274</v>
      </c>
      <c r="C235" s="46"/>
      <c r="D235" s="44">
        <v>0.54</v>
      </c>
      <c r="E235" s="44">
        <v>0.91</v>
      </c>
      <c r="F235" s="44">
        <v>2.44</v>
      </c>
      <c r="G235" s="44">
        <v>2.4500000000000002</v>
      </c>
      <c r="H235" s="44">
        <v>1.51</v>
      </c>
      <c r="I235" s="44">
        <v>0.03</v>
      </c>
      <c r="J235" s="44">
        <v>0.68</v>
      </c>
      <c r="K235" s="44">
        <v>1.55</v>
      </c>
      <c r="L235" s="44">
        <v>7.0000000000000007E-2</v>
      </c>
      <c r="M235" s="44">
        <v>1.0900000000000001</v>
      </c>
      <c r="N235" s="44">
        <v>0.67</v>
      </c>
      <c r="O235" s="44">
        <v>0.19</v>
      </c>
      <c r="P235" s="44">
        <v>0.34</v>
      </c>
      <c r="Q235" s="44">
        <v>0.94</v>
      </c>
      <c r="R235" s="44">
        <v>0.89</v>
      </c>
      <c r="S235" s="44">
        <v>0.2</v>
      </c>
      <c r="T235" s="44">
        <v>0.63</v>
      </c>
      <c r="U235" s="44">
        <v>0.82</v>
      </c>
      <c r="V235" s="44">
        <v>0</v>
      </c>
      <c r="W235" s="44">
        <v>0.3</v>
      </c>
      <c r="X235" s="44">
        <v>0.12</v>
      </c>
      <c r="Y235" s="151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3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BM236" s="53"/>
    </row>
    <row r="237" spans="1:65" ht="15">
      <c r="B237" s="8" t="s">
        <v>543</v>
      </c>
      <c r="BM237" s="27" t="s">
        <v>66</v>
      </c>
    </row>
    <row r="238" spans="1:65" ht="15">
      <c r="A238" s="24" t="s">
        <v>0</v>
      </c>
      <c r="B238" s="18" t="s">
        <v>112</v>
      </c>
      <c r="C238" s="15" t="s">
        <v>113</v>
      </c>
      <c r="D238" s="16" t="s">
        <v>232</v>
      </c>
      <c r="E238" s="17" t="s">
        <v>232</v>
      </c>
      <c r="F238" s="17" t="s">
        <v>232</v>
      </c>
      <c r="G238" s="17" t="s">
        <v>232</v>
      </c>
      <c r="H238" s="17" t="s">
        <v>232</v>
      </c>
      <c r="I238" s="17" t="s">
        <v>232</v>
      </c>
      <c r="J238" s="17" t="s">
        <v>232</v>
      </c>
      <c r="K238" s="17" t="s">
        <v>232</v>
      </c>
      <c r="L238" s="17" t="s">
        <v>232</v>
      </c>
      <c r="M238" s="17" t="s">
        <v>232</v>
      </c>
      <c r="N238" s="17" t="s">
        <v>232</v>
      </c>
      <c r="O238" s="17" t="s">
        <v>232</v>
      </c>
      <c r="P238" s="17" t="s">
        <v>232</v>
      </c>
      <c r="Q238" s="17" t="s">
        <v>232</v>
      </c>
      <c r="R238" s="17" t="s">
        <v>232</v>
      </c>
      <c r="S238" s="17" t="s">
        <v>232</v>
      </c>
      <c r="T238" s="17" t="s">
        <v>232</v>
      </c>
      <c r="U238" s="17" t="s">
        <v>232</v>
      </c>
      <c r="V238" s="17" t="s">
        <v>232</v>
      </c>
      <c r="W238" s="17" t="s">
        <v>232</v>
      </c>
      <c r="X238" s="17" t="s">
        <v>232</v>
      </c>
      <c r="Y238" s="17" t="s">
        <v>232</v>
      </c>
      <c r="Z238" s="17" t="s">
        <v>232</v>
      </c>
      <c r="AA238" s="17" t="s">
        <v>232</v>
      </c>
      <c r="AB238" s="17" t="s">
        <v>232</v>
      </c>
      <c r="AC238" s="17" t="s">
        <v>232</v>
      </c>
      <c r="AD238" s="151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 t="s">
        <v>233</v>
      </c>
      <c r="C239" s="9" t="s">
        <v>233</v>
      </c>
      <c r="D239" s="149" t="s">
        <v>235</v>
      </c>
      <c r="E239" s="150" t="s">
        <v>236</v>
      </c>
      <c r="F239" s="150" t="s">
        <v>237</v>
      </c>
      <c r="G239" s="150" t="s">
        <v>238</v>
      </c>
      <c r="H239" s="150" t="s">
        <v>239</v>
      </c>
      <c r="I239" s="150" t="s">
        <v>240</v>
      </c>
      <c r="J239" s="150" t="s">
        <v>241</v>
      </c>
      <c r="K239" s="150" t="s">
        <v>242</v>
      </c>
      <c r="L239" s="150" t="s">
        <v>243</v>
      </c>
      <c r="M239" s="150" t="s">
        <v>244</v>
      </c>
      <c r="N239" s="150" t="s">
        <v>245</v>
      </c>
      <c r="O239" s="150" t="s">
        <v>246</v>
      </c>
      <c r="P239" s="150" t="s">
        <v>247</v>
      </c>
      <c r="Q239" s="150" t="s">
        <v>248</v>
      </c>
      <c r="R239" s="150" t="s">
        <v>249</v>
      </c>
      <c r="S239" s="150" t="s">
        <v>250</v>
      </c>
      <c r="T239" s="150" t="s">
        <v>251</v>
      </c>
      <c r="U239" s="150" t="s">
        <v>252</v>
      </c>
      <c r="V239" s="150" t="s">
        <v>253</v>
      </c>
      <c r="W239" s="150" t="s">
        <v>254</v>
      </c>
      <c r="X239" s="150" t="s">
        <v>255</v>
      </c>
      <c r="Y239" s="150" t="s">
        <v>256</v>
      </c>
      <c r="Z239" s="150" t="s">
        <v>257</v>
      </c>
      <c r="AA239" s="150" t="s">
        <v>261</v>
      </c>
      <c r="AB239" s="150" t="s">
        <v>262</v>
      </c>
      <c r="AC239" s="150" t="s">
        <v>263</v>
      </c>
      <c r="AD239" s="151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 t="s">
        <v>3</v>
      </c>
    </row>
    <row r="240" spans="1:65">
      <c r="A240" s="29"/>
      <c r="B240" s="19"/>
      <c r="C240" s="9"/>
      <c r="D240" s="10" t="s">
        <v>278</v>
      </c>
      <c r="E240" s="11" t="s">
        <v>276</v>
      </c>
      <c r="F240" s="11" t="s">
        <v>278</v>
      </c>
      <c r="G240" s="11" t="s">
        <v>278</v>
      </c>
      <c r="H240" s="11" t="s">
        <v>276</v>
      </c>
      <c r="I240" s="11" t="s">
        <v>315</v>
      </c>
      <c r="J240" s="11" t="s">
        <v>276</v>
      </c>
      <c r="K240" s="11" t="s">
        <v>276</v>
      </c>
      <c r="L240" s="11" t="s">
        <v>276</v>
      </c>
      <c r="M240" s="11" t="s">
        <v>276</v>
      </c>
      <c r="N240" s="11" t="s">
        <v>276</v>
      </c>
      <c r="O240" s="11" t="s">
        <v>276</v>
      </c>
      <c r="P240" s="11" t="s">
        <v>276</v>
      </c>
      <c r="Q240" s="11" t="s">
        <v>276</v>
      </c>
      <c r="R240" s="11" t="s">
        <v>278</v>
      </c>
      <c r="S240" s="11" t="s">
        <v>278</v>
      </c>
      <c r="T240" s="11" t="s">
        <v>315</v>
      </c>
      <c r="U240" s="11" t="s">
        <v>278</v>
      </c>
      <c r="V240" s="11" t="s">
        <v>276</v>
      </c>
      <c r="W240" s="11" t="s">
        <v>276</v>
      </c>
      <c r="X240" s="11" t="s">
        <v>278</v>
      </c>
      <c r="Y240" s="11" t="s">
        <v>276</v>
      </c>
      <c r="Z240" s="11" t="s">
        <v>315</v>
      </c>
      <c r="AA240" s="11" t="s">
        <v>278</v>
      </c>
      <c r="AB240" s="11" t="s">
        <v>278</v>
      </c>
      <c r="AC240" s="11" t="s">
        <v>315</v>
      </c>
      <c r="AD240" s="151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2</v>
      </c>
    </row>
    <row r="241" spans="1:65">
      <c r="A241" s="29"/>
      <c r="B241" s="19"/>
      <c r="C241" s="9"/>
      <c r="D241" s="25" t="s">
        <v>316</v>
      </c>
      <c r="E241" s="25" t="s">
        <v>317</v>
      </c>
      <c r="F241" s="25" t="s">
        <v>318</v>
      </c>
      <c r="G241" s="25" t="s">
        <v>318</v>
      </c>
      <c r="H241" s="25" t="s">
        <v>118</v>
      </c>
      <c r="I241" s="25" t="s">
        <v>316</v>
      </c>
      <c r="J241" s="25" t="s">
        <v>317</v>
      </c>
      <c r="K241" s="25" t="s">
        <v>317</v>
      </c>
      <c r="L241" s="25" t="s">
        <v>318</v>
      </c>
      <c r="M241" s="25" t="s">
        <v>317</v>
      </c>
      <c r="N241" s="25" t="s">
        <v>317</v>
      </c>
      <c r="O241" s="25" t="s">
        <v>280</v>
      </c>
      <c r="P241" s="25" t="s">
        <v>317</v>
      </c>
      <c r="Q241" s="25" t="s">
        <v>319</v>
      </c>
      <c r="R241" s="25" t="s">
        <v>316</v>
      </c>
      <c r="S241" s="25" t="s">
        <v>317</v>
      </c>
      <c r="T241" s="25" t="s">
        <v>316</v>
      </c>
      <c r="U241" s="25" t="s">
        <v>317</v>
      </c>
      <c r="V241" s="25" t="s">
        <v>317</v>
      </c>
      <c r="W241" s="25" t="s">
        <v>317</v>
      </c>
      <c r="X241" s="25" t="s">
        <v>316</v>
      </c>
      <c r="Y241" s="25" t="s">
        <v>319</v>
      </c>
      <c r="Z241" s="25" t="s">
        <v>317</v>
      </c>
      <c r="AA241" s="25" t="s">
        <v>317</v>
      </c>
      <c r="AB241" s="25" t="s">
        <v>317</v>
      </c>
      <c r="AC241" s="25" t="s">
        <v>319</v>
      </c>
      <c r="AD241" s="151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3</v>
      </c>
    </row>
    <row r="242" spans="1:65">
      <c r="A242" s="29"/>
      <c r="B242" s="18">
        <v>1</v>
      </c>
      <c r="C242" s="14">
        <v>1</v>
      </c>
      <c r="D242" s="145">
        <v>11.9</v>
      </c>
      <c r="E242" s="21">
        <v>9</v>
      </c>
      <c r="F242" s="21">
        <v>9.4</v>
      </c>
      <c r="G242" s="21">
        <v>10.216505007371648</v>
      </c>
      <c r="H242" s="21">
        <v>9.8000000000000007</v>
      </c>
      <c r="I242" s="21">
        <v>10.4</v>
      </c>
      <c r="J242" s="152">
        <v>11.8</v>
      </c>
      <c r="K242" s="21">
        <v>8.8000000000000007</v>
      </c>
      <c r="L242" s="21">
        <v>9.8000000000000007</v>
      </c>
      <c r="M242" s="21">
        <v>9.6999999999999993</v>
      </c>
      <c r="N242" s="21">
        <v>9.6999999999999993</v>
      </c>
      <c r="O242" s="21">
        <v>9.64</v>
      </c>
      <c r="P242" s="21">
        <v>9.7799999999999994</v>
      </c>
      <c r="Q242" s="21">
        <v>9.6999999999999993</v>
      </c>
      <c r="R242" s="21">
        <v>9.8000000000000007</v>
      </c>
      <c r="S242" s="21">
        <v>9.6999999999999993</v>
      </c>
      <c r="T242" s="145">
        <v>8.0419999999999998</v>
      </c>
      <c r="U242" s="145">
        <v>12</v>
      </c>
      <c r="V242" s="152">
        <v>12</v>
      </c>
      <c r="W242" s="21">
        <v>9.4700000000000006</v>
      </c>
      <c r="X242" s="145">
        <v>8.4</v>
      </c>
      <c r="Y242" s="21">
        <v>9.6924135831910867</v>
      </c>
      <c r="Z242" s="145">
        <v>7.56</v>
      </c>
      <c r="AA242" s="145">
        <v>5.085</v>
      </c>
      <c r="AB242" s="21">
        <v>10.5</v>
      </c>
      <c r="AC242" s="21">
        <v>10.432</v>
      </c>
      <c r="AD242" s="151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>
        <v>1</v>
      </c>
      <c r="C243" s="9">
        <v>2</v>
      </c>
      <c r="D243" s="146">
        <v>10.7</v>
      </c>
      <c r="E243" s="11">
        <v>8.8000000000000007</v>
      </c>
      <c r="F243" s="11">
        <v>9.1999999999999993</v>
      </c>
      <c r="G243" s="11">
        <v>9.8011185897600015</v>
      </c>
      <c r="H243" s="11">
        <v>9.6999999999999993</v>
      </c>
      <c r="I243" s="11">
        <v>10.7</v>
      </c>
      <c r="J243" s="11">
        <v>9.8000000000000007</v>
      </c>
      <c r="K243" s="11">
        <v>9.5</v>
      </c>
      <c r="L243" s="11">
        <v>9.4</v>
      </c>
      <c r="M243" s="11">
        <v>9.1999999999999993</v>
      </c>
      <c r="N243" s="11">
        <v>9.8000000000000007</v>
      </c>
      <c r="O243" s="11">
        <v>9.6300000000000008</v>
      </c>
      <c r="P243" s="11">
        <v>9.6199999999999992</v>
      </c>
      <c r="Q243" s="11">
        <v>9.4</v>
      </c>
      <c r="R243" s="11">
        <v>9.6999999999999993</v>
      </c>
      <c r="S243" s="11">
        <v>9.5</v>
      </c>
      <c r="T243" s="146">
        <v>8.1028000000000002</v>
      </c>
      <c r="U243" s="146">
        <v>11</v>
      </c>
      <c r="V243" s="11">
        <v>10</v>
      </c>
      <c r="W243" s="11">
        <v>8.9</v>
      </c>
      <c r="X243" s="146">
        <v>8.5</v>
      </c>
      <c r="Y243" s="11">
        <v>9.6514848943392231</v>
      </c>
      <c r="Z243" s="146">
        <v>7.1840000000000002</v>
      </c>
      <c r="AA243" s="146">
        <v>5.133</v>
      </c>
      <c r="AB243" s="11">
        <v>9.8000000000000007</v>
      </c>
      <c r="AC243" s="11">
        <v>10.427</v>
      </c>
      <c r="AD243" s="151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15</v>
      </c>
    </row>
    <row r="244" spans="1:65">
      <c r="A244" s="29"/>
      <c r="B244" s="19">
        <v>1</v>
      </c>
      <c r="C244" s="9">
        <v>3</v>
      </c>
      <c r="D244" s="146">
        <v>11.1</v>
      </c>
      <c r="E244" s="11">
        <v>8.8000000000000007</v>
      </c>
      <c r="F244" s="11">
        <v>9.5</v>
      </c>
      <c r="G244" s="11">
        <v>10.140924513502755</v>
      </c>
      <c r="H244" s="11">
        <v>9.6999999999999993</v>
      </c>
      <c r="I244" s="11">
        <v>10</v>
      </c>
      <c r="J244" s="11">
        <v>9.5</v>
      </c>
      <c r="K244" s="147">
        <v>8</v>
      </c>
      <c r="L244" s="11">
        <v>9.4</v>
      </c>
      <c r="M244" s="11">
        <v>9.4</v>
      </c>
      <c r="N244" s="11">
        <v>9.9</v>
      </c>
      <c r="O244" s="11">
        <v>9.68</v>
      </c>
      <c r="P244" s="11">
        <v>9.68</v>
      </c>
      <c r="Q244" s="11">
        <v>9.8000000000000007</v>
      </c>
      <c r="R244" s="11">
        <v>9.8000000000000007</v>
      </c>
      <c r="S244" s="11">
        <v>9.1999999999999993</v>
      </c>
      <c r="T244" s="146">
        <v>8.1411999999999995</v>
      </c>
      <c r="U244" s="146">
        <v>11</v>
      </c>
      <c r="V244" s="11">
        <v>9.6</v>
      </c>
      <c r="W244" s="11">
        <v>9.26</v>
      </c>
      <c r="X244" s="146">
        <v>8.6</v>
      </c>
      <c r="Y244" s="11">
        <v>9.6704411756316127</v>
      </c>
      <c r="Z244" s="146">
        <v>7.31</v>
      </c>
      <c r="AA244" s="146">
        <v>5.0439999999999996</v>
      </c>
      <c r="AB244" s="11">
        <v>10</v>
      </c>
      <c r="AC244" s="11">
        <v>10.827999999999999</v>
      </c>
      <c r="AD244" s="151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16</v>
      </c>
    </row>
    <row r="245" spans="1:65">
      <c r="A245" s="29"/>
      <c r="B245" s="19">
        <v>1</v>
      </c>
      <c r="C245" s="9">
        <v>4</v>
      </c>
      <c r="D245" s="146">
        <v>10.4</v>
      </c>
      <c r="E245" s="11">
        <v>8.8000000000000007</v>
      </c>
      <c r="F245" s="11">
        <v>9.5</v>
      </c>
      <c r="G245" s="11">
        <v>9.7212015092250006</v>
      </c>
      <c r="H245" s="11">
        <v>9.6999999999999993</v>
      </c>
      <c r="I245" s="11">
        <v>9.6999999999999993</v>
      </c>
      <c r="J245" s="11">
        <v>9.6</v>
      </c>
      <c r="K245" s="11">
        <v>8.5</v>
      </c>
      <c r="L245" s="11">
        <v>9.6999999999999993</v>
      </c>
      <c r="M245" s="11">
        <v>9.5</v>
      </c>
      <c r="N245" s="11">
        <v>9.8000000000000007</v>
      </c>
      <c r="O245" s="11">
        <v>10.029999999999999</v>
      </c>
      <c r="P245" s="11">
        <v>9.6</v>
      </c>
      <c r="Q245" s="11">
        <v>9.6999999999999993</v>
      </c>
      <c r="R245" s="11">
        <v>9.8000000000000007</v>
      </c>
      <c r="S245" s="11">
        <v>9.5</v>
      </c>
      <c r="T245" s="146">
        <v>7.9843999999999991</v>
      </c>
      <c r="U245" s="146">
        <v>11</v>
      </c>
      <c r="V245" s="11">
        <v>9.6999999999999993</v>
      </c>
      <c r="W245" s="11">
        <v>8.94</v>
      </c>
      <c r="X245" s="146">
        <v>8.5</v>
      </c>
      <c r="Y245" s="11">
        <v>9.5255762985934318</v>
      </c>
      <c r="Z245" s="146">
        <v>7.42</v>
      </c>
      <c r="AA245" s="146">
        <v>5.016</v>
      </c>
      <c r="AB245" s="11">
        <v>10.1</v>
      </c>
      <c r="AC245" s="11">
        <v>10.603999999999999</v>
      </c>
      <c r="AD245" s="151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9.6200632257463159</v>
      </c>
    </row>
    <row r="246" spans="1:65">
      <c r="A246" s="29"/>
      <c r="B246" s="19">
        <v>1</v>
      </c>
      <c r="C246" s="9">
        <v>5</v>
      </c>
      <c r="D246" s="146">
        <v>11.1</v>
      </c>
      <c r="E246" s="11">
        <v>8.9</v>
      </c>
      <c r="F246" s="11">
        <v>9.4</v>
      </c>
      <c r="G246" s="11">
        <v>10.192474182227354</v>
      </c>
      <c r="H246" s="11">
        <v>9.5</v>
      </c>
      <c r="I246" s="11">
        <v>10</v>
      </c>
      <c r="J246" s="11">
        <v>9.3000000000000007</v>
      </c>
      <c r="K246" s="11">
        <v>8.6999999999999993</v>
      </c>
      <c r="L246" s="11">
        <v>9.3000000000000007</v>
      </c>
      <c r="M246" s="11">
        <v>9.5</v>
      </c>
      <c r="N246" s="11">
        <v>10</v>
      </c>
      <c r="O246" s="11">
        <v>9.85</v>
      </c>
      <c r="P246" s="11">
        <v>9.6199999999999992</v>
      </c>
      <c r="Q246" s="11">
        <v>9.9</v>
      </c>
      <c r="R246" s="11">
        <v>9.8000000000000007</v>
      </c>
      <c r="S246" s="11">
        <v>9.1</v>
      </c>
      <c r="T246" s="146">
        <v>7.9555999999999987</v>
      </c>
      <c r="U246" s="146">
        <v>11</v>
      </c>
      <c r="V246" s="11">
        <v>9.3000000000000007</v>
      </c>
      <c r="W246" s="11">
        <v>9.01</v>
      </c>
      <c r="X246" s="146">
        <v>8.3000000000000007</v>
      </c>
      <c r="Y246" s="11">
        <v>9.7028505679823418</v>
      </c>
      <c r="Z246" s="146">
        <v>7.28</v>
      </c>
      <c r="AA246" s="146">
        <v>5.1950000000000003</v>
      </c>
      <c r="AB246" s="11">
        <v>9.5</v>
      </c>
      <c r="AC246" s="11">
        <v>10.993</v>
      </c>
      <c r="AD246" s="151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85</v>
      </c>
    </row>
    <row r="247" spans="1:65">
      <c r="A247" s="29"/>
      <c r="B247" s="19">
        <v>1</v>
      </c>
      <c r="C247" s="9">
        <v>6</v>
      </c>
      <c r="D247" s="146">
        <v>10.1</v>
      </c>
      <c r="E247" s="11">
        <v>9</v>
      </c>
      <c r="F247" s="11">
        <v>9.6</v>
      </c>
      <c r="G247" s="11">
        <v>9.8635855197250013</v>
      </c>
      <c r="H247" s="11">
        <v>9.5</v>
      </c>
      <c r="I247" s="11">
        <v>9.9</v>
      </c>
      <c r="J247" s="147">
        <v>11.3</v>
      </c>
      <c r="K247" s="11">
        <v>8.8000000000000007</v>
      </c>
      <c r="L247" s="11">
        <v>9.5</v>
      </c>
      <c r="M247" s="11">
        <v>9.3000000000000007</v>
      </c>
      <c r="N247" s="11">
        <v>10</v>
      </c>
      <c r="O247" s="11">
        <v>9.73</v>
      </c>
      <c r="P247" s="11">
        <v>9.76</v>
      </c>
      <c r="Q247" s="11">
        <v>9.5</v>
      </c>
      <c r="R247" s="11">
        <v>9.8000000000000007</v>
      </c>
      <c r="S247" s="11">
        <v>9.1999999999999993</v>
      </c>
      <c r="T247" s="146">
        <v>8.1212</v>
      </c>
      <c r="U247" s="146">
        <v>11</v>
      </c>
      <c r="V247" s="11">
        <v>9.1999999999999993</v>
      </c>
      <c r="W247" s="11">
        <v>8.94</v>
      </c>
      <c r="X247" s="146">
        <v>8.6</v>
      </c>
      <c r="Y247" s="11">
        <v>9.903011248008216</v>
      </c>
      <c r="Z247" s="146">
        <v>7.34</v>
      </c>
      <c r="AA247" s="146">
        <v>4.8650000000000002</v>
      </c>
      <c r="AB247" s="11">
        <v>9.6999999999999993</v>
      </c>
      <c r="AC247" s="11">
        <v>10.182</v>
      </c>
      <c r="AD247" s="151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9"/>
      <c r="B248" s="20" t="s">
        <v>270</v>
      </c>
      <c r="C248" s="12"/>
      <c r="D248" s="22">
        <v>10.883333333333333</v>
      </c>
      <c r="E248" s="22">
        <v>8.8833333333333346</v>
      </c>
      <c r="F248" s="22">
        <v>9.4333333333333336</v>
      </c>
      <c r="G248" s="22">
        <v>9.9893015536352952</v>
      </c>
      <c r="H248" s="22">
        <v>9.65</v>
      </c>
      <c r="I248" s="22">
        <v>10.116666666666665</v>
      </c>
      <c r="J248" s="22">
        <v>10.216666666666667</v>
      </c>
      <c r="K248" s="22">
        <v>8.7166666666666668</v>
      </c>
      <c r="L248" s="22">
        <v>9.5166666666666657</v>
      </c>
      <c r="M248" s="22">
        <v>9.4333333333333318</v>
      </c>
      <c r="N248" s="22">
        <v>9.8666666666666671</v>
      </c>
      <c r="O248" s="22">
        <v>9.76</v>
      </c>
      <c r="P248" s="22">
        <v>9.6766666666666659</v>
      </c>
      <c r="Q248" s="22">
        <v>9.6666666666666661</v>
      </c>
      <c r="R248" s="22">
        <v>9.7833333333333332</v>
      </c>
      <c r="S248" s="22">
        <v>9.3666666666666671</v>
      </c>
      <c r="T248" s="22">
        <v>8.0578666666666674</v>
      </c>
      <c r="U248" s="22">
        <v>11.166666666666666</v>
      </c>
      <c r="V248" s="22">
        <v>9.9666666666666668</v>
      </c>
      <c r="W248" s="22">
        <v>9.086666666666666</v>
      </c>
      <c r="X248" s="22">
        <v>8.4833333333333325</v>
      </c>
      <c r="Y248" s="22">
        <v>9.6909629612909853</v>
      </c>
      <c r="Z248" s="22">
        <v>7.3489999999999993</v>
      </c>
      <c r="AA248" s="22">
        <v>5.0563333333333338</v>
      </c>
      <c r="AB248" s="22">
        <v>9.9333333333333318</v>
      </c>
      <c r="AC248" s="22">
        <v>10.577666666666667</v>
      </c>
      <c r="AD248" s="151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3"/>
    </row>
    <row r="249" spans="1:65">
      <c r="A249" s="29"/>
      <c r="B249" s="3" t="s">
        <v>271</v>
      </c>
      <c r="C249" s="28"/>
      <c r="D249" s="11">
        <v>10.899999999999999</v>
      </c>
      <c r="E249" s="11">
        <v>8.8500000000000014</v>
      </c>
      <c r="F249" s="11">
        <v>9.4499999999999993</v>
      </c>
      <c r="G249" s="11">
        <v>10.002255016613878</v>
      </c>
      <c r="H249" s="11">
        <v>9.6999999999999993</v>
      </c>
      <c r="I249" s="11">
        <v>10</v>
      </c>
      <c r="J249" s="11">
        <v>9.6999999999999993</v>
      </c>
      <c r="K249" s="11">
        <v>8.75</v>
      </c>
      <c r="L249" s="11">
        <v>9.4499999999999993</v>
      </c>
      <c r="M249" s="11">
        <v>9.4499999999999993</v>
      </c>
      <c r="N249" s="11">
        <v>9.8500000000000014</v>
      </c>
      <c r="O249" s="11">
        <v>9.7050000000000001</v>
      </c>
      <c r="P249" s="11">
        <v>9.6499999999999986</v>
      </c>
      <c r="Q249" s="11">
        <v>9.6999999999999993</v>
      </c>
      <c r="R249" s="11">
        <v>9.8000000000000007</v>
      </c>
      <c r="S249" s="11">
        <v>9.35</v>
      </c>
      <c r="T249" s="11">
        <v>8.0724</v>
      </c>
      <c r="U249" s="11">
        <v>11</v>
      </c>
      <c r="V249" s="11">
        <v>9.6499999999999986</v>
      </c>
      <c r="W249" s="11">
        <v>8.9749999999999996</v>
      </c>
      <c r="X249" s="11">
        <v>8.5</v>
      </c>
      <c r="Y249" s="11">
        <v>9.6814273794113497</v>
      </c>
      <c r="Z249" s="11">
        <v>7.3249999999999993</v>
      </c>
      <c r="AA249" s="11">
        <v>5.0644999999999998</v>
      </c>
      <c r="AB249" s="11">
        <v>9.9</v>
      </c>
      <c r="AC249" s="11">
        <v>10.518000000000001</v>
      </c>
      <c r="AD249" s="151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272</v>
      </c>
      <c r="C250" s="28"/>
      <c r="D250" s="23">
        <v>0.63377177806105156</v>
      </c>
      <c r="E250" s="23">
        <v>9.831920802501716E-2</v>
      </c>
      <c r="F250" s="23">
        <v>0.13662601021279477</v>
      </c>
      <c r="G250" s="23">
        <v>0.21862526443461613</v>
      </c>
      <c r="H250" s="23">
        <v>0.1224744871391589</v>
      </c>
      <c r="I250" s="23">
        <v>0.36560452221856699</v>
      </c>
      <c r="J250" s="23">
        <v>1.057197553282577</v>
      </c>
      <c r="K250" s="23">
        <v>0.48751068364361694</v>
      </c>
      <c r="L250" s="23">
        <v>0.19407902170679497</v>
      </c>
      <c r="M250" s="23">
        <v>0.17511900715418247</v>
      </c>
      <c r="N250" s="23">
        <v>0.12110601416389973</v>
      </c>
      <c r="O250" s="23">
        <v>0.15466091943344915</v>
      </c>
      <c r="P250" s="23">
        <v>7.7373552759755576E-2</v>
      </c>
      <c r="Q250" s="23">
        <v>0.18618986725025258</v>
      </c>
      <c r="R250" s="23">
        <v>4.0824829046386887E-2</v>
      </c>
      <c r="S250" s="23">
        <v>0.23380903889000251</v>
      </c>
      <c r="T250" s="23">
        <v>7.6265501156595944E-2</v>
      </c>
      <c r="U250" s="23">
        <v>0.40824829046386302</v>
      </c>
      <c r="V250" s="23">
        <v>1.0366613075960089</v>
      </c>
      <c r="W250" s="23">
        <v>0.22835644651874137</v>
      </c>
      <c r="X250" s="23">
        <v>0.1169045194450008</v>
      </c>
      <c r="Y250" s="23">
        <v>0.12201664234979562</v>
      </c>
      <c r="Z250" s="23">
        <v>0.1289573572930213</v>
      </c>
      <c r="AA250" s="23">
        <v>0.11341546043933634</v>
      </c>
      <c r="AB250" s="23">
        <v>0.35023801430836526</v>
      </c>
      <c r="AC250" s="23">
        <v>0.29540932054806024</v>
      </c>
      <c r="AD250" s="220"/>
      <c r="AE250" s="221"/>
      <c r="AF250" s="221"/>
      <c r="AG250" s="221"/>
      <c r="AH250" s="221"/>
      <c r="AI250" s="221"/>
      <c r="AJ250" s="221"/>
      <c r="AK250" s="221"/>
      <c r="AL250" s="221"/>
      <c r="AM250" s="221"/>
      <c r="AN250" s="221"/>
      <c r="AO250" s="221"/>
      <c r="AP250" s="221"/>
      <c r="AQ250" s="221"/>
      <c r="AR250" s="221"/>
      <c r="AS250" s="221"/>
      <c r="AT250" s="221"/>
      <c r="AU250" s="221"/>
      <c r="AV250" s="221"/>
      <c r="AW250" s="221"/>
      <c r="AX250" s="221"/>
      <c r="AY250" s="221"/>
      <c r="AZ250" s="221"/>
      <c r="BA250" s="221"/>
      <c r="BB250" s="221"/>
      <c r="BC250" s="221"/>
      <c r="BD250" s="221"/>
      <c r="BE250" s="221"/>
      <c r="BF250" s="221"/>
      <c r="BG250" s="221"/>
      <c r="BH250" s="221"/>
      <c r="BI250" s="221"/>
      <c r="BJ250" s="221"/>
      <c r="BK250" s="221"/>
      <c r="BL250" s="221"/>
      <c r="BM250" s="54"/>
    </row>
    <row r="251" spans="1:65">
      <c r="A251" s="29"/>
      <c r="B251" s="3" t="s">
        <v>86</v>
      </c>
      <c r="C251" s="28"/>
      <c r="D251" s="13">
        <v>5.8233241475747467E-2</v>
      </c>
      <c r="E251" s="13">
        <v>1.1067828295499117E-2</v>
      </c>
      <c r="F251" s="13">
        <v>1.448332263739874E-2</v>
      </c>
      <c r="G251" s="13">
        <v>2.1885941000054632E-2</v>
      </c>
      <c r="H251" s="13">
        <v>1.2691656698358434E-2</v>
      </c>
      <c r="I251" s="13">
        <v>3.6138832509248799E-2</v>
      </c>
      <c r="J251" s="13">
        <v>0.10347773767855566</v>
      </c>
      <c r="K251" s="13">
        <v>5.5928567913225653E-2</v>
      </c>
      <c r="L251" s="13">
        <v>2.0393592473568652E-2</v>
      </c>
      <c r="M251" s="13">
        <v>1.8563852348499912E-2</v>
      </c>
      <c r="N251" s="13">
        <v>1.2274258192287134E-2</v>
      </c>
      <c r="O251" s="13">
        <v>1.5846405679656676E-2</v>
      </c>
      <c r="P251" s="13">
        <v>7.9958890209874869E-3</v>
      </c>
      <c r="Q251" s="13">
        <v>1.9261020750026128E-2</v>
      </c>
      <c r="R251" s="13">
        <v>4.1728956435829866E-3</v>
      </c>
      <c r="S251" s="13">
        <v>2.4961819098576778E-2</v>
      </c>
      <c r="T251" s="13">
        <v>9.464726125599324E-3</v>
      </c>
      <c r="U251" s="13">
        <v>3.6559548399748926E-2</v>
      </c>
      <c r="V251" s="13">
        <v>0.10401284022702431</v>
      </c>
      <c r="W251" s="13">
        <v>2.5130936887609104E-2</v>
      </c>
      <c r="X251" s="13">
        <v>1.3780493451277109E-2</v>
      </c>
      <c r="Y251" s="13">
        <v>1.2590765524248905E-2</v>
      </c>
      <c r="Z251" s="13">
        <v>1.7547606108725175E-2</v>
      </c>
      <c r="AA251" s="13">
        <v>2.2430376512493175E-2</v>
      </c>
      <c r="AB251" s="13">
        <v>3.5258860500842149E-2</v>
      </c>
      <c r="AC251" s="13">
        <v>2.7927645090101177E-2</v>
      </c>
      <c r="AD251" s="151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9"/>
      <c r="B252" s="3" t="s">
        <v>273</v>
      </c>
      <c r="C252" s="28"/>
      <c r="D252" s="13">
        <v>0.13131619594828736</v>
      </c>
      <c r="E252" s="13">
        <v>-7.6582645573602948E-2</v>
      </c>
      <c r="F252" s="13">
        <v>-1.9410464155083185E-2</v>
      </c>
      <c r="G252" s="13">
        <v>3.8382110306799389E-2</v>
      </c>
      <c r="H252" s="13">
        <v>3.1119103431216377E-3</v>
      </c>
      <c r="I252" s="13">
        <v>5.1621640031562555E-2</v>
      </c>
      <c r="J252" s="13">
        <v>6.2016582107657259E-2</v>
      </c>
      <c r="K252" s="13">
        <v>-9.3907549033760529E-2</v>
      </c>
      <c r="L252" s="13">
        <v>-1.074801242500445E-2</v>
      </c>
      <c r="M252" s="13">
        <v>-1.9410464155083296E-2</v>
      </c>
      <c r="N252" s="13">
        <v>2.563428484132646E-2</v>
      </c>
      <c r="O252" s="13">
        <v>1.4546346626825635E-2</v>
      </c>
      <c r="P252" s="13">
        <v>5.8838948967467886E-3</v>
      </c>
      <c r="Q252" s="13">
        <v>4.8444006891372737E-3</v>
      </c>
      <c r="R252" s="13">
        <v>1.6971833111247614E-2</v>
      </c>
      <c r="S252" s="13">
        <v>-2.6340425539146173E-2</v>
      </c>
      <c r="T252" s="13">
        <v>-0.16238942743107121</v>
      </c>
      <c r="U252" s="13">
        <v>0.16076853183055517</v>
      </c>
      <c r="V252" s="13">
        <v>3.6029226917420942E-2</v>
      </c>
      <c r="W252" s="13">
        <v>-5.5446263352210923E-2</v>
      </c>
      <c r="X252" s="13">
        <v>-0.11816241387798121</v>
      </c>
      <c r="Y252" s="13">
        <v>7.3699864419725092E-3</v>
      </c>
      <c r="Z252" s="13">
        <v>-0.23607570682781343</v>
      </c>
      <c r="AA252" s="13">
        <v>-0.47439707882574045</v>
      </c>
      <c r="AB252" s="13">
        <v>3.2564246225389226E-2</v>
      </c>
      <c r="AC252" s="13">
        <v>9.9542323002358657E-2</v>
      </c>
      <c r="AD252" s="151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9"/>
      <c r="B253" s="45" t="s">
        <v>274</v>
      </c>
      <c r="C253" s="46"/>
      <c r="D253" s="44">
        <v>2.73</v>
      </c>
      <c r="E253" s="44">
        <v>1.76</v>
      </c>
      <c r="F253" s="44">
        <v>0.52</v>
      </c>
      <c r="G253" s="44">
        <v>0.73</v>
      </c>
      <c r="H253" s="44">
        <v>0.04</v>
      </c>
      <c r="I253" s="44">
        <v>1.01</v>
      </c>
      <c r="J253" s="44">
        <v>1.24</v>
      </c>
      <c r="K253" s="44">
        <v>2.14</v>
      </c>
      <c r="L253" s="44">
        <v>0.34</v>
      </c>
      <c r="M253" s="44">
        <v>0.52</v>
      </c>
      <c r="N253" s="44">
        <v>0.45</v>
      </c>
      <c r="O253" s="44">
        <v>0.21</v>
      </c>
      <c r="P253" s="44">
        <v>0.02</v>
      </c>
      <c r="Q253" s="44">
        <v>0</v>
      </c>
      <c r="R253" s="44">
        <v>0.26</v>
      </c>
      <c r="S253" s="44">
        <v>0.67</v>
      </c>
      <c r="T253" s="44">
        <v>3.62</v>
      </c>
      <c r="U253" s="44" t="s">
        <v>275</v>
      </c>
      <c r="V253" s="44">
        <v>0.67</v>
      </c>
      <c r="W253" s="44">
        <v>1.3</v>
      </c>
      <c r="X253" s="44">
        <v>2.66</v>
      </c>
      <c r="Y253" s="44">
        <v>0.05</v>
      </c>
      <c r="Z253" s="44">
        <v>5.21</v>
      </c>
      <c r="AA253" s="44">
        <v>10.36</v>
      </c>
      <c r="AB253" s="44">
        <v>0.6</v>
      </c>
      <c r="AC253" s="44">
        <v>2.0499999999999998</v>
      </c>
      <c r="AD253" s="151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30" t="s">
        <v>322</v>
      </c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BM254" s="53"/>
    </row>
    <row r="255" spans="1:65">
      <c r="BM255" s="53"/>
    </row>
    <row r="256" spans="1:65" ht="15">
      <c r="B256" s="8" t="s">
        <v>544</v>
      </c>
      <c r="BM256" s="27" t="s">
        <v>66</v>
      </c>
    </row>
    <row r="257" spans="1:65" ht="15">
      <c r="A257" s="24" t="s">
        <v>33</v>
      </c>
      <c r="B257" s="18" t="s">
        <v>112</v>
      </c>
      <c r="C257" s="15" t="s">
        <v>113</v>
      </c>
      <c r="D257" s="16" t="s">
        <v>232</v>
      </c>
      <c r="E257" s="17" t="s">
        <v>232</v>
      </c>
      <c r="F257" s="17" t="s">
        <v>232</v>
      </c>
      <c r="G257" s="17" t="s">
        <v>232</v>
      </c>
      <c r="H257" s="17" t="s">
        <v>232</v>
      </c>
      <c r="I257" s="17" t="s">
        <v>232</v>
      </c>
      <c r="J257" s="17" t="s">
        <v>232</v>
      </c>
      <c r="K257" s="15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233</v>
      </c>
      <c r="C258" s="9" t="s">
        <v>233</v>
      </c>
      <c r="D258" s="149" t="s">
        <v>237</v>
      </c>
      <c r="E258" s="150" t="s">
        <v>239</v>
      </c>
      <c r="F258" s="150" t="s">
        <v>241</v>
      </c>
      <c r="G258" s="150" t="s">
        <v>250</v>
      </c>
      <c r="H258" s="150" t="s">
        <v>251</v>
      </c>
      <c r="I258" s="150" t="s">
        <v>254</v>
      </c>
      <c r="J258" s="150" t="s">
        <v>256</v>
      </c>
      <c r="K258" s="15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278</v>
      </c>
      <c r="E259" s="11" t="s">
        <v>276</v>
      </c>
      <c r="F259" s="11" t="s">
        <v>276</v>
      </c>
      <c r="G259" s="11" t="s">
        <v>278</v>
      </c>
      <c r="H259" s="11" t="s">
        <v>276</v>
      </c>
      <c r="I259" s="11" t="s">
        <v>276</v>
      </c>
      <c r="J259" s="11" t="s">
        <v>276</v>
      </c>
      <c r="K259" s="15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 t="s">
        <v>318</v>
      </c>
      <c r="E260" s="25" t="s">
        <v>118</v>
      </c>
      <c r="F260" s="25" t="s">
        <v>317</v>
      </c>
      <c r="G260" s="25" t="s">
        <v>317</v>
      </c>
      <c r="H260" s="25" t="s">
        <v>316</v>
      </c>
      <c r="I260" s="25" t="s">
        <v>317</v>
      </c>
      <c r="J260" s="25" t="s">
        <v>319</v>
      </c>
      <c r="K260" s="15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1.68</v>
      </c>
      <c r="E261" s="21">
        <v>1.8120000000000001</v>
      </c>
      <c r="F261" s="21">
        <v>1.59</v>
      </c>
      <c r="G261" s="21">
        <v>1.7</v>
      </c>
      <c r="H261" s="145">
        <v>2.2277999999999998</v>
      </c>
      <c r="I261" s="21">
        <v>1.9800000000000002</v>
      </c>
      <c r="J261" s="21">
        <v>1.754226275529077</v>
      </c>
      <c r="K261" s="15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1.68</v>
      </c>
      <c r="E262" s="11">
        <v>1.794</v>
      </c>
      <c r="F262" s="11">
        <v>1.69</v>
      </c>
      <c r="G262" s="11">
        <v>1.8</v>
      </c>
      <c r="H262" s="146">
        <v>2.25</v>
      </c>
      <c r="I262" s="11">
        <v>1.88</v>
      </c>
      <c r="J262" s="11">
        <v>1.6672205522750776</v>
      </c>
      <c r="K262" s="15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30</v>
      </c>
    </row>
    <row r="263" spans="1:65">
      <c r="A263" s="29"/>
      <c r="B263" s="19">
        <v>1</v>
      </c>
      <c r="C263" s="9">
        <v>3</v>
      </c>
      <c r="D263" s="11">
        <v>1.71</v>
      </c>
      <c r="E263" s="11">
        <v>1.7809999999999999</v>
      </c>
      <c r="F263" s="11">
        <v>1.67</v>
      </c>
      <c r="G263" s="11">
        <v>1.7</v>
      </c>
      <c r="H263" s="146">
        <v>2.2406999999999999</v>
      </c>
      <c r="I263" s="11">
        <v>1.95</v>
      </c>
      <c r="J263" s="11">
        <v>1.7131773796973078</v>
      </c>
      <c r="K263" s="15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1.72</v>
      </c>
      <c r="E264" s="11">
        <v>1.8129999999999999</v>
      </c>
      <c r="F264" s="11">
        <v>1.73</v>
      </c>
      <c r="G264" s="11">
        <v>1.8</v>
      </c>
      <c r="H264" s="146">
        <v>2.2555000000000001</v>
      </c>
      <c r="I264" s="11">
        <v>1.95</v>
      </c>
      <c r="J264" s="11">
        <v>1.7302994447858331</v>
      </c>
      <c r="K264" s="15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1.7513168997468727</v>
      </c>
    </row>
    <row r="265" spans="1:65">
      <c r="A265" s="29"/>
      <c r="B265" s="19">
        <v>1</v>
      </c>
      <c r="C265" s="9">
        <v>5</v>
      </c>
      <c r="D265" s="11">
        <v>1.71</v>
      </c>
      <c r="E265" s="11">
        <v>1.698</v>
      </c>
      <c r="F265" s="11">
        <v>1.6</v>
      </c>
      <c r="G265" s="11">
        <v>1.7</v>
      </c>
      <c r="H265" s="146">
        <v>2.2294999999999998</v>
      </c>
      <c r="I265" s="11">
        <v>1.95</v>
      </c>
      <c r="J265" s="11">
        <v>1.6597083251840314</v>
      </c>
      <c r="K265" s="15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86</v>
      </c>
    </row>
    <row r="266" spans="1:65">
      <c r="A266" s="29"/>
      <c r="B266" s="19">
        <v>1</v>
      </c>
      <c r="C266" s="9">
        <v>6</v>
      </c>
      <c r="D266" s="11">
        <v>1.7</v>
      </c>
      <c r="E266" s="11">
        <v>1.7629999999999999</v>
      </c>
      <c r="F266" s="11">
        <v>1.65</v>
      </c>
      <c r="G266" s="11">
        <v>1.8</v>
      </c>
      <c r="H266" s="146">
        <v>2.2103999999999999</v>
      </c>
      <c r="I266" s="11">
        <v>1.86</v>
      </c>
      <c r="J266" s="11">
        <v>1.6617764134160833</v>
      </c>
      <c r="K266" s="15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9"/>
      <c r="B267" s="20" t="s">
        <v>270</v>
      </c>
      <c r="C267" s="12"/>
      <c r="D267" s="22">
        <v>1.7</v>
      </c>
      <c r="E267" s="22">
        <v>1.7768333333333333</v>
      </c>
      <c r="F267" s="22">
        <v>1.655</v>
      </c>
      <c r="G267" s="22">
        <v>1.75</v>
      </c>
      <c r="H267" s="22">
        <v>2.2356500000000001</v>
      </c>
      <c r="I267" s="22">
        <v>1.9283333333333335</v>
      </c>
      <c r="J267" s="22">
        <v>1.6977347318145684</v>
      </c>
      <c r="K267" s="15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9"/>
      <c r="B268" s="3" t="s">
        <v>271</v>
      </c>
      <c r="C268" s="28"/>
      <c r="D268" s="11">
        <v>1.7050000000000001</v>
      </c>
      <c r="E268" s="11">
        <v>1.7875000000000001</v>
      </c>
      <c r="F268" s="11">
        <v>1.66</v>
      </c>
      <c r="G268" s="11">
        <v>1.75</v>
      </c>
      <c r="H268" s="11">
        <v>2.2351000000000001</v>
      </c>
      <c r="I268" s="11">
        <v>1.95</v>
      </c>
      <c r="J268" s="11">
        <v>1.6901989659861927</v>
      </c>
      <c r="K268" s="15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3" t="s">
        <v>272</v>
      </c>
      <c r="C269" s="28"/>
      <c r="D269" s="23">
        <v>1.6733200530681527E-2</v>
      </c>
      <c r="E269" s="23">
        <v>4.3041452887497528E-2</v>
      </c>
      <c r="F269" s="23">
        <v>5.3572380943915442E-2</v>
      </c>
      <c r="G269" s="23">
        <v>5.4772255750516662E-2</v>
      </c>
      <c r="H269" s="23">
        <v>1.6507301414828597E-2</v>
      </c>
      <c r="I269" s="23">
        <v>4.7081489639418474E-2</v>
      </c>
      <c r="J269" s="23">
        <v>4.0398895608730237E-2</v>
      </c>
      <c r="K269" s="220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  <c r="AA269" s="221"/>
      <c r="AB269" s="221"/>
      <c r="AC269" s="221"/>
      <c r="AD269" s="221"/>
      <c r="AE269" s="221"/>
      <c r="AF269" s="221"/>
      <c r="AG269" s="221"/>
      <c r="AH269" s="221"/>
      <c r="AI269" s="221"/>
      <c r="AJ269" s="221"/>
      <c r="AK269" s="221"/>
      <c r="AL269" s="221"/>
      <c r="AM269" s="221"/>
      <c r="AN269" s="221"/>
      <c r="AO269" s="221"/>
      <c r="AP269" s="221"/>
      <c r="AQ269" s="221"/>
      <c r="AR269" s="221"/>
      <c r="AS269" s="221"/>
      <c r="AT269" s="221"/>
      <c r="AU269" s="221"/>
      <c r="AV269" s="221"/>
      <c r="AW269" s="221"/>
      <c r="AX269" s="221"/>
      <c r="AY269" s="221"/>
      <c r="AZ269" s="221"/>
      <c r="BA269" s="221"/>
      <c r="BB269" s="221"/>
      <c r="BC269" s="221"/>
      <c r="BD269" s="221"/>
      <c r="BE269" s="221"/>
      <c r="BF269" s="221"/>
      <c r="BG269" s="221"/>
      <c r="BH269" s="221"/>
      <c r="BI269" s="221"/>
      <c r="BJ269" s="221"/>
      <c r="BK269" s="221"/>
      <c r="BL269" s="221"/>
      <c r="BM269" s="54"/>
    </row>
    <row r="270" spans="1:65">
      <c r="A270" s="29"/>
      <c r="B270" s="3" t="s">
        <v>86</v>
      </c>
      <c r="C270" s="28"/>
      <c r="D270" s="13">
        <v>9.8430591356950155E-3</v>
      </c>
      <c r="E270" s="13">
        <v>2.422368608244866E-2</v>
      </c>
      <c r="F270" s="13">
        <v>3.2370018697229871E-2</v>
      </c>
      <c r="G270" s="13">
        <v>3.1298431857438094E-2</v>
      </c>
      <c r="H270" s="13">
        <v>7.3836698118348561E-3</v>
      </c>
      <c r="I270" s="13">
        <v>2.4415638533838446E-2</v>
      </c>
      <c r="J270" s="13">
        <v>2.3795764350977962E-2</v>
      </c>
      <c r="K270" s="15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273</v>
      </c>
      <c r="C271" s="28"/>
      <c r="D271" s="13">
        <v>-2.9301892623939008E-2</v>
      </c>
      <c r="E271" s="13">
        <v>1.4569855170214252E-2</v>
      </c>
      <c r="F271" s="13">
        <v>-5.4996842525070089E-2</v>
      </c>
      <c r="G271" s="13">
        <v>-7.5194828934899149E-4</v>
      </c>
      <c r="H271" s="13">
        <v>0.2765536610325241</v>
      </c>
      <c r="I271" s="13">
        <v>0.10107618650402217</v>
      </c>
      <c r="J271" s="13">
        <v>-3.0595358235878889E-2</v>
      </c>
      <c r="K271" s="15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45" t="s">
        <v>274</v>
      </c>
      <c r="C272" s="46"/>
      <c r="D272" s="44">
        <v>0.65</v>
      </c>
      <c r="E272" s="44">
        <v>0.35</v>
      </c>
      <c r="F272" s="44">
        <v>1.23</v>
      </c>
      <c r="G272" s="44">
        <v>0</v>
      </c>
      <c r="H272" s="44">
        <v>6.27</v>
      </c>
      <c r="I272" s="44">
        <v>2.2999999999999998</v>
      </c>
      <c r="J272" s="44">
        <v>0.67</v>
      </c>
      <c r="K272" s="15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30"/>
      <c r="C273" s="20"/>
      <c r="D273" s="20"/>
      <c r="E273" s="20"/>
      <c r="F273" s="20"/>
      <c r="G273" s="20"/>
      <c r="H273" s="20"/>
      <c r="I273" s="20"/>
      <c r="J273" s="20"/>
      <c r="BM273" s="53"/>
    </row>
    <row r="274" spans="1:65" ht="15">
      <c r="B274" s="8" t="s">
        <v>545</v>
      </c>
      <c r="BM274" s="27" t="s">
        <v>66</v>
      </c>
    </row>
    <row r="275" spans="1:65" ht="15">
      <c r="A275" s="24" t="s">
        <v>36</v>
      </c>
      <c r="B275" s="18" t="s">
        <v>112</v>
      </c>
      <c r="C275" s="15" t="s">
        <v>113</v>
      </c>
      <c r="D275" s="16" t="s">
        <v>232</v>
      </c>
      <c r="E275" s="17" t="s">
        <v>232</v>
      </c>
      <c r="F275" s="17" t="s">
        <v>232</v>
      </c>
      <c r="G275" s="17" t="s">
        <v>232</v>
      </c>
      <c r="H275" s="17" t="s">
        <v>232</v>
      </c>
      <c r="I275" s="17" t="s">
        <v>232</v>
      </c>
      <c r="J275" s="17" t="s">
        <v>232</v>
      </c>
      <c r="K275" s="15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233</v>
      </c>
      <c r="C276" s="9" t="s">
        <v>233</v>
      </c>
      <c r="D276" s="149" t="s">
        <v>237</v>
      </c>
      <c r="E276" s="150" t="s">
        <v>239</v>
      </c>
      <c r="F276" s="150" t="s">
        <v>241</v>
      </c>
      <c r="G276" s="150" t="s">
        <v>250</v>
      </c>
      <c r="H276" s="150" t="s">
        <v>251</v>
      </c>
      <c r="I276" s="150" t="s">
        <v>254</v>
      </c>
      <c r="J276" s="150" t="s">
        <v>256</v>
      </c>
      <c r="K276" s="15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278</v>
      </c>
      <c r="E277" s="11" t="s">
        <v>276</v>
      </c>
      <c r="F277" s="11" t="s">
        <v>276</v>
      </c>
      <c r="G277" s="11" t="s">
        <v>278</v>
      </c>
      <c r="H277" s="11" t="s">
        <v>276</v>
      </c>
      <c r="I277" s="11" t="s">
        <v>276</v>
      </c>
      <c r="J277" s="11" t="s">
        <v>276</v>
      </c>
      <c r="K277" s="15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 t="s">
        <v>318</v>
      </c>
      <c r="E278" s="25" t="s">
        <v>118</v>
      </c>
      <c r="F278" s="25" t="s">
        <v>317</v>
      </c>
      <c r="G278" s="25" t="s">
        <v>317</v>
      </c>
      <c r="H278" s="25" t="s">
        <v>316</v>
      </c>
      <c r="I278" s="25" t="s">
        <v>317</v>
      </c>
      <c r="J278" s="25" t="s">
        <v>319</v>
      </c>
      <c r="K278" s="15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0.76</v>
      </c>
      <c r="E279" s="21">
        <v>0.754</v>
      </c>
      <c r="F279" s="21">
        <v>0.66</v>
      </c>
      <c r="G279" s="145">
        <v>0.8</v>
      </c>
      <c r="H279" s="145">
        <v>0.97010000000000007</v>
      </c>
      <c r="I279" s="21">
        <v>0.81</v>
      </c>
      <c r="J279" s="21">
        <v>0.68670957626501095</v>
      </c>
      <c r="K279" s="15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0.77</v>
      </c>
      <c r="E280" s="11">
        <v>0.73199999999999998</v>
      </c>
      <c r="F280" s="11">
        <v>0.71</v>
      </c>
      <c r="G280" s="146">
        <v>0.7</v>
      </c>
      <c r="H280" s="146">
        <v>0.96569999999999989</v>
      </c>
      <c r="I280" s="11">
        <v>0.78</v>
      </c>
      <c r="J280" s="11">
        <v>0.70237698119195979</v>
      </c>
      <c r="K280" s="15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31</v>
      </c>
    </row>
    <row r="281" spans="1:65">
      <c r="A281" s="29"/>
      <c r="B281" s="19">
        <v>1</v>
      </c>
      <c r="C281" s="9">
        <v>3</v>
      </c>
      <c r="D281" s="11">
        <v>0.77</v>
      </c>
      <c r="E281" s="11">
        <v>0.745</v>
      </c>
      <c r="F281" s="11">
        <v>0.7</v>
      </c>
      <c r="G281" s="146">
        <v>0.7</v>
      </c>
      <c r="H281" s="146">
        <v>0.98540000000000016</v>
      </c>
      <c r="I281" s="11">
        <v>0.8</v>
      </c>
      <c r="J281" s="11">
        <v>0.74721282068180184</v>
      </c>
      <c r="K281" s="15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0.76</v>
      </c>
      <c r="E282" s="11">
        <v>0.746</v>
      </c>
      <c r="F282" s="11">
        <v>0.76</v>
      </c>
      <c r="G282" s="146">
        <v>0.7</v>
      </c>
      <c r="H282" s="146">
        <v>0.98750000000000004</v>
      </c>
      <c r="I282" s="11">
        <v>0.82</v>
      </c>
      <c r="J282" s="11">
        <v>0.72006233400373476</v>
      </c>
      <c r="K282" s="15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0.74276495736315629</v>
      </c>
    </row>
    <row r="283" spans="1:65">
      <c r="A283" s="29"/>
      <c r="B283" s="19">
        <v>1</v>
      </c>
      <c r="C283" s="9">
        <v>5</v>
      </c>
      <c r="D283" s="11">
        <v>0.77</v>
      </c>
      <c r="E283" s="11">
        <v>0.71199999999999997</v>
      </c>
      <c r="F283" s="11">
        <v>0.69</v>
      </c>
      <c r="G283" s="146">
        <v>0.7</v>
      </c>
      <c r="H283" s="146">
        <v>0.98399999999999999</v>
      </c>
      <c r="I283" s="11">
        <v>0.8</v>
      </c>
      <c r="J283" s="11">
        <v>0.7174903412006256</v>
      </c>
      <c r="K283" s="15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87</v>
      </c>
    </row>
    <row r="284" spans="1:65">
      <c r="A284" s="29"/>
      <c r="B284" s="19">
        <v>1</v>
      </c>
      <c r="C284" s="9">
        <v>6</v>
      </c>
      <c r="D284" s="11">
        <v>0.78</v>
      </c>
      <c r="E284" s="11">
        <v>0.72399999999999998</v>
      </c>
      <c r="F284" s="11">
        <v>0.68</v>
      </c>
      <c r="G284" s="146">
        <v>0.7</v>
      </c>
      <c r="H284" s="146">
        <v>0.94989999999999997</v>
      </c>
      <c r="I284" s="11">
        <v>0.77</v>
      </c>
      <c r="J284" s="11">
        <v>0.70609666755155953</v>
      </c>
      <c r="K284" s="15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9"/>
      <c r="B285" s="20" t="s">
        <v>270</v>
      </c>
      <c r="C285" s="12"/>
      <c r="D285" s="22">
        <v>0.7683333333333332</v>
      </c>
      <c r="E285" s="22">
        <v>0.73550000000000004</v>
      </c>
      <c r="F285" s="22">
        <v>0.70000000000000007</v>
      </c>
      <c r="G285" s="22">
        <v>0.71666666666666679</v>
      </c>
      <c r="H285" s="22">
        <v>0.97376666666666678</v>
      </c>
      <c r="I285" s="22">
        <v>0.79666666666666652</v>
      </c>
      <c r="J285" s="22">
        <v>0.71332478681578204</v>
      </c>
      <c r="K285" s="15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9"/>
      <c r="B286" s="3" t="s">
        <v>271</v>
      </c>
      <c r="C286" s="28"/>
      <c r="D286" s="11">
        <v>0.77</v>
      </c>
      <c r="E286" s="11">
        <v>0.73849999999999993</v>
      </c>
      <c r="F286" s="11">
        <v>0.69499999999999995</v>
      </c>
      <c r="G286" s="11">
        <v>0.7</v>
      </c>
      <c r="H286" s="11">
        <v>0.97704999999999997</v>
      </c>
      <c r="I286" s="11">
        <v>0.8</v>
      </c>
      <c r="J286" s="11">
        <v>0.71179350437609257</v>
      </c>
      <c r="K286" s="15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3" t="s">
        <v>272</v>
      </c>
      <c r="C287" s="28"/>
      <c r="D287" s="23">
        <v>7.5277265270908165E-3</v>
      </c>
      <c r="E287" s="23">
        <v>1.5744840424723284E-2</v>
      </c>
      <c r="F287" s="23">
        <v>3.4058772731852795E-2</v>
      </c>
      <c r="G287" s="23">
        <v>4.0824829046386332E-2</v>
      </c>
      <c r="H287" s="23">
        <v>1.4675103633932818E-2</v>
      </c>
      <c r="I287" s="23">
        <v>1.8618986725025242E-2</v>
      </c>
      <c r="J287" s="23">
        <v>2.0452945086144338E-2</v>
      </c>
      <c r="K287" s="220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  <c r="AA287" s="221"/>
      <c r="AB287" s="221"/>
      <c r="AC287" s="221"/>
      <c r="AD287" s="221"/>
      <c r="AE287" s="221"/>
      <c r="AF287" s="221"/>
      <c r="AG287" s="221"/>
      <c r="AH287" s="221"/>
      <c r="AI287" s="221"/>
      <c r="AJ287" s="221"/>
      <c r="AK287" s="221"/>
      <c r="AL287" s="221"/>
      <c r="AM287" s="221"/>
      <c r="AN287" s="221"/>
      <c r="AO287" s="221"/>
      <c r="AP287" s="221"/>
      <c r="AQ287" s="221"/>
      <c r="AR287" s="221"/>
      <c r="AS287" s="221"/>
      <c r="AT287" s="221"/>
      <c r="AU287" s="221"/>
      <c r="AV287" s="221"/>
      <c r="AW287" s="221"/>
      <c r="AX287" s="221"/>
      <c r="AY287" s="221"/>
      <c r="AZ287" s="221"/>
      <c r="BA287" s="221"/>
      <c r="BB287" s="221"/>
      <c r="BC287" s="221"/>
      <c r="BD287" s="221"/>
      <c r="BE287" s="221"/>
      <c r="BF287" s="221"/>
      <c r="BG287" s="221"/>
      <c r="BH287" s="221"/>
      <c r="BI287" s="221"/>
      <c r="BJ287" s="221"/>
      <c r="BK287" s="221"/>
      <c r="BL287" s="221"/>
      <c r="BM287" s="54"/>
    </row>
    <row r="288" spans="1:65">
      <c r="A288" s="29"/>
      <c r="B288" s="3" t="s">
        <v>86</v>
      </c>
      <c r="C288" s="28"/>
      <c r="D288" s="13">
        <v>9.7974748725693939E-3</v>
      </c>
      <c r="E288" s="13">
        <v>2.1406989020697868E-2</v>
      </c>
      <c r="F288" s="13">
        <v>4.8655389616932561E-2</v>
      </c>
      <c r="G288" s="13">
        <v>5.6964877739143709E-2</v>
      </c>
      <c r="H288" s="13">
        <v>1.5070451820011108E-2</v>
      </c>
      <c r="I288" s="13">
        <v>2.3371113043964744E-2</v>
      </c>
      <c r="J288" s="13">
        <v>2.8672696454926868E-2</v>
      </c>
      <c r="K288" s="15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273</v>
      </c>
      <c r="C289" s="28"/>
      <c r="D289" s="13">
        <v>3.4423239433569508E-2</v>
      </c>
      <c r="E289" s="13">
        <v>-9.7809640736783443E-3</v>
      </c>
      <c r="F289" s="13">
        <v>-5.7575356698266189E-2</v>
      </c>
      <c r="G289" s="13">
        <v>-3.5136674714891569E-2</v>
      </c>
      <c r="H289" s="13">
        <v>0.31100243356064516</v>
      </c>
      <c r="I289" s="13">
        <v>7.2568998805306206E-2</v>
      </c>
      <c r="J289" s="13">
        <v>-3.9635917466930515E-2</v>
      </c>
      <c r="K289" s="15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45" t="s">
        <v>274</v>
      </c>
      <c r="C290" s="46"/>
      <c r="D290" s="44">
        <v>0.27</v>
      </c>
      <c r="E290" s="44">
        <v>0.27</v>
      </c>
      <c r="F290" s="44">
        <v>0.84</v>
      </c>
      <c r="G290" s="44" t="s">
        <v>275</v>
      </c>
      <c r="H290" s="44">
        <v>3.59</v>
      </c>
      <c r="I290" s="44">
        <v>0.72</v>
      </c>
      <c r="J290" s="44">
        <v>0.62</v>
      </c>
      <c r="K290" s="15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B291" s="30" t="s">
        <v>323</v>
      </c>
      <c r="C291" s="20"/>
      <c r="D291" s="20"/>
      <c r="E291" s="20"/>
      <c r="F291" s="20"/>
      <c r="G291" s="20"/>
      <c r="H291" s="20"/>
      <c r="I291" s="20"/>
      <c r="J291" s="20"/>
      <c r="BM291" s="53"/>
    </row>
    <row r="292" spans="1:65">
      <c r="BM292" s="53"/>
    </row>
    <row r="293" spans="1:65" ht="15">
      <c r="B293" s="8" t="s">
        <v>546</v>
      </c>
      <c r="BM293" s="27" t="s">
        <v>66</v>
      </c>
    </row>
    <row r="294" spans="1:65" ht="15">
      <c r="A294" s="24" t="s">
        <v>39</v>
      </c>
      <c r="B294" s="18" t="s">
        <v>112</v>
      </c>
      <c r="C294" s="15" t="s">
        <v>113</v>
      </c>
      <c r="D294" s="16" t="s">
        <v>232</v>
      </c>
      <c r="E294" s="17" t="s">
        <v>232</v>
      </c>
      <c r="F294" s="17" t="s">
        <v>232</v>
      </c>
      <c r="G294" s="17" t="s">
        <v>232</v>
      </c>
      <c r="H294" s="17" t="s">
        <v>232</v>
      </c>
      <c r="I294" s="17" t="s">
        <v>232</v>
      </c>
      <c r="J294" s="17" t="s">
        <v>232</v>
      </c>
      <c r="K294" s="15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233</v>
      </c>
      <c r="C295" s="9" t="s">
        <v>233</v>
      </c>
      <c r="D295" s="149" t="s">
        <v>237</v>
      </c>
      <c r="E295" s="150" t="s">
        <v>239</v>
      </c>
      <c r="F295" s="150" t="s">
        <v>241</v>
      </c>
      <c r="G295" s="150" t="s">
        <v>250</v>
      </c>
      <c r="H295" s="150" t="s">
        <v>251</v>
      </c>
      <c r="I295" s="150" t="s">
        <v>254</v>
      </c>
      <c r="J295" s="150" t="s">
        <v>256</v>
      </c>
      <c r="K295" s="15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278</v>
      </c>
      <c r="E296" s="11" t="s">
        <v>276</v>
      </c>
      <c r="F296" s="11" t="s">
        <v>276</v>
      </c>
      <c r="G296" s="11" t="s">
        <v>278</v>
      </c>
      <c r="H296" s="11" t="s">
        <v>276</v>
      </c>
      <c r="I296" s="11" t="s">
        <v>276</v>
      </c>
      <c r="J296" s="11" t="s">
        <v>276</v>
      </c>
      <c r="K296" s="15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 t="s">
        <v>318</v>
      </c>
      <c r="E297" s="25" t="s">
        <v>118</v>
      </c>
      <c r="F297" s="25" t="s">
        <v>317</v>
      </c>
      <c r="G297" s="25" t="s">
        <v>317</v>
      </c>
      <c r="H297" s="25" t="s">
        <v>316</v>
      </c>
      <c r="I297" s="25" t="s">
        <v>317</v>
      </c>
      <c r="J297" s="25" t="s">
        <v>319</v>
      </c>
      <c r="K297" s="15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0.36</v>
      </c>
      <c r="E298" s="21">
        <v>0.48800000000000004</v>
      </c>
      <c r="F298" s="21">
        <v>0.46</v>
      </c>
      <c r="G298" s="145">
        <v>0.5</v>
      </c>
      <c r="H298" s="21">
        <v>0.45297999999999994</v>
      </c>
      <c r="I298" s="21">
        <v>0.55000000000000004</v>
      </c>
      <c r="J298" s="21">
        <v>0.44689484767841947</v>
      </c>
      <c r="K298" s="15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0.36</v>
      </c>
      <c r="E299" s="11">
        <v>0.48100000000000004</v>
      </c>
      <c r="F299" s="11">
        <v>0.45</v>
      </c>
      <c r="G299" s="146">
        <v>0.5</v>
      </c>
      <c r="H299" s="11">
        <v>0.48937999999999998</v>
      </c>
      <c r="I299" s="11">
        <v>0.52</v>
      </c>
      <c r="J299" s="11">
        <v>0.4268587375110327</v>
      </c>
      <c r="K299" s="15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32</v>
      </c>
    </row>
    <row r="300" spans="1:65">
      <c r="A300" s="29"/>
      <c r="B300" s="19">
        <v>1</v>
      </c>
      <c r="C300" s="9">
        <v>3</v>
      </c>
      <c r="D300" s="11">
        <v>0.37</v>
      </c>
      <c r="E300" s="11">
        <v>0.48800000000000004</v>
      </c>
      <c r="F300" s="11">
        <v>0.42</v>
      </c>
      <c r="G300" s="146">
        <v>0.5</v>
      </c>
      <c r="H300" s="11">
        <v>0.48405999999999988</v>
      </c>
      <c r="I300" s="11">
        <v>0.56000000000000005</v>
      </c>
      <c r="J300" s="11">
        <v>0.43463967044030638</v>
      </c>
      <c r="K300" s="15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0.38</v>
      </c>
      <c r="E301" s="11">
        <v>0.46400000000000002</v>
      </c>
      <c r="F301" s="11">
        <v>0.48</v>
      </c>
      <c r="G301" s="146">
        <v>0.5</v>
      </c>
      <c r="H301" s="11">
        <v>0.46004999999999996</v>
      </c>
      <c r="I301" s="11">
        <v>0.55000000000000004</v>
      </c>
      <c r="J301" s="11">
        <v>0.45868195904137538</v>
      </c>
      <c r="K301" s="15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0.4609074337216954</v>
      </c>
    </row>
    <row r="302" spans="1:65">
      <c r="A302" s="29"/>
      <c r="B302" s="19">
        <v>1</v>
      </c>
      <c r="C302" s="9">
        <v>5</v>
      </c>
      <c r="D302" s="11">
        <v>0.38</v>
      </c>
      <c r="E302" s="11">
        <v>0.45300000000000001</v>
      </c>
      <c r="F302" s="11">
        <v>0.47</v>
      </c>
      <c r="G302" s="146">
        <v>0.4</v>
      </c>
      <c r="H302" s="11">
        <v>0.47431000000000001</v>
      </c>
      <c r="I302" s="11">
        <v>0.55000000000000004</v>
      </c>
      <c r="J302" s="11">
        <v>0.43780828362184404</v>
      </c>
      <c r="K302" s="15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88</v>
      </c>
    </row>
    <row r="303" spans="1:65">
      <c r="A303" s="29"/>
      <c r="B303" s="19">
        <v>1</v>
      </c>
      <c r="C303" s="9">
        <v>6</v>
      </c>
      <c r="D303" s="11">
        <v>0.38</v>
      </c>
      <c r="E303" s="11">
        <v>0.45200000000000001</v>
      </c>
      <c r="F303" s="11">
        <v>0.51</v>
      </c>
      <c r="G303" s="146">
        <v>0.4</v>
      </c>
      <c r="H303" s="11">
        <v>0.46409</v>
      </c>
      <c r="I303" s="11">
        <v>0.54</v>
      </c>
      <c r="J303" s="11">
        <v>0.44691411568805717</v>
      </c>
      <c r="K303" s="15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9"/>
      <c r="B304" s="20" t="s">
        <v>270</v>
      </c>
      <c r="C304" s="12"/>
      <c r="D304" s="22">
        <v>0.37166666666666659</v>
      </c>
      <c r="E304" s="22">
        <v>0.47100000000000003</v>
      </c>
      <c r="F304" s="22">
        <v>0.46500000000000002</v>
      </c>
      <c r="G304" s="22">
        <v>0.46666666666666662</v>
      </c>
      <c r="H304" s="22">
        <v>0.47081166666666663</v>
      </c>
      <c r="I304" s="22">
        <v>0.54500000000000004</v>
      </c>
      <c r="J304" s="22">
        <v>0.44196626899683916</v>
      </c>
      <c r="K304" s="15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3" t="s">
        <v>271</v>
      </c>
      <c r="C305" s="28"/>
      <c r="D305" s="11">
        <v>0.375</v>
      </c>
      <c r="E305" s="11">
        <v>0.47250000000000003</v>
      </c>
      <c r="F305" s="11">
        <v>0.46499999999999997</v>
      </c>
      <c r="G305" s="11">
        <v>0.5</v>
      </c>
      <c r="H305" s="11">
        <v>0.46920000000000001</v>
      </c>
      <c r="I305" s="11">
        <v>0.55000000000000004</v>
      </c>
      <c r="J305" s="11">
        <v>0.44235156565013178</v>
      </c>
      <c r="K305" s="15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272</v>
      </c>
      <c r="C306" s="28"/>
      <c r="D306" s="23">
        <v>9.8319208025017604E-3</v>
      </c>
      <c r="E306" s="23">
        <v>1.6804761230080019E-2</v>
      </c>
      <c r="F306" s="23">
        <v>3.0166206257996715E-2</v>
      </c>
      <c r="G306" s="23">
        <v>5.1639777949433252E-2</v>
      </c>
      <c r="H306" s="23">
        <v>1.4223236504630952E-2</v>
      </c>
      <c r="I306" s="23">
        <v>1.3784048752090234E-2</v>
      </c>
      <c r="J306" s="23">
        <v>1.1201712054389069E-2</v>
      </c>
      <c r="K306" s="15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86</v>
      </c>
      <c r="C307" s="28"/>
      <c r="D307" s="13">
        <v>2.6453598571753622E-2</v>
      </c>
      <c r="E307" s="13">
        <v>3.5678898577664583E-2</v>
      </c>
      <c r="F307" s="13">
        <v>6.4873561845154221E-2</v>
      </c>
      <c r="G307" s="13">
        <v>0.11065666703449983</v>
      </c>
      <c r="H307" s="13">
        <v>3.0210034099900425E-2</v>
      </c>
      <c r="I307" s="13">
        <v>2.5291832572642628E-2</v>
      </c>
      <c r="J307" s="13">
        <v>2.5345174146014254E-2</v>
      </c>
      <c r="K307" s="15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273</v>
      </c>
      <c r="C308" s="28"/>
      <c r="D308" s="13">
        <v>-0.19361971737890016</v>
      </c>
      <c r="E308" s="13">
        <v>2.1897165330595936E-2</v>
      </c>
      <c r="F308" s="13">
        <v>8.8793670461295715E-3</v>
      </c>
      <c r="G308" s="13">
        <v>1.249542212514787E-2</v>
      </c>
      <c r="H308" s="13">
        <v>2.1488551106666698E-2</v>
      </c>
      <c r="I308" s="13">
        <v>0.18245001083901213</v>
      </c>
      <c r="J308" s="13">
        <v>-4.109537694350418E-2</v>
      </c>
      <c r="K308" s="15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45" t="s">
        <v>274</v>
      </c>
      <c r="C309" s="46"/>
      <c r="D309" s="44">
        <v>4.47</v>
      </c>
      <c r="E309" s="44">
        <v>0.14000000000000001</v>
      </c>
      <c r="F309" s="44">
        <v>0.13</v>
      </c>
      <c r="G309" s="44" t="s">
        <v>275</v>
      </c>
      <c r="H309" s="44">
        <v>0.13</v>
      </c>
      <c r="I309" s="44">
        <v>3.58</v>
      </c>
      <c r="J309" s="44">
        <v>1.2</v>
      </c>
      <c r="K309" s="15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30" t="s">
        <v>323</v>
      </c>
      <c r="C310" s="20"/>
      <c r="D310" s="20"/>
      <c r="E310" s="20"/>
      <c r="F310" s="20"/>
      <c r="G310" s="20"/>
      <c r="H310" s="20"/>
      <c r="I310" s="20"/>
      <c r="J310" s="20"/>
      <c r="BM310" s="53"/>
    </row>
    <row r="311" spans="1:65">
      <c r="BM311" s="53"/>
    </row>
    <row r="312" spans="1:65" ht="15">
      <c r="B312" s="8" t="s">
        <v>547</v>
      </c>
      <c r="BM312" s="27" t="s">
        <v>66</v>
      </c>
    </row>
    <row r="313" spans="1:65" ht="15">
      <c r="A313" s="24" t="s">
        <v>52</v>
      </c>
      <c r="B313" s="18" t="s">
        <v>112</v>
      </c>
      <c r="C313" s="15" t="s">
        <v>113</v>
      </c>
      <c r="D313" s="16" t="s">
        <v>232</v>
      </c>
      <c r="E313" s="17" t="s">
        <v>232</v>
      </c>
      <c r="F313" s="17" t="s">
        <v>232</v>
      </c>
      <c r="G313" s="17" t="s">
        <v>232</v>
      </c>
      <c r="H313" s="17" t="s">
        <v>232</v>
      </c>
      <c r="I313" s="17" t="s">
        <v>232</v>
      </c>
      <c r="J313" s="17" t="s">
        <v>232</v>
      </c>
      <c r="K313" s="17" t="s">
        <v>232</v>
      </c>
      <c r="L313" s="17" t="s">
        <v>232</v>
      </c>
      <c r="M313" s="17" t="s">
        <v>232</v>
      </c>
      <c r="N313" s="17" t="s">
        <v>232</v>
      </c>
      <c r="O313" s="17" t="s">
        <v>232</v>
      </c>
      <c r="P313" s="17" t="s">
        <v>232</v>
      </c>
      <c r="Q313" s="17" t="s">
        <v>232</v>
      </c>
      <c r="R313" s="17" t="s">
        <v>232</v>
      </c>
      <c r="S313" s="17" t="s">
        <v>232</v>
      </c>
      <c r="T313" s="17" t="s">
        <v>232</v>
      </c>
      <c r="U313" s="17" t="s">
        <v>232</v>
      </c>
      <c r="V313" s="17" t="s">
        <v>232</v>
      </c>
      <c r="W313" s="17" t="s">
        <v>232</v>
      </c>
      <c r="X313" s="17" t="s">
        <v>232</v>
      </c>
      <c r="Y313" s="17" t="s">
        <v>232</v>
      </c>
      <c r="Z313" s="17" t="s">
        <v>232</v>
      </c>
      <c r="AA313" s="17" t="s">
        <v>232</v>
      </c>
      <c r="AB313" s="17" t="s">
        <v>232</v>
      </c>
      <c r="AC313" s="151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233</v>
      </c>
      <c r="C314" s="9" t="s">
        <v>233</v>
      </c>
      <c r="D314" s="149" t="s">
        <v>235</v>
      </c>
      <c r="E314" s="150" t="s">
        <v>236</v>
      </c>
      <c r="F314" s="150" t="s">
        <v>237</v>
      </c>
      <c r="G314" s="150" t="s">
        <v>238</v>
      </c>
      <c r="H314" s="150" t="s">
        <v>239</v>
      </c>
      <c r="I314" s="150" t="s">
        <v>240</v>
      </c>
      <c r="J314" s="150" t="s">
        <v>241</v>
      </c>
      <c r="K314" s="150" t="s">
        <v>242</v>
      </c>
      <c r="L314" s="150" t="s">
        <v>243</v>
      </c>
      <c r="M314" s="150" t="s">
        <v>244</v>
      </c>
      <c r="N314" s="150" t="s">
        <v>245</v>
      </c>
      <c r="O314" s="150" t="s">
        <v>246</v>
      </c>
      <c r="P314" s="150" t="s">
        <v>247</v>
      </c>
      <c r="Q314" s="150" t="s">
        <v>248</v>
      </c>
      <c r="R314" s="150" t="s">
        <v>249</v>
      </c>
      <c r="S314" s="150" t="s">
        <v>250</v>
      </c>
      <c r="T314" s="150" t="s">
        <v>251</v>
      </c>
      <c r="U314" s="150" t="s">
        <v>252</v>
      </c>
      <c r="V314" s="150" t="s">
        <v>253</v>
      </c>
      <c r="W314" s="150" t="s">
        <v>254</v>
      </c>
      <c r="X314" s="150" t="s">
        <v>255</v>
      </c>
      <c r="Y314" s="150" t="s">
        <v>256</v>
      </c>
      <c r="Z314" s="150" t="s">
        <v>257</v>
      </c>
      <c r="AA314" s="150" t="s">
        <v>262</v>
      </c>
      <c r="AB314" s="150" t="s">
        <v>263</v>
      </c>
      <c r="AC314" s="151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278</v>
      </c>
      <c r="E315" s="11" t="s">
        <v>276</v>
      </c>
      <c r="F315" s="11" t="s">
        <v>278</v>
      </c>
      <c r="G315" s="11" t="s">
        <v>278</v>
      </c>
      <c r="H315" s="11" t="s">
        <v>276</v>
      </c>
      <c r="I315" s="11" t="s">
        <v>315</v>
      </c>
      <c r="J315" s="11" t="s">
        <v>278</v>
      </c>
      <c r="K315" s="11" t="s">
        <v>276</v>
      </c>
      <c r="L315" s="11" t="s">
        <v>276</v>
      </c>
      <c r="M315" s="11" t="s">
        <v>276</v>
      </c>
      <c r="N315" s="11" t="s">
        <v>276</v>
      </c>
      <c r="O315" s="11" t="s">
        <v>276</v>
      </c>
      <c r="P315" s="11" t="s">
        <v>276</v>
      </c>
      <c r="Q315" s="11" t="s">
        <v>276</v>
      </c>
      <c r="R315" s="11" t="s">
        <v>278</v>
      </c>
      <c r="S315" s="11" t="s">
        <v>278</v>
      </c>
      <c r="T315" s="11" t="s">
        <v>315</v>
      </c>
      <c r="U315" s="11" t="s">
        <v>278</v>
      </c>
      <c r="V315" s="11" t="s">
        <v>276</v>
      </c>
      <c r="W315" s="11" t="s">
        <v>315</v>
      </c>
      <c r="X315" s="11" t="s">
        <v>278</v>
      </c>
      <c r="Y315" s="11" t="s">
        <v>276</v>
      </c>
      <c r="Z315" s="11" t="s">
        <v>315</v>
      </c>
      <c r="AA315" s="11" t="s">
        <v>278</v>
      </c>
      <c r="AB315" s="11" t="s">
        <v>315</v>
      </c>
      <c r="AC315" s="151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 t="s">
        <v>316</v>
      </c>
      <c r="E316" s="25" t="s">
        <v>317</v>
      </c>
      <c r="F316" s="25" t="s">
        <v>318</v>
      </c>
      <c r="G316" s="25" t="s">
        <v>318</v>
      </c>
      <c r="H316" s="25" t="s">
        <v>118</v>
      </c>
      <c r="I316" s="25" t="s">
        <v>316</v>
      </c>
      <c r="J316" s="25" t="s">
        <v>317</v>
      </c>
      <c r="K316" s="25" t="s">
        <v>317</v>
      </c>
      <c r="L316" s="25" t="s">
        <v>318</v>
      </c>
      <c r="M316" s="25" t="s">
        <v>317</v>
      </c>
      <c r="N316" s="25" t="s">
        <v>317</v>
      </c>
      <c r="O316" s="25" t="s">
        <v>280</v>
      </c>
      <c r="P316" s="25" t="s">
        <v>317</v>
      </c>
      <c r="Q316" s="25" t="s">
        <v>319</v>
      </c>
      <c r="R316" s="25" t="s">
        <v>316</v>
      </c>
      <c r="S316" s="25" t="s">
        <v>317</v>
      </c>
      <c r="T316" s="25" t="s">
        <v>316</v>
      </c>
      <c r="U316" s="25" t="s">
        <v>317</v>
      </c>
      <c r="V316" s="25" t="s">
        <v>317</v>
      </c>
      <c r="W316" s="25" t="s">
        <v>317</v>
      </c>
      <c r="X316" s="25" t="s">
        <v>316</v>
      </c>
      <c r="Y316" s="25" t="s">
        <v>319</v>
      </c>
      <c r="Z316" s="25" t="s">
        <v>317</v>
      </c>
      <c r="AA316" s="25" t="s">
        <v>317</v>
      </c>
      <c r="AB316" s="25" t="s">
        <v>319</v>
      </c>
      <c r="AC316" s="151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1.43</v>
      </c>
      <c r="E317" s="21">
        <v>1.43</v>
      </c>
      <c r="F317" s="145">
        <v>1.58</v>
      </c>
      <c r="G317" s="21">
        <v>1.5101413443100522</v>
      </c>
      <c r="H317" s="21">
        <v>1.52</v>
      </c>
      <c r="I317" s="21">
        <v>1.53</v>
      </c>
      <c r="J317" s="21">
        <v>1.55</v>
      </c>
      <c r="K317" s="21">
        <v>1.5</v>
      </c>
      <c r="L317" s="21">
        <v>1.39</v>
      </c>
      <c r="M317" s="21">
        <v>1.48</v>
      </c>
      <c r="N317" s="21">
        <v>1.36</v>
      </c>
      <c r="O317" s="21">
        <v>1.5</v>
      </c>
      <c r="P317" s="21">
        <v>1.53</v>
      </c>
      <c r="Q317" s="21">
        <v>1.38</v>
      </c>
      <c r="R317" s="21">
        <v>1.48</v>
      </c>
      <c r="S317" s="21">
        <v>1.38</v>
      </c>
      <c r="T317" s="21">
        <v>1.5502824793040797</v>
      </c>
      <c r="U317" s="145">
        <v>1.3374999999999999</v>
      </c>
      <c r="V317" s="21">
        <v>1.46</v>
      </c>
      <c r="W317" s="21">
        <v>1.448</v>
      </c>
      <c r="X317" s="21">
        <v>1.43</v>
      </c>
      <c r="Y317" s="21">
        <v>1.4930104390952288</v>
      </c>
      <c r="Z317" s="21">
        <v>1.4813669999999999</v>
      </c>
      <c r="AA317" s="21">
        <v>1.49</v>
      </c>
      <c r="AB317" s="21">
        <v>1.5551941999999999</v>
      </c>
      <c r="AC317" s="151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1.38</v>
      </c>
      <c r="E318" s="11">
        <v>1.39</v>
      </c>
      <c r="F318" s="146">
        <v>1.6099999999999999</v>
      </c>
      <c r="G318" s="11">
        <v>1.4958810867041656</v>
      </c>
      <c r="H318" s="11">
        <v>1.53</v>
      </c>
      <c r="I318" s="11">
        <v>1.51</v>
      </c>
      <c r="J318" s="11">
        <v>1.5</v>
      </c>
      <c r="K318" s="11">
        <v>1.53</v>
      </c>
      <c r="L318" s="11">
        <v>1.38</v>
      </c>
      <c r="M318" s="11">
        <v>1.44</v>
      </c>
      <c r="N318" s="11">
        <v>1.36</v>
      </c>
      <c r="O318" s="11">
        <v>1.48</v>
      </c>
      <c r="P318" s="11">
        <v>1.49</v>
      </c>
      <c r="Q318" s="11">
        <v>1.39</v>
      </c>
      <c r="R318" s="11">
        <v>1.5</v>
      </c>
      <c r="S318" s="11">
        <v>1.44</v>
      </c>
      <c r="T318" s="11">
        <v>1.5390951367948702</v>
      </c>
      <c r="U318" s="146">
        <v>1.3220000000000001</v>
      </c>
      <c r="V318" s="11">
        <v>1.45</v>
      </c>
      <c r="W318" s="147">
        <v>1.357</v>
      </c>
      <c r="X318" s="11">
        <v>1.45</v>
      </c>
      <c r="Y318" s="11">
        <v>1.4587277108749086</v>
      </c>
      <c r="Z318" s="11">
        <v>1.4972700000000001</v>
      </c>
      <c r="AA318" s="11">
        <v>1.46</v>
      </c>
      <c r="AB318" s="11">
        <v>1.5287099</v>
      </c>
      <c r="AC318" s="151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9">
        <v>1</v>
      </c>
      <c r="C319" s="9">
        <v>3</v>
      </c>
      <c r="D319" s="11">
        <v>1.46</v>
      </c>
      <c r="E319" s="11">
        <v>1.39</v>
      </c>
      <c r="F319" s="146">
        <v>1.6</v>
      </c>
      <c r="G319" s="11">
        <v>1.4796498116220316</v>
      </c>
      <c r="H319" s="11">
        <v>1.52</v>
      </c>
      <c r="I319" s="11">
        <v>1.55</v>
      </c>
      <c r="J319" s="11">
        <v>1.55</v>
      </c>
      <c r="K319" s="11">
        <v>1.45</v>
      </c>
      <c r="L319" s="11">
        <v>1.42</v>
      </c>
      <c r="M319" s="11">
        <v>1.42</v>
      </c>
      <c r="N319" s="11">
        <v>1.37</v>
      </c>
      <c r="O319" s="11">
        <v>1.47</v>
      </c>
      <c r="P319" s="11">
        <v>1.47</v>
      </c>
      <c r="Q319" s="11">
        <v>1.39</v>
      </c>
      <c r="R319" s="11">
        <v>1.46</v>
      </c>
      <c r="S319" s="11">
        <v>1.39</v>
      </c>
      <c r="T319" s="11">
        <v>1.5337668030097702</v>
      </c>
      <c r="U319" s="146">
        <v>1.3304</v>
      </c>
      <c r="V319" s="11">
        <v>1.43</v>
      </c>
      <c r="W319" s="11">
        <v>1.4339999999999999</v>
      </c>
      <c r="X319" s="11">
        <v>1.45</v>
      </c>
      <c r="Y319" s="11">
        <v>1.4424943323351613</v>
      </c>
      <c r="Z319" s="11">
        <v>1.470985</v>
      </c>
      <c r="AA319" s="11">
        <v>1.46</v>
      </c>
      <c r="AB319" s="11">
        <v>1.4903306000000001</v>
      </c>
      <c r="AC319" s="151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1.43</v>
      </c>
      <c r="E320" s="11">
        <v>1.44</v>
      </c>
      <c r="F320" s="146">
        <v>1.6099999999999999</v>
      </c>
      <c r="G320" s="11">
        <v>1.4827603235198117</v>
      </c>
      <c r="H320" s="11">
        <v>1.51</v>
      </c>
      <c r="I320" s="11">
        <v>1.53</v>
      </c>
      <c r="J320" s="11">
        <v>1.51</v>
      </c>
      <c r="K320" s="11">
        <v>1.45</v>
      </c>
      <c r="L320" s="11">
        <v>1.42</v>
      </c>
      <c r="M320" s="11">
        <v>1.45</v>
      </c>
      <c r="N320" s="11">
        <v>1.39</v>
      </c>
      <c r="O320" s="11">
        <v>1.48</v>
      </c>
      <c r="P320" s="11">
        <v>1.52</v>
      </c>
      <c r="Q320" s="11">
        <v>1.41</v>
      </c>
      <c r="R320" s="11">
        <v>1.47</v>
      </c>
      <c r="S320" s="11">
        <v>1.41</v>
      </c>
      <c r="T320" s="11">
        <v>1.53104365550302</v>
      </c>
      <c r="U320" s="146">
        <v>1.3169</v>
      </c>
      <c r="V320" s="11">
        <v>1.44</v>
      </c>
      <c r="W320" s="11">
        <v>1.42</v>
      </c>
      <c r="X320" s="11">
        <v>1.45</v>
      </c>
      <c r="Y320" s="11">
        <v>1.466792183668026</v>
      </c>
      <c r="Z320" s="11">
        <v>1.4372909999999999</v>
      </c>
      <c r="AA320" s="11">
        <v>1.46</v>
      </c>
      <c r="AB320" s="11">
        <v>1.5717725000000002</v>
      </c>
      <c r="AC320" s="151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1.4643778889150909</v>
      </c>
    </row>
    <row r="321" spans="1:65">
      <c r="A321" s="29"/>
      <c r="B321" s="19">
        <v>1</v>
      </c>
      <c r="C321" s="9">
        <v>5</v>
      </c>
      <c r="D321" s="11">
        <v>1.45</v>
      </c>
      <c r="E321" s="11">
        <v>1.42</v>
      </c>
      <c r="F321" s="146">
        <v>1.59</v>
      </c>
      <c r="G321" s="11">
        <v>1.5188559998001363</v>
      </c>
      <c r="H321" s="11">
        <v>1.47</v>
      </c>
      <c r="I321" s="11">
        <v>1.53</v>
      </c>
      <c r="J321" s="11">
        <v>1.55</v>
      </c>
      <c r="K321" s="11">
        <v>1.46</v>
      </c>
      <c r="L321" s="11">
        <v>1.44</v>
      </c>
      <c r="M321" s="11">
        <v>1.46</v>
      </c>
      <c r="N321" s="11">
        <v>1.39</v>
      </c>
      <c r="O321" s="11">
        <v>1.48</v>
      </c>
      <c r="P321" s="11">
        <v>1.5</v>
      </c>
      <c r="Q321" s="11">
        <v>1.41</v>
      </c>
      <c r="R321" s="11">
        <v>1.47</v>
      </c>
      <c r="S321" s="11">
        <v>1.38</v>
      </c>
      <c r="T321" s="11">
        <v>1.5474012135550008</v>
      </c>
      <c r="U321" s="146">
        <v>1.3331000000000002</v>
      </c>
      <c r="V321" s="11">
        <v>1.44</v>
      </c>
      <c r="W321" s="11">
        <v>1.427</v>
      </c>
      <c r="X321" s="11">
        <v>1.5</v>
      </c>
      <c r="Y321" s="11">
        <v>1.4643245486652607</v>
      </c>
      <c r="Z321" s="11">
        <v>1.461068</v>
      </c>
      <c r="AA321" s="11">
        <v>1.5</v>
      </c>
      <c r="AB321" s="11">
        <v>1.5708158999999999</v>
      </c>
      <c r="AC321" s="151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89</v>
      </c>
    </row>
    <row r="322" spans="1:65">
      <c r="A322" s="29"/>
      <c r="B322" s="19">
        <v>1</v>
      </c>
      <c r="C322" s="9">
        <v>6</v>
      </c>
      <c r="D322" s="11">
        <v>1.44</v>
      </c>
      <c r="E322" s="11">
        <v>1.39</v>
      </c>
      <c r="F322" s="146">
        <v>1.63</v>
      </c>
      <c r="G322" s="11">
        <v>1.4771160959861538</v>
      </c>
      <c r="H322" s="11">
        <v>1.48</v>
      </c>
      <c r="I322" s="11">
        <v>1.51</v>
      </c>
      <c r="J322" s="11">
        <v>1.53</v>
      </c>
      <c r="K322" s="11">
        <v>1.48</v>
      </c>
      <c r="L322" s="11">
        <v>1.45</v>
      </c>
      <c r="M322" s="11">
        <v>1.41</v>
      </c>
      <c r="N322" s="11">
        <v>1.4</v>
      </c>
      <c r="O322" s="11">
        <v>1.5</v>
      </c>
      <c r="P322" s="11">
        <v>1.5</v>
      </c>
      <c r="Q322" s="11">
        <v>1.41</v>
      </c>
      <c r="R322" s="11">
        <v>1.48</v>
      </c>
      <c r="S322" s="11">
        <v>1.41</v>
      </c>
      <c r="T322" s="11">
        <v>1.54095520967985</v>
      </c>
      <c r="U322" s="146">
        <v>1.3272999999999999</v>
      </c>
      <c r="V322" s="11">
        <v>1.45</v>
      </c>
      <c r="W322" s="11">
        <v>1.427</v>
      </c>
      <c r="X322" s="11">
        <v>1.46</v>
      </c>
      <c r="Y322" s="11">
        <v>1.4326595650723757</v>
      </c>
      <c r="Z322" s="11">
        <v>1.443881</v>
      </c>
      <c r="AA322" s="11">
        <v>1.44</v>
      </c>
      <c r="AB322" s="11">
        <v>1.4940888999999999</v>
      </c>
      <c r="AC322" s="151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20" t="s">
        <v>270</v>
      </c>
      <c r="C323" s="12"/>
      <c r="D323" s="22">
        <v>1.4316666666666666</v>
      </c>
      <c r="E323" s="22">
        <v>1.4100000000000001</v>
      </c>
      <c r="F323" s="22">
        <v>1.6033333333333335</v>
      </c>
      <c r="G323" s="22">
        <v>1.4940674436570587</v>
      </c>
      <c r="H323" s="22">
        <v>1.5049999999999999</v>
      </c>
      <c r="I323" s="22">
        <v>1.5266666666666666</v>
      </c>
      <c r="J323" s="22">
        <v>1.5316666666666665</v>
      </c>
      <c r="K323" s="22">
        <v>1.4783333333333335</v>
      </c>
      <c r="L323" s="22">
        <v>1.4166666666666663</v>
      </c>
      <c r="M323" s="22">
        <v>1.4433333333333334</v>
      </c>
      <c r="N323" s="22">
        <v>1.3783333333333332</v>
      </c>
      <c r="O323" s="22">
        <v>1.4850000000000001</v>
      </c>
      <c r="P323" s="22">
        <v>1.5016666666666667</v>
      </c>
      <c r="Q323" s="22">
        <v>1.3983333333333332</v>
      </c>
      <c r="R323" s="22">
        <v>1.4766666666666666</v>
      </c>
      <c r="S323" s="22">
        <v>1.4016666666666666</v>
      </c>
      <c r="T323" s="22">
        <v>1.5404240829744318</v>
      </c>
      <c r="U323" s="22">
        <v>1.3278666666666668</v>
      </c>
      <c r="V323" s="22">
        <v>1.4449999999999996</v>
      </c>
      <c r="W323" s="22">
        <v>1.4188333333333334</v>
      </c>
      <c r="X323" s="22">
        <v>1.4566666666666668</v>
      </c>
      <c r="Y323" s="22">
        <v>1.4596681299518268</v>
      </c>
      <c r="Z323" s="22">
        <v>1.4653103333333333</v>
      </c>
      <c r="AA323" s="22">
        <v>1.4683333333333335</v>
      </c>
      <c r="AB323" s="22">
        <v>1.5351519999999999</v>
      </c>
      <c r="AC323" s="151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271</v>
      </c>
      <c r="C324" s="28"/>
      <c r="D324" s="11">
        <v>1.4350000000000001</v>
      </c>
      <c r="E324" s="11">
        <v>1.4049999999999998</v>
      </c>
      <c r="F324" s="11">
        <v>1.605</v>
      </c>
      <c r="G324" s="11">
        <v>1.4893207051119886</v>
      </c>
      <c r="H324" s="11">
        <v>1.5150000000000001</v>
      </c>
      <c r="I324" s="11">
        <v>1.53</v>
      </c>
      <c r="J324" s="11">
        <v>1.54</v>
      </c>
      <c r="K324" s="11">
        <v>1.47</v>
      </c>
      <c r="L324" s="11">
        <v>1.42</v>
      </c>
      <c r="M324" s="11">
        <v>1.4449999999999998</v>
      </c>
      <c r="N324" s="11">
        <v>1.38</v>
      </c>
      <c r="O324" s="11">
        <v>1.48</v>
      </c>
      <c r="P324" s="11">
        <v>1.5</v>
      </c>
      <c r="Q324" s="11">
        <v>1.4</v>
      </c>
      <c r="R324" s="11">
        <v>1.4750000000000001</v>
      </c>
      <c r="S324" s="11">
        <v>1.4</v>
      </c>
      <c r="T324" s="11">
        <v>1.54002517323736</v>
      </c>
      <c r="U324" s="11">
        <v>1.3288500000000001</v>
      </c>
      <c r="V324" s="11">
        <v>1.4449999999999998</v>
      </c>
      <c r="W324" s="11">
        <v>1.427</v>
      </c>
      <c r="X324" s="11">
        <v>1.45</v>
      </c>
      <c r="Y324" s="11">
        <v>1.4615261297700846</v>
      </c>
      <c r="Z324" s="11">
        <v>1.4660264999999999</v>
      </c>
      <c r="AA324" s="11">
        <v>1.46</v>
      </c>
      <c r="AB324" s="11">
        <v>1.5419520499999999</v>
      </c>
      <c r="AC324" s="151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272</v>
      </c>
      <c r="C325" s="28"/>
      <c r="D325" s="23">
        <v>2.7868739954771331E-2</v>
      </c>
      <c r="E325" s="23">
        <v>2.2803508501982782E-2</v>
      </c>
      <c r="F325" s="23">
        <v>1.7511900715418176E-2</v>
      </c>
      <c r="G325" s="23">
        <v>1.7315884996838053E-2</v>
      </c>
      <c r="H325" s="23">
        <v>2.4289915602982257E-2</v>
      </c>
      <c r="I325" s="23">
        <v>1.5055453054181633E-2</v>
      </c>
      <c r="J325" s="23">
        <v>2.2286019533929058E-2</v>
      </c>
      <c r="K325" s="23">
        <v>3.1885210782848346E-2</v>
      </c>
      <c r="L325" s="23">
        <v>2.7325202042558953E-2</v>
      </c>
      <c r="M325" s="23">
        <v>2.5819888974716137E-2</v>
      </c>
      <c r="N325" s="23">
        <v>1.7224014243684985E-2</v>
      </c>
      <c r="O325" s="23">
        <v>1.2247448713915901E-2</v>
      </c>
      <c r="P325" s="23">
        <v>2.1369760566432826E-2</v>
      </c>
      <c r="Q325" s="23">
        <v>1.3291601358251269E-2</v>
      </c>
      <c r="R325" s="23">
        <v>1.3662601021279476E-2</v>
      </c>
      <c r="S325" s="23">
        <v>2.3166067138525426E-2</v>
      </c>
      <c r="T325" s="23">
        <v>7.4863651918725951E-3</v>
      </c>
      <c r="U325" s="23">
        <v>7.5048428808781051E-3</v>
      </c>
      <c r="V325" s="23">
        <v>1.0488088481701525E-2</v>
      </c>
      <c r="W325" s="23">
        <v>3.1745340865498142E-2</v>
      </c>
      <c r="X325" s="23">
        <v>2.3380903889000264E-2</v>
      </c>
      <c r="Y325" s="23">
        <v>2.1021085819082866E-2</v>
      </c>
      <c r="Z325" s="23">
        <v>2.2688038431443753E-2</v>
      </c>
      <c r="AA325" s="23">
        <v>2.2286019533929058E-2</v>
      </c>
      <c r="AB325" s="23">
        <v>3.674588765094676E-2</v>
      </c>
      <c r="AC325" s="220"/>
      <c r="AD325" s="221"/>
      <c r="AE325" s="221"/>
      <c r="AF325" s="221"/>
      <c r="AG325" s="221"/>
      <c r="AH325" s="221"/>
      <c r="AI325" s="221"/>
      <c r="AJ325" s="221"/>
      <c r="AK325" s="221"/>
      <c r="AL325" s="221"/>
      <c r="AM325" s="221"/>
      <c r="AN325" s="221"/>
      <c r="AO325" s="221"/>
      <c r="AP325" s="221"/>
      <c r="AQ325" s="221"/>
      <c r="AR325" s="221"/>
      <c r="AS325" s="221"/>
      <c r="AT325" s="221"/>
      <c r="AU325" s="221"/>
      <c r="AV325" s="221"/>
      <c r="AW325" s="221"/>
      <c r="AX325" s="221"/>
      <c r="AY325" s="221"/>
      <c r="AZ325" s="221"/>
      <c r="BA325" s="221"/>
      <c r="BB325" s="221"/>
      <c r="BC325" s="221"/>
      <c r="BD325" s="221"/>
      <c r="BE325" s="221"/>
      <c r="BF325" s="221"/>
      <c r="BG325" s="221"/>
      <c r="BH325" s="221"/>
      <c r="BI325" s="221"/>
      <c r="BJ325" s="221"/>
      <c r="BK325" s="221"/>
      <c r="BL325" s="221"/>
      <c r="BM325" s="54"/>
    </row>
    <row r="326" spans="1:65">
      <c r="A326" s="29"/>
      <c r="B326" s="3" t="s">
        <v>86</v>
      </c>
      <c r="C326" s="28"/>
      <c r="D326" s="13">
        <v>1.9465941761190687E-2</v>
      </c>
      <c r="E326" s="13">
        <v>1.6172701065236012E-2</v>
      </c>
      <c r="F326" s="13">
        <v>1.0922183398389714E-2</v>
      </c>
      <c r="G326" s="13">
        <v>1.1589761272391839E-2</v>
      </c>
      <c r="H326" s="13">
        <v>1.6139478805968277E-2</v>
      </c>
      <c r="I326" s="13">
        <v>9.8616504721713762E-3</v>
      </c>
      <c r="J326" s="13">
        <v>1.4550175974273598E-2</v>
      </c>
      <c r="K326" s="13">
        <v>2.1568350022219848E-2</v>
      </c>
      <c r="L326" s="13">
        <v>1.9288377912394562E-2</v>
      </c>
      <c r="M326" s="13">
        <v>1.788906857370633E-2</v>
      </c>
      <c r="N326" s="13">
        <v>1.2496261845478829E-2</v>
      </c>
      <c r="O326" s="13">
        <v>8.2474402113911788E-3</v>
      </c>
      <c r="P326" s="13">
        <v>1.4230695160776576E-2</v>
      </c>
      <c r="Q326" s="13">
        <v>9.5053168235408377E-3</v>
      </c>
      <c r="R326" s="13">
        <v>9.2523257480447933E-3</v>
      </c>
      <c r="S326" s="13">
        <v>1.6527515199899236E-2</v>
      </c>
      <c r="T326" s="13">
        <v>4.8599377759772763E-3</v>
      </c>
      <c r="U326" s="13">
        <v>5.6518045593519214E-3</v>
      </c>
      <c r="V326" s="13">
        <v>7.2581927209007116E-3</v>
      </c>
      <c r="W326" s="13">
        <v>2.2374256454010203E-2</v>
      </c>
      <c r="X326" s="13">
        <v>1.60509637681924E-2</v>
      </c>
      <c r="Y326" s="13">
        <v>1.4401277514894171E-2</v>
      </c>
      <c r="Z326" s="13">
        <v>1.5483435771473953E-2</v>
      </c>
      <c r="AA326" s="13">
        <v>1.5177765857386416E-2</v>
      </c>
      <c r="AB326" s="13">
        <v>2.3936318782079406E-2</v>
      </c>
      <c r="AC326" s="151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273</v>
      </c>
      <c r="C327" s="28"/>
      <c r="D327" s="13">
        <v>-2.2337965149595962E-2</v>
      </c>
      <c r="E327" s="13">
        <v>-3.7133781742209715E-2</v>
      </c>
      <c r="F327" s="13">
        <v>9.4890427853421055E-2</v>
      </c>
      <c r="G327" s="13">
        <v>2.0274517231316347E-2</v>
      </c>
      <c r="H327" s="13">
        <v>2.7740183317712219E-2</v>
      </c>
      <c r="I327" s="13">
        <v>4.2535999910326083E-2</v>
      </c>
      <c r="J327" s="13">
        <v>4.5950419124006103E-2</v>
      </c>
      <c r="K327" s="13">
        <v>9.5299475114185572E-3</v>
      </c>
      <c r="L327" s="13">
        <v>-3.2581222790636577E-2</v>
      </c>
      <c r="M327" s="13">
        <v>-1.437098698434236E-2</v>
      </c>
      <c r="N327" s="13">
        <v>-5.8758436762183841E-2</v>
      </c>
      <c r="O327" s="13">
        <v>1.4082506462991917E-2</v>
      </c>
      <c r="P327" s="13">
        <v>2.5463903841925539E-2</v>
      </c>
      <c r="Q327" s="13">
        <v>-4.5100759907463428E-2</v>
      </c>
      <c r="R327" s="13">
        <v>8.3918077735249952E-3</v>
      </c>
      <c r="S327" s="13">
        <v>-4.2824480431676637E-2</v>
      </c>
      <c r="T327" s="13">
        <v>5.1930717224691891E-2</v>
      </c>
      <c r="U327" s="13">
        <v>-9.3221308025594918E-2</v>
      </c>
      <c r="V327" s="13">
        <v>-1.3232847246449242E-2</v>
      </c>
      <c r="W327" s="13">
        <v>-3.1101641131374924E-2</v>
      </c>
      <c r="X327" s="13">
        <v>-5.2658690811954179E-3</v>
      </c>
      <c r="Y327" s="13">
        <v>-3.2162182991941624E-3</v>
      </c>
      <c r="Z327" s="13">
        <v>6.367512274672027E-4</v>
      </c>
      <c r="AA327" s="13">
        <v>2.7011090840582952E-3</v>
      </c>
      <c r="AB327" s="13">
        <v>4.833049694388869E-2</v>
      </c>
      <c r="AC327" s="151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45" t="s">
        <v>274</v>
      </c>
      <c r="C328" s="46"/>
      <c r="D328" s="44">
        <v>0.56999999999999995</v>
      </c>
      <c r="E328" s="44">
        <v>0.94</v>
      </c>
      <c r="F328" s="44">
        <v>2.34</v>
      </c>
      <c r="G328" s="44">
        <v>0.49</v>
      </c>
      <c r="H328" s="44">
        <v>0.67</v>
      </c>
      <c r="I328" s="44">
        <v>1.04</v>
      </c>
      <c r="J328" s="44">
        <v>1.1299999999999999</v>
      </c>
      <c r="K328" s="44">
        <v>0.22</v>
      </c>
      <c r="L328" s="44">
        <v>0.83</v>
      </c>
      <c r="M328" s="44">
        <v>0.37</v>
      </c>
      <c r="N328" s="44">
        <v>1.48</v>
      </c>
      <c r="O328" s="44">
        <v>0.33</v>
      </c>
      <c r="P328" s="44">
        <v>0.62</v>
      </c>
      <c r="Q328" s="44">
        <v>1.1399999999999999</v>
      </c>
      <c r="R328" s="44">
        <v>0.19</v>
      </c>
      <c r="S328" s="44">
        <v>1.08</v>
      </c>
      <c r="T328" s="44">
        <v>1.28</v>
      </c>
      <c r="U328" s="44">
        <v>2.34</v>
      </c>
      <c r="V328" s="44">
        <v>0.35</v>
      </c>
      <c r="W328" s="44">
        <v>0.79</v>
      </c>
      <c r="X328" s="44">
        <v>0.15</v>
      </c>
      <c r="Y328" s="44">
        <v>0.1</v>
      </c>
      <c r="Z328" s="44">
        <v>0</v>
      </c>
      <c r="AA328" s="44">
        <v>0.05</v>
      </c>
      <c r="AB328" s="44">
        <v>1.19</v>
      </c>
      <c r="AC328" s="151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BM329" s="53"/>
    </row>
    <row r="330" spans="1:65" ht="15">
      <c r="B330" s="8" t="s">
        <v>548</v>
      </c>
      <c r="BM330" s="27" t="s">
        <v>66</v>
      </c>
    </row>
    <row r="331" spans="1:65" ht="15">
      <c r="A331" s="24" t="s">
        <v>42</v>
      </c>
      <c r="B331" s="18" t="s">
        <v>112</v>
      </c>
      <c r="C331" s="15" t="s">
        <v>113</v>
      </c>
      <c r="D331" s="16" t="s">
        <v>232</v>
      </c>
      <c r="E331" s="17" t="s">
        <v>232</v>
      </c>
      <c r="F331" s="17" t="s">
        <v>232</v>
      </c>
      <c r="G331" s="17" t="s">
        <v>232</v>
      </c>
      <c r="H331" s="17" t="s">
        <v>232</v>
      </c>
      <c r="I331" s="17" t="s">
        <v>232</v>
      </c>
      <c r="J331" s="17" t="s">
        <v>232</v>
      </c>
      <c r="K331" s="17" t="s">
        <v>232</v>
      </c>
      <c r="L331" s="17" t="s">
        <v>232</v>
      </c>
      <c r="M331" s="17" t="s">
        <v>232</v>
      </c>
      <c r="N331" s="17" t="s">
        <v>232</v>
      </c>
      <c r="O331" s="17" t="s">
        <v>232</v>
      </c>
      <c r="P331" s="17" t="s">
        <v>232</v>
      </c>
      <c r="Q331" s="17" t="s">
        <v>232</v>
      </c>
      <c r="R331" s="17" t="s">
        <v>232</v>
      </c>
      <c r="S331" s="17" t="s">
        <v>232</v>
      </c>
      <c r="T331" s="17" t="s">
        <v>232</v>
      </c>
      <c r="U331" s="17" t="s">
        <v>232</v>
      </c>
      <c r="V331" s="17" t="s">
        <v>232</v>
      </c>
      <c r="W331" s="17" t="s">
        <v>232</v>
      </c>
      <c r="X331" s="17" t="s">
        <v>232</v>
      </c>
      <c r="Y331" s="17" t="s">
        <v>232</v>
      </c>
      <c r="Z331" s="17" t="s">
        <v>232</v>
      </c>
      <c r="AA331" s="151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233</v>
      </c>
      <c r="C332" s="9" t="s">
        <v>233</v>
      </c>
      <c r="D332" s="149" t="s">
        <v>235</v>
      </c>
      <c r="E332" s="150" t="s">
        <v>236</v>
      </c>
      <c r="F332" s="150" t="s">
        <v>237</v>
      </c>
      <c r="G332" s="150" t="s">
        <v>238</v>
      </c>
      <c r="H332" s="150" t="s">
        <v>239</v>
      </c>
      <c r="I332" s="150" t="s">
        <v>240</v>
      </c>
      <c r="J332" s="150" t="s">
        <v>241</v>
      </c>
      <c r="K332" s="150" t="s">
        <v>242</v>
      </c>
      <c r="L332" s="150" t="s">
        <v>243</v>
      </c>
      <c r="M332" s="150" t="s">
        <v>244</v>
      </c>
      <c r="N332" s="150" t="s">
        <v>245</v>
      </c>
      <c r="O332" s="150" t="s">
        <v>246</v>
      </c>
      <c r="P332" s="150" t="s">
        <v>247</v>
      </c>
      <c r="Q332" s="150" t="s">
        <v>248</v>
      </c>
      <c r="R332" s="150" t="s">
        <v>249</v>
      </c>
      <c r="S332" s="150" t="s">
        <v>250</v>
      </c>
      <c r="T332" s="150" t="s">
        <v>251</v>
      </c>
      <c r="U332" s="150" t="s">
        <v>253</v>
      </c>
      <c r="V332" s="150" t="s">
        <v>254</v>
      </c>
      <c r="W332" s="150" t="s">
        <v>255</v>
      </c>
      <c r="X332" s="150" t="s">
        <v>256</v>
      </c>
      <c r="Y332" s="150" t="s">
        <v>257</v>
      </c>
      <c r="Z332" s="150" t="s">
        <v>262</v>
      </c>
      <c r="AA332" s="151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278</v>
      </c>
      <c r="E333" s="11" t="s">
        <v>276</v>
      </c>
      <c r="F333" s="11" t="s">
        <v>278</v>
      </c>
      <c r="G333" s="11" t="s">
        <v>278</v>
      </c>
      <c r="H333" s="11" t="s">
        <v>276</v>
      </c>
      <c r="I333" s="11" t="s">
        <v>276</v>
      </c>
      <c r="J333" s="11" t="s">
        <v>276</v>
      </c>
      <c r="K333" s="11" t="s">
        <v>276</v>
      </c>
      <c r="L333" s="11" t="s">
        <v>276</v>
      </c>
      <c r="M333" s="11" t="s">
        <v>276</v>
      </c>
      <c r="N333" s="11" t="s">
        <v>276</v>
      </c>
      <c r="O333" s="11" t="s">
        <v>276</v>
      </c>
      <c r="P333" s="11" t="s">
        <v>276</v>
      </c>
      <c r="Q333" s="11" t="s">
        <v>276</v>
      </c>
      <c r="R333" s="11" t="s">
        <v>278</v>
      </c>
      <c r="S333" s="11" t="s">
        <v>278</v>
      </c>
      <c r="T333" s="11" t="s">
        <v>276</v>
      </c>
      <c r="U333" s="11" t="s">
        <v>276</v>
      </c>
      <c r="V333" s="11" t="s">
        <v>276</v>
      </c>
      <c r="W333" s="11" t="s">
        <v>278</v>
      </c>
      <c r="X333" s="11" t="s">
        <v>276</v>
      </c>
      <c r="Y333" s="11" t="s">
        <v>315</v>
      </c>
      <c r="Z333" s="11" t="s">
        <v>278</v>
      </c>
      <c r="AA333" s="151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9"/>
      <c r="C334" s="9"/>
      <c r="D334" s="25" t="s">
        <v>316</v>
      </c>
      <c r="E334" s="25" t="s">
        <v>317</v>
      </c>
      <c r="F334" s="25" t="s">
        <v>318</v>
      </c>
      <c r="G334" s="25" t="s">
        <v>318</v>
      </c>
      <c r="H334" s="25" t="s">
        <v>118</v>
      </c>
      <c r="I334" s="25" t="s">
        <v>316</v>
      </c>
      <c r="J334" s="25" t="s">
        <v>317</v>
      </c>
      <c r="K334" s="25" t="s">
        <v>317</v>
      </c>
      <c r="L334" s="25" t="s">
        <v>318</v>
      </c>
      <c r="M334" s="25" t="s">
        <v>317</v>
      </c>
      <c r="N334" s="25" t="s">
        <v>317</v>
      </c>
      <c r="O334" s="25" t="s">
        <v>280</v>
      </c>
      <c r="P334" s="25" t="s">
        <v>317</v>
      </c>
      <c r="Q334" s="25" t="s">
        <v>319</v>
      </c>
      <c r="R334" s="25" t="s">
        <v>316</v>
      </c>
      <c r="S334" s="25" t="s">
        <v>317</v>
      </c>
      <c r="T334" s="25" t="s">
        <v>316</v>
      </c>
      <c r="U334" s="25" t="s">
        <v>317</v>
      </c>
      <c r="V334" s="25" t="s">
        <v>317</v>
      </c>
      <c r="W334" s="25" t="s">
        <v>316</v>
      </c>
      <c r="X334" s="25" t="s">
        <v>319</v>
      </c>
      <c r="Y334" s="25" t="s">
        <v>317</v>
      </c>
      <c r="Z334" s="25" t="s">
        <v>317</v>
      </c>
      <c r="AA334" s="151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>
        <v>1</v>
      </c>
      <c r="C335" s="14">
        <v>1</v>
      </c>
      <c r="D335" s="21">
        <v>1.4</v>
      </c>
      <c r="E335" s="21">
        <v>1.52</v>
      </c>
      <c r="F335" s="21">
        <v>1.73</v>
      </c>
      <c r="G335" s="21">
        <v>1.2759777928462006</v>
      </c>
      <c r="H335" s="21">
        <v>1.67</v>
      </c>
      <c r="I335" s="21">
        <v>1.3</v>
      </c>
      <c r="J335" s="21">
        <v>1.88</v>
      </c>
      <c r="K335" s="21">
        <v>1.38</v>
      </c>
      <c r="L335" s="21">
        <v>1.31</v>
      </c>
      <c r="M335" s="21">
        <v>1.41</v>
      </c>
      <c r="N335" s="21">
        <v>1.54</v>
      </c>
      <c r="O335" s="21">
        <v>1.5</v>
      </c>
      <c r="P335" s="21">
        <v>1.6</v>
      </c>
      <c r="Q335" s="145">
        <v>2.2799999999999998</v>
      </c>
      <c r="R335" s="21">
        <v>1.4</v>
      </c>
      <c r="S335" s="152">
        <v>2.57</v>
      </c>
      <c r="T335" s="145">
        <v>2.2982999999999998</v>
      </c>
      <c r="U335" s="21">
        <v>1.52</v>
      </c>
      <c r="V335" s="21">
        <v>1.36</v>
      </c>
      <c r="W335" s="145">
        <v>3</v>
      </c>
      <c r="X335" s="21">
        <v>1.9292165292943699</v>
      </c>
      <c r="Y335" s="21">
        <v>1.8354827028265499</v>
      </c>
      <c r="Z335" s="21">
        <v>1.62</v>
      </c>
      <c r="AA335" s="151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>
        <v>1</v>
      </c>
      <c r="C336" s="9">
        <v>2</v>
      </c>
      <c r="D336" s="11">
        <v>1.3</v>
      </c>
      <c r="E336" s="11">
        <v>1.49</v>
      </c>
      <c r="F336" s="11">
        <v>1.72</v>
      </c>
      <c r="G336" s="11">
        <v>1.6000544430000001</v>
      </c>
      <c r="H336" s="11">
        <v>1.8</v>
      </c>
      <c r="I336" s="11">
        <v>1.4</v>
      </c>
      <c r="J336" s="11">
        <v>1.82</v>
      </c>
      <c r="K336" s="11">
        <v>1.47</v>
      </c>
      <c r="L336" s="11">
        <v>1.28</v>
      </c>
      <c r="M336" s="11">
        <v>1.34</v>
      </c>
      <c r="N336" s="11">
        <v>1.55</v>
      </c>
      <c r="O336" s="11">
        <v>1.5</v>
      </c>
      <c r="P336" s="11">
        <v>1.7</v>
      </c>
      <c r="Q336" s="146">
        <v>2.34</v>
      </c>
      <c r="R336" s="11">
        <v>1.4</v>
      </c>
      <c r="S336" s="146">
        <v>2.39</v>
      </c>
      <c r="T336" s="146">
        <v>2.3123200000000002</v>
      </c>
      <c r="U336" s="11">
        <v>1.55</v>
      </c>
      <c r="V336" s="11">
        <v>1.3</v>
      </c>
      <c r="W336" s="146">
        <v>3</v>
      </c>
      <c r="X336" s="11">
        <v>1.9203093872211314</v>
      </c>
      <c r="Y336" s="11">
        <v>1.81546790761161</v>
      </c>
      <c r="Z336" s="11">
        <v>1.57</v>
      </c>
      <c r="AA336" s="151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33</v>
      </c>
    </row>
    <row r="337" spans="1:65">
      <c r="A337" s="29"/>
      <c r="B337" s="19">
        <v>1</v>
      </c>
      <c r="C337" s="9">
        <v>3</v>
      </c>
      <c r="D337" s="11">
        <v>1.4</v>
      </c>
      <c r="E337" s="11">
        <v>1.5</v>
      </c>
      <c r="F337" s="11">
        <v>1.72</v>
      </c>
      <c r="G337" s="11">
        <v>1.4151127168014586</v>
      </c>
      <c r="H337" s="11">
        <v>1.7</v>
      </c>
      <c r="I337" s="11">
        <v>1.5</v>
      </c>
      <c r="J337" s="11">
        <v>1.86</v>
      </c>
      <c r="K337" s="11">
        <v>1.3</v>
      </c>
      <c r="L337" s="11">
        <v>1.43</v>
      </c>
      <c r="M337" s="11">
        <v>1.42</v>
      </c>
      <c r="N337" s="11">
        <v>1.54</v>
      </c>
      <c r="O337" s="11">
        <v>1.5</v>
      </c>
      <c r="P337" s="11">
        <v>1.7</v>
      </c>
      <c r="Q337" s="146">
        <v>2.2999999999999998</v>
      </c>
      <c r="R337" s="11">
        <v>1.4</v>
      </c>
      <c r="S337" s="146">
        <v>2.2400000000000002</v>
      </c>
      <c r="T337" s="146">
        <v>2.3576999999999999</v>
      </c>
      <c r="U337" s="11">
        <v>1.53</v>
      </c>
      <c r="V337" s="11">
        <v>1.38</v>
      </c>
      <c r="W337" s="146">
        <v>3</v>
      </c>
      <c r="X337" s="11">
        <v>2.0093822538342101</v>
      </c>
      <c r="Y337" s="11">
        <v>1.8181174266808</v>
      </c>
      <c r="Z337" s="11">
        <v>1.63</v>
      </c>
      <c r="AA337" s="151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9">
        <v>1</v>
      </c>
      <c r="C338" s="9">
        <v>4</v>
      </c>
      <c r="D338" s="11">
        <v>1.4</v>
      </c>
      <c r="E338" s="11">
        <v>1.49</v>
      </c>
      <c r="F338" s="11">
        <v>1.7</v>
      </c>
      <c r="G338" s="11">
        <v>1.6342347740000001</v>
      </c>
      <c r="H338" s="11">
        <v>1.7</v>
      </c>
      <c r="I338" s="11">
        <v>1.5</v>
      </c>
      <c r="J338" s="11">
        <v>1.81</v>
      </c>
      <c r="K338" s="11">
        <v>1.35</v>
      </c>
      <c r="L338" s="11">
        <v>1.43</v>
      </c>
      <c r="M338" s="11">
        <v>1.42</v>
      </c>
      <c r="N338" s="11">
        <v>1.55</v>
      </c>
      <c r="O338" s="11">
        <v>1.5</v>
      </c>
      <c r="P338" s="11">
        <v>1.6</v>
      </c>
      <c r="Q338" s="146">
        <v>2.33</v>
      </c>
      <c r="R338" s="11">
        <v>1.4</v>
      </c>
      <c r="S338" s="146">
        <v>2.19</v>
      </c>
      <c r="T338" s="146">
        <v>2.3423400000000001</v>
      </c>
      <c r="U338" s="11">
        <v>1.54</v>
      </c>
      <c r="V338" s="11">
        <v>1.36</v>
      </c>
      <c r="W338" s="146">
        <v>3</v>
      </c>
      <c r="X338" s="11">
        <v>2.0477627308486572</v>
      </c>
      <c r="Y338" s="11">
        <v>1.86388558328373</v>
      </c>
      <c r="Z338" s="11">
        <v>1.66</v>
      </c>
      <c r="AA338" s="151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1.5588416264059528</v>
      </c>
    </row>
    <row r="339" spans="1:65">
      <c r="A339" s="29"/>
      <c r="B339" s="19">
        <v>1</v>
      </c>
      <c r="C339" s="9">
        <v>5</v>
      </c>
      <c r="D339" s="11">
        <v>1.4</v>
      </c>
      <c r="E339" s="11">
        <v>1.49</v>
      </c>
      <c r="F339" s="11">
        <v>1.69</v>
      </c>
      <c r="G339" s="11">
        <v>1.3261383539139857</v>
      </c>
      <c r="H339" s="11">
        <v>1.6</v>
      </c>
      <c r="I339" s="11">
        <v>1.5</v>
      </c>
      <c r="J339" s="11">
        <v>1.87</v>
      </c>
      <c r="K339" s="11">
        <v>1.41</v>
      </c>
      <c r="L339" s="11">
        <v>1.34</v>
      </c>
      <c r="M339" s="11">
        <v>1.4</v>
      </c>
      <c r="N339" s="11">
        <v>1.62</v>
      </c>
      <c r="O339" s="11">
        <v>1.5</v>
      </c>
      <c r="P339" s="11">
        <v>1.7</v>
      </c>
      <c r="Q339" s="146">
        <v>2.44</v>
      </c>
      <c r="R339" s="11">
        <v>1.4</v>
      </c>
      <c r="S339" s="146">
        <v>2.17</v>
      </c>
      <c r="T339" s="146">
        <v>2.3909400000000001</v>
      </c>
      <c r="U339" s="11">
        <v>1.5</v>
      </c>
      <c r="V339" s="11">
        <v>1.35</v>
      </c>
      <c r="W339" s="146">
        <v>3</v>
      </c>
      <c r="X339" s="11">
        <v>1.9008355959704684</v>
      </c>
      <c r="Y339" s="147">
        <v>1.9901358774176201</v>
      </c>
      <c r="Z339" s="11">
        <v>1.6</v>
      </c>
      <c r="AA339" s="151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90</v>
      </c>
    </row>
    <row r="340" spans="1:65">
      <c r="A340" s="29"/>
      <c r="B340" s="19">
        <v>1</v>
      </c>
      <c r="C340" s="9">
        <v>6</v>
      </c>
      <c r="D340" s="11">
        <v>1.4</v>
      </c>
      <c r="E340" s="11">
        <v>1.49</v>
      </c>
      <c r="F340" s="11">
        <v>1.75</v>
      </c>
      <c r="G340" s="11">
        <v>1.3880447289276752</v>
      </c>
      <c r="H340" s="11">
        <v>1.65</v>
      </c>
      <c r="I340" s="11">
        <v>1.5</v>
      </c>
      <c r="J340" s="11">
        <v>1.85</v>
      </c>
      <c r="K340" s="11">
        <v>1.4</v>
      </c>
      <c r="L340" s="11">
        <v>1.43</v>
      </c>
      <c r="M340" s="11">
        <v>1.35</v>
      </c>
      <c r="N340" s="11">
        <v>1.6</v>
      </c>
      <c r="O340" s="11">
        <v>1.5</v>
      </c>
      <c r="P340" s="11">
        <v>1.7</v>
      </c>
      <c r="Q340" s="146">
        <v>2.46</v>
      </c>
      <c r="R340" s="11">
        <v>1.5</v>
      </c>
      <c r="S340" s="146">
        <v>2.19</v>
      </c>
      <c r="T340" s="146">
        <v>2.3406600000000002</v>
      </c>
      <c r="U340" s="11">
        <v>1.54</v>
      </c>
      <c r="V340" s="11">
        <v>1.31</v>
      </c>
      <c r="W340" s="146">
        <v>3</v>
      </c>
      <c r="X340" s="11">
        <v>1.9993317591371891</v>
      </c>
      <c r="Y340" s="11">
        <v>1.86</v>
      </c>
      <c r="Z340" s="11">
        <v>1.64</v>
      </c>
      <c r="AA340" s="151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9"/>
      <c r="B341" s="20" t="s">
        <v>270</v>
      </c>
      <c r="C341" s="12"/>
      <c r="D341" s="22">
        <v>1.3833333333333335</v>
      </c>
      <c r="E341" s="22">
        <v>1.4966666666666668</v>
      </c>
      <c r="F341" s="22">
        <v>1.7183333333333335</v>
      </c>
      <c r="G341" s="22">
        <v>1.4399271349148866</v>
      </c>
      <c r="H341" s="22">
        <v>1.6866666666666668</v>
      </c>
      <c r="I341" s="22">
        <v>1.45</v>
      </c>
      <c r="J341" s="22">
        <v>1.8483333333333336</v>
      </c>
      <c r="K341" s="22">
        <v>1.385</v>
      </c>
      <c r="L341" s="22">
        <v>1.3699999999999999</v>
      </c>
      <c r="M341" s="22">
        <v>1.39</v>
      </c>
      <c r="N341" s="22">
        <v>1.5666666666666667</v>
      </c>
      <c r="O341" s="22">
        <v>1.5</v>
      </c>
      <c r="P341" s="22">
        <v>1.6666666666666663</v>
      </c>
      <c r="Q341" s="22">
        <v>2.3583333333333329</v>
      </c>
      <c r="R341" s="22">
        <v>1.4166666666666667</v>
      </c>
      <c r="S341" s="22">
        <v>2.2916666666666665</v>
      </c>
      <c r="T341" s="22">
        <v>2.3403766666666668</v>
      </c>
      <c r="U341" s="22">
        <v>1.53</v>
      </c>
      <c r="V341" s="22">
        <v>1.3433333333333335</v>
      </c>
      <c r="W341" s="22">
        <v>3</v>
      </c>
      <c r="X341" s="22">
        <v>1.9678063760510043</v>
      </c>
      <c r="Y341" s="22">
        <v>1.8638482496367184</v>
      </c>
      <c r="Z341" s="22">
        <v>1.62</v>
      </c>
      <c r="AA341" s="151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3" t="s">
        <v>271</v>
      </c>
      <c r="C342" s="28"/>
      <c r="D342" s="11">
        <v>1.4</v>
      </c>
      <c r="E342" s="11">
        <v>1.49</v>
      </c>
      <c r="F342" s="11">
        <v>1.72</v>
      </c>
      <c r="G342" s="11">
        <v>1.4015787228645669</v>
      </c>
      <c r="H342" s="11">
        <v>1.6850000000000001</v>
      </c>
      <c r="I342" s="11">
        <v>1.5</v>
      </c>
      <c r="J342" s="11">
        <v>1.855</v>
      </c>
      <c r="K342" s="11">
        <v>1.39</v>
      </c>
      <c r="L342" s="11">
        <v>1.385</v>
      </c>
      <c r="M342" s="11">
        <v>1.4049999999999998</v>
      </c>
      <c r="N342" s="11">
        <v>1.55</v>
      </c>
      <c r="O342" s="11">
        <v>1.5</v>
      </c>
      <c r="P342" s="11">
        <v>1.7</v>
      </c>
      <c r="Q342" s="11">
        <v>2.335</v>
      </c>
      <c r="R342" s="11">
        <v>1.4</v>
      </c>
      <c r="S342" s="11">
        <v>2.2149999999999999</v>
      </c>
      <c r="T342" s="11">
        <v>2.3414999999999999</v>
      </c>
      <c r="U342" s="11">
        <v>1.5350000000000001</v>
      </c>
      <c r="V342" s="11">
        <v>1.355</v>
      </c>
      <c r="W342" s="11">
        <v>3</v>
      </c>
      <c r="X342" s="11">
        <v>1.9642741442157794</v>
      </c>
      <c r="Y342" s="11">
        <v>1.847741351413275</v>
      </c>
      <c r="Z342" s="11">
        <v>1.625</v>
      </c>
      <c r="AA342" s="151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272</v>
      </c>
      <c r="C343" s="28"/>
      <c r="D343" s="23">
        <v>4.0824829046386249E-2</v>
      </c>
      <c r="E343" s="23">
        <v>1.2110601416389977E-2</v>
      </c>
      <c r="F343" s="23">
        <v>2.1369760566432826E-2</v>
      </c>
      <c r="G343" s="23">
        <v>0.14596645247807555</v>
      </c>
      <c r="H343" s="23">
        <v>6.6833125519211403E-2</v>
      </c>
      <c r="I343" s="23">
        <v>8.3666002653407553E-2</v>
      </c>
      <c r="J343" s="23">
        <v>2.7868739954771283E-2</v>
      </c>
      <c r="K343" s="23">
        <v>5.7532599454570059E-2</v>
      </c>
      <c r="L343" s="23">
        <v>6.8410525505948228E-2</v>
      </c>
      <c r="M343" s="23">
        <v>3.5777087639996555E-2</v>
      </c>
      <c r="N343" s="23">
        <v>3.4448028487370198E-2</v>
      </c>
      <c r="O343" s="23">
        <v>0</v>
      </c>
      <c r="P343" s="23">
        <v>5.1639777949432156E-2</v>
      </c>
      <c r="Q343" s="23">
        <v>7.4408780843840422E-2</v>
      </c>
      <c r="R343" s="23">
        <v>4.0824829046386339E-2</v>
      </c>
      <c r="S343" s="23">
        <v>0.15829297731316652</v>
      </c>
      <c r="T343" s="23">
        <v>3.2919009503122494E-2</v>
      </c>
      <c r="U343" s="23">
        <v>1.7888543819998333E-2</v>
      </c>
      <c r="V343" s="23">
        <v>3.1411250638372634E-2</v>
      </c>
      <c r="W343" s="23">
        <v>0</v>
      </c>
      <c r="X343" s="23">
        <v>5.8899316922871071E-2</v>
      </c>
      <c r="Y343" s="23">
        <v>6.5115198315181616E-2</v>
      </c>
      <c r="Z343" s="23">
        <v>3.1622776601683722E-2</v>
      </c>
      <c r="AA343" s="151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86</v>
      </c>
      <c r="C344" s="28"/>
      <c r="D344" s="13">
        <v>2.9511924611845475E-2</v>
      </c>
      <c r="E344" s="13">
        <v>8.09171586841201E-3</v>
      </c>
      <c r="F344" s="13">
        <v>1.2436330106556445E-2</v>
      </c>
      <c r="G344" s="13">
        <v>0.10137072143355612</v>
      </c>
      <c r="H344" s="13">
        <v>3.9624382718900036E-2</v>
      </c>
      <c r="I344" s="13">
        <v>5.770069148510866E-2</v>
      </c>
      <c r="J344" s="13">
        <v>1.5077767333510159E-2</v>
      </c>
      <c r="K344" s="13">
        <v>4.1539782999689571E-2</v>
      </c>
      <c r="L344" s="13">
        <v>4.9934690150327178E-2</v>
      </c>
      <c r="M344" s="13">
        <v>2.5738911971220545E-2</v>
      </c>
      <c r="N344" s="13">
        <v>2.1988103289810764E-2</v>
      </c>
      <c r="O344" s="13">
        <v>0</v>
      </c>
      <c r="P344" s="13">
        <v>3.09838667696593E-2</v>
      </c>
      <c r="Q344" s="13">
        <v>3.1551426506222092E-2</v>
      </c>
      <c r="R344" s="13">
        <v>2.8817526385684473E-2</v>
      </c>
      <c r="S344" s="13">
        <v>6.9073299191199936E-2</v>
      </c>
      <c r="T344" s="13">
        <v>1.4065688644045542E-2</v>
      </c>
      <c r="U344" s="13">
        <v>1.1691858705881263E-2</v>
      </c>
      <c r="V344" s="13">
        <v>2.3383064991344391E-2</v>
      </c>
      <c r="W344" s="13">
        <v>0</v>
      </c>
      <c r="X344" s="13">
        <v>2.9931459537736776E-2</v>
      </c>
      <c r="Y344" s="13">
        <v>3.4935890477067105E-2</v>
      </c>
      <c r="Z344" s="13">
        <v>1.9520232470175137E-2</v>
      </c>
      <c r="AA344" s="151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273</v>
      </c>
      <c r="C345" s="28"/>
      <c r="D345" s="13">
        <v>-0.1125889186557516</v>
      </c>
      <c r="E345" s="13">
        <v>-3.9885360184174656E-2</v>
      </c>
      <c r="F345" s="13">
        <v>0.10231424682640977</v>
      </c>
      <c r="G345" s="13">
        <v>-7.6283882516810952E-2</v>
      </c>
      <c r="H345" s="13">
        <v>8.2000017253469171E-2</v>
      </c>
      <c r="I345" s="13">
        <v>-6.9822119554824091E-2</v>
      </c>
      <c r="J345" s="13">
        <v>0.18570950507321871</v>
      </c>
      <c r="K345" s="13">
        <v>-0.11151974867822845</v>
      </c>
      <c r="L345" s="13">
        <v>-0.12114227847593728</v>
      </c>
      <c r="M345" s="13">
        <v>-0.10831223874565898</v>
      </c>
      <c r="N345" s="13">
        <v>5.0197788717993852E-3</v>
      </c>
      <c r="O345" s="13">
        <v>-3.7747020229128347E-2</v>
      </c>
      <c r="P345" s="13">
        <v>6.9169977523190429E-2</v>
      </c>
      <c r="Q345" s="13">
        <v>0.51287551819531463</v>
      </c>
      <c r="R345" s="13">
        <v>-9.1205519105287847E-2</v>
      </c>
      <c r="S345" s="13">
        <v>0.47010871909438712</v>
      </c>
      <c r="T345" s="13">
        <v>0.50135628085748007</v>
      </c>
      <c r="U345" s="13">
        <v>-1.8501960633710901E-2</v>
      </c>
      <c r="V345" s="13">
        <v>-0.1382489981163082</v>
      </c>
      <c r="W345" s="13">
        <v>0.92450595954174331</v>
      </c>
      <c r="X345" s="13">
        <v>0.26235169931146629</v>
      </c>
      <c r="Y345" s="13">
        <v>0.1956623547024372</v>
      </c>
      <c r="Z345" s="13">
        <v>3.9233218152541438E-2</v>
      </c>
      <c r="AA345" s="151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45" t="s">
        <v>274</v>
      </c>
      <c r="C346" s="46"/>
      <c r="D346" s="44">
        <v>0.69</v>
      </c>
      <c r="E346" s="44">
        <v>0.22</v>
      </c>
      <c r="F346" s="44">
        <v>0.71</v>
      </c>
      <c r="G346" s="44">
        <v>0.45</v>
      </c>
      <c r="H346" s="44">
        <v>0.57999999999999996</v>
      </c>
      <c r="I346" s="44">
        <v>0.41</v>
      </c>
      <c r="J346" s="44">
        <v>1.26</v>
      </c>
      <c r="K346" s="44">
        <v>0.68</v>
      </c>
      <c r="L346" s="44">
        <v>0.75</v>
      </c>
      <c r="M346" s="44">
        <v>0.66</v>
      </c>
      <c r="N346" s="44">
        <v>0.08</v>
      </c>
      <c r="O346" s="44">
        <v>0.2</v>
      </c>
      <c r="P346" s="44">
        <v>0.5</v>
      </c>
      <c r="Q346" s="44">
        <v>3.4</v>
      </c>
      <c r="R346" s="44">
        <v>0.55000000000000004</v>
      </c>
      <c r="S346" s="44">
        <v>3.12</v>
      </c>
      <c r="T346" s="44">
        <v>3.32</v>
      </c>
      <c r="U346" s="44">
        <v>0.08</v>
      </c>
      <c r="V346" s="44">
        <v>0.86</v>
      </c>
      <c r="W346" s="44" t="s">
        <v>275</v>
      </c>
      <c r="X346" s="44">
        <v>1.76</v>
      </c>
      <c r="Y346" s="44">
        <v>1.32</v>
      </c>
      <c r="Z346" s="44">
        <v>0.3</v>
      </c>
      <c r="AA346" s="151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30" t="s">
        <v>304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BM347" s="53"/>
    </row>
    <row r="348" spans="1:65">
      <c r="BM348" s="53"/>
    </row>
    <row r="349" spans="1:65" ht="15">
      <c r="B349" s="8" t="s">
        <v>549</v>
      </c>
      <c r="BM349" s="27" t="s">
        <v>66</v>
      </c>
    </row>
    <row r="350" spans="1:65" ht="15">
      <c r="A350" s="24" t="s">
        <v>5</v>
      </c>
      <c r="B350" s="18" t="s">
        <v>112</v>
      </c>
      <c r="C350" s="15" t="s">
        <v>113</v>
      </c>
      <c r="D350" s="16" t="s">
        <v>232</v>
      </c>
      <c r="E350" s="17" t="s">
        <v>232</v>
      </c>
      <c r="F350" s="17" t="s">
        <v>232</v>
      </c>
      <c r="G350" s="17" t="s">
        <v>232</v>
      </c>
      <c r="H350" s="17" t="s">
        <v>232</v>
      </c>
      <c r="I350" s="17" t="s">
        <v>232</v>
      </c>
      <c r="J350" s="15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233</v>
      </c>
      <c r="C351" s="9" t="s">
        <v>233</v>
      </c>
      <c r="D351" s="149" t="s">
        <v>237</v>
      </c>
      <c r="E351" s="150" t="s">
        <v>239</v>
      </c>
      <c r="F351" s="150" t="s">
        <v>241</v>
      </c>
      <c r="G351" s="150" t="s">
        <v>250</v>
      </c>
      <c r="H351" s="150" t="s">
        <v>254</v>
      </c>
      <c r="I351" s="150" t="s">
        <v>256</v>
      </c>
      <c r="J351" s="15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278</v>
      </c>
      <c r="E352" s="11" t="s">
        <v>276</v>
      </c>
      <c r="F352" s="11" t="s">
        <v>276</v>
      </c>
      <c r="G352" s="11" t="s">
        <v>278</v>
      </c>
      <c r="H352" s="11" t="s">
        <v>276</v>
      </c>
      <c r="I352" s="11" t="s">
        <v>276</v>
      </c>
      <c r="J352" s="15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318</v>
      </c>
      <c r="E353" s="25" t="s">
        <v>118</v>
      </c>
      <c r="F353" s="25" t="s">
        <v>317</v>
      </c>
      <c r="G353" s="25" t="s">
        <v>317</v>
      </c>
      <c r="H353" s="25" t="s">
        <v>317</v>
      </c>
      <c r="I353" s="25" t="s">
        <v>319</v>
      </c>
      <c r="J353" s="15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2.2400000000000002</v>
      </c>
      <c r="E354" s="21">
        <v>2.5470000000000002</v>
      </c>
      <c r="F354" s="21">
        <v>2.16</v>
      </c>
      <c r="G354" s="21">
        <v>2.5</v>
      </c>
      <c r="H354" s="21">
        <v>2.91</v>
      </c>
      <c r="I354" s="21">
        <v>2.226260153762647</v>
      </c>
      <c r="J354" s="15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2.29</v>
      </c>
      <c r="E355" s="11">
        <v>2.5579999999999998</v>
      </c>
      <c r="F355" s="11">
        <v>2.2000000000000002</v>
      </c>
      <c r="G355" s="11">
        <v>2.5</v>
      </c>
      <c r="H355" s="11">
        <v>2.61</v>
      </c>
      <c r="I355" s="11">
        <v>2.2805449897974062</v>
      </c>
      <c r="J355" s="15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34</v>
      </c>
    </row>
    <row r="356" spans="1:65">
      <c r="A356" s="29"/>
      <c r="B356" s="19">
        <v>1</v>
      </c>
      <c r="C356" s="9">
        <v>3</v>
      </c>
      <c r="D356" s="11">
        <v>2.29</v>
      </c>
      <c r="E356" s="11">
        <v>2.4769999999999999</v>
      </c>
      <c r="F356" s="11">
        <v>2.29</v>
      </c>
      <c r="G356" s="11">
        <v>2.5</v>
      </c>
      <c r="H356" s="11">
        <v>2.88</v>
      </c>
      <c r="I356" s="147">
        <v>2.3440203761990333</v>
      </c>
      <c r="J356" s="15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2.31</v>
      </c>
      <c r="E357" s="11">
        <v>2.4980000000000002</v>
      </c>
      <c r="F357" s="11">
        <v>2.35</v>
      </c>
      <c r="G357" s="11">
        <v>2.4</v>
      </c>
      <c r="H357" s="11">
        <v>2.84</v>
      </c>
      <c r="I357" s="11">
        <v>2.2357864245478321</v>
      </c>
      <c r="J357" s="15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2.4246664829146765</v>
      </c>
    </row>
    <row r="358" spans="1:65">
      <c r="A358" s="29"/>
      <c r="B358" s="19">
        <v>1</v>
      </c>
      <c r="C358" s="9">
        <v>5</v>
      </c>
      <c r="D358" s="11">
        <v>2.2999999999999998</v>
      </c>
      <c r="E358" s="11">
        <v>2.3769999999999998</v>
      </c>
      <c r="F358" s="11">
        <v>2.27</v>
      </c>
      <c r="G358" s="11">
        <v>2.4</v>
      </c>
      <c r="H358" s="11">
        <v>2.81</v>
      </c>
      <c r="I358" s="11">
        <v>2.245070025180921</v>
      </c>
      <c r="J358" s="15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91</v>
      </c>
    </row>
    <row r="359" spans="1:65">
      <c r="A359" s="29"/>
      <c r="B359" s="19">
        <v>1</v>
      </c>
      <c r="C359" s="9">
        <v>6</v>
      </c>
      <c r="D359" s="11">
        <v>2.36</v>
      </c>
      <c r="E359" s="11">
        <v>2.4910000000000001</v>
      </c>
      <c r="F359" s="11">
        <v>2.29</v>
      </c>
      <c r="G359" s="11">
        <v>2.5</v>
      </c>
      <c r="H359" s="11">
        <v>2.69</v>
      </c>
      <c r="I359" s="11">
        <v>2.2206662274848248</v>
      </c>
      <c r="J359" s="15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270</v>
      </c>
      <c r="C360" s="12"/>
      <c r="D360" s="22">
        <v>2.2983333333333333</v>
      </c>
      <c r="E360" s="22">
        <v>2.4913333333333334</v>
      </c>
      <c r="F360" s="22">
        <v>2.2599999999999998</v>
      </c>
      <c r="G360" s="22">
        <v>2.4666666666666668</v>
      </c>
      <c r="H360" s="22">
        <v>2.7899999999999996</v>
      </c>
      <c r="I360" s="22">
        <v>2.2587246994954442</v>
      </c>
      <c r="J360" s="15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271</v>
      </c>
      <c r="C361" s="28"/>
      <c r="D361" s="11">
        <v>2.2949999999999999</v>
      </c>
      <c r="E361" s="11">
        <v>2.4945000000000004</v>
      </c>
      <c r="F361" s="11">
        <v>2.2800000000000002</v>
      </c>
      <c r="G361" s="11">
        <v>2.5</v>
      </c>
      <c r="H361" s="11">
        <v>2.8250000000000002</v>
      </c>
      <c r="I361" s="11">
        <v>2.2404282248643765</v>
      </c>
      <c r="J361" s="15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272</v>
      </c>
      <c r="C362" s="28"/>
      <c r="D362" s="23">
        <v>3.8686776379877642E-2</v>
      </c>
      <c r="E362" s="23">
        <v>6.4599277601740071E-2</v>
      </c>
      <c r="F362" s="23">
        <v>6.8702256149270641E-2</v>
      </c>
      <c r="G362" s="23">
        <v>5.1639777949432274E-2</v>
      </c>
      <c r="H362" s="23">
        <v>0.11644741302407716</v>
      </c>
      <c r="I362" s="23">
        <v>4.6832651308276393E-2</v>
      </c>
      <c r="J362" s="220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  <c r="AA362" s="221"/>
      <c r="AB362" s="221"/>
      <c r="AC362" s="221"/>
      <c r="AD362" s="221"/>
      <c r="AE362" s="221"/>
      <c r="AF362" s="221"/>
      <c r="AG362" s="221"/>
      <c r="AH362" s="221"/>
      <c r="AI362" s="221"/>
      <c r="AJ362" s="221"/>
      <c r="AK362" s="221"/>
      <c r="AL362" s="221"/>
      <c r="AM362" s="221"/>
      <c r="AN362" s="221"/>
      <c r="AO362" s="221"/>
      <c r="AP362" s="221"/>
      <c r="AQ362" s="221"/>
      <c r="AR362" s="221"/>
      <c r="AS362" s="221"/>
      <c r="AT362" s="221"/>
      <c r="AU362" s="221"/>
      <c r="AV362" s="221"/>
      <c r="AW362" s="221"/>
      <c r="AX362" s="221"/>
      <c r="AY362" s="221"/>
      <c r="AZ362" s="221"/>
      <c r="BA362" s="221"/>
      <c r="BB362" s="221"/>
      <c r="BC362" s="221"/>
      <c r="BD362" s="221"/>
      <c r="BE362" s="221"/>
      <c r="BF362" s="221"/>
      <c r="BG362" s="221"/>
      <c r="BH362" s="221"/>
      <c r="BI362" s="221"/>
      <c r="BJ362" s="221"/>
      <c r="BK362" s="221"/>
      <c r="BL362" s="221"/>
      <c r="BM362" s="54"/>
    </row>
    <row r="363" spans="1:65">
      <c r="A363" s="29"/>
      <c r="B363" s="3" t="s">
        <v>86</v>
      </c>
      <c r="C363" s="28"/>
      <c r="D363" s="13">
        <v>1.6832535045632042E-2</v>
      </c>
      <c r="E363" s="13">
        <v>2.592960032181164E-2</v>
      </c>
      <c r="F363" s="13">
        <v>3.0399228384633031E-2</v>
      </c>
      <c r="G363" s="13">
        <v>2.0935045114634704E-2</v>
      </c>
      <c r="H363" s="13">
        <v>4.1737424022966728E-2</v>
      </c>
      <c r="I363" s="13">
        <v>2.0734112182302655E-2</v>
      </c>
      <c r="J363" s="15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273</v>
      </c>
      <c r="C364" s="28"/>
      <c r="D364" s="13">
        <v>-5.2103310072352249E-2</v>
      </c>
      <c r="E364" s="13">
        <v>2.7495266210187053E-2</v>
      </c>
      <c r="F364" s="13">
        <v>-6.7913044567157188E-2</v>
      </c>
      <c r="G364" s="13">
        <v>1.7322045752660387E-2</v>
      </c>
      <c r="H364" s="13">
        <v>0.15067371931753604</v>
      </c>
      <c r="I364" s="13">
        <v>-6.8439014020499345E-2</v>
      </c>
      <c r="J364" s="15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274</v>
      </c>
      <c r="C365" s="46"/>
      <c r="D365" s="44">
        <v>0.49</v>
      </c>
      <c r="E365" s="44">
        <v>0.63</v>
      </c>
      <c r="F365" s="44">
        <v>0.71</v>
      </c>
      <c r="G365" s="44">
        <v>0.49</v>
      </c>
      <c r="H365" s="44">
        <v>2.38</v>
      </c>
      <c r="I365" s="44">
        <v>0.72</v>
      </c>
      <c r="J365" s="15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BM366" s="53"/>
    </row>
    <row r="367" spans="1:65" ht="15">
      <c r="B367" s="8" t="s">
        <v>550</v>
      </c>
      <c r="BM367" s="27" t="s">
        <v>66</v>
      </c>
    </row>
    <row r="368" spans="1:65" ht="15">
      <c r="A368" s="24" t="s">
        <v>81</v>
      </c>
      <c r="B368" s="18" t="s">
        <v>112</v>
      </c>
      <c r="C368" s="15" t="s">
        <v>113</v>
      </c>
      <c r="D368" s="16" t="s">
        <v>232</v>
      </c>
      <c r="E368" s="17" t="s">
        <v>232</v>
      </c>
      <c r="F368" s="17" t="s">
        <v>232</v>
      </c>
      <c r="G368" s="17" t="s">
        <v>232</v>
      </c>
      <c r="H368" s="17" t="s">
        <v>232</v>
      </c>
      <c r="I368" s="17" t="s">
        <v>232</v>
      </c>
      <c r="J368" s="17" t="s">
        <v>232</v>
      </c>
      <c r="K368" s="17" t="s">
        <v>232</v>
      </c>
      <c r="L368" s="17" t="s">
        <v>232</v>
      </c>
      <c r="M368" s="17" t="s">
        <v>232</v>
      </c>
      <c r="N368" s="17" t="s">
        <v>232</v>
      </c>
      <c r="O368" s="17" t="s">
        <v>232</v>
      </c>
      <c r="P368" s="17" t="s">
        <v>232</v>
      </c>
      <c r="Q368" s="17" t="s">
        <v>232</v>
      </c>
      <c r="R368" s="17" t="s">
        <v>232</v>
      </c>
      <c r="S368" s="17" t="s">
        <v>232</v>
      </c>
      <c r="T368" s="17" t="s">
        <v>232</v>
      </c>
      <c r="U368" s="151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233</v>
      </c>
      <c r="C369" s="9" t="s">
        <v>233</v>
      </c>
      <c r="D369" s="149" t="s">
        <v>235</v>
      </c>
      <c r="E369" s="150" t="s">
        <v>236</v>
      </c>
      <c r="F369" s="150" t="s">
        <v>240</v>
      </c>
      <c r="G369" s="150" t="s">
        <v>241</v>
      </c>
      <c r="H369" s="150" t="s">
        <v>242</v>
      </c>
      <c r="I369" s="150" t="s">
        <v>243</v>
      </c>
      <c r="J369" s="150" t="s">
        <v>244</v>
      </c>
      <c r="K369" s="150" t="s">
        <v>245</v>
      </c>
      <c r="L369" s="150" t="s">
        <v>246</v>
      </c>
      <c r="M369" s="150" t="s">
        <v>248</v>
      </c>
      <c r="N369" s="150" t="s">
        <v>249</v>
      </c>
      <c r="O369" s="150" t="s">
        <v>250</v>
      </c>
      <c r="P369" s="150" t="s">
        <v>253</v>
      </c>
      <c r="Q369" s="150" t="s">
        <v>254</v>
      </c>
      <c r="R369" s="150" t="s">
        <v>255</v>
      </c>
      <c r="S369" s="150" t="s">
        <v>256</v>
      </c>
      <c r="T369" s="150" t="s">
        <v>262</v>
      </c>
      <c r="U369" s="151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278</v>
      </c>
      <c r="E370" s="11" t="s">
        <v>276</v>
      </c>
      <c r="F370" s="11" t="s">
        <v>276</v>
      </c>
      <c r="G370" s="11" t="s">
        <v>276</v>
      </c>
      <c r="H370" s="11" t="s">
        <v>276</v>
      </c>
      <c r="I370" s="11" t="s">
        <v>276</v>
      </c>
      <c r="J370" s="11" t="s">
        <v>276</v>
      </c>
      <c r="K370" s="11" t="s">
        <v>276</v>
      </c>
      <c r="L370" s="11" t="s">
        <v>276</v>
      </c>
      <c r="M370" s="11" t="s">
        <v>276</v>
      </c>
      <c r="N370" s="11" t="s">
        <v>278</v>
      </c>
      <c r="O370" s="11" t="s">
        <v>278</v>
      </c>
      <c r="P370" s="11" t="s">
        <v>276</v>
      </c>
      <c r="Q370" s="11" t="s">
        <v>276</v>
      </c>
      <c r="R370" s="11" t="s">
        <v>278</v>
      </c>
      <c r="S370" s="11" t="s">
        <v>276</v>
      </c>
      <c r="T370" s="11" t="s">
        <v>278</v>
      </c>
      <c r="U370" s="151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3</v>
      </c>
    </row>
    <row r="371" spans="1:65">
      <c r="A371" s="29"/>
      <c r="B371" s="19"/>
      <c r="C371" s="9"/>
      <c r="D371" s="25" t="s">
        <v>316</v>
      </c>
      <c r="E371" s="25" t="s">
        <v>317</v>
      </c>
      <c r="F371" s="25" t="s">
        <v>316</v>
      </c>
      <c r="G371" s="25" t="s">
        <v>317</v>
      </c>
      <c r="H371" s="25" t="s">
        <v>317</v>
      </c>
      <c r="I371" s="25" t="s">
        <v>318</v>
      </c>
      <c r="J371" s="25" t="s">
        <v>317</v>
      </c>
      <c r="K371" s="25" t="s">
        <v>317</v>
      </c>
      <c r="L371" s="25" t="s">
        <v>280</v>
      </c>
      <c r="M371" s="25" t="s">
        <v>319</v>
      </c>
      <c r="N371" s="25" t="s">
        <v>316</v>
      </c>
      <c r="O371" s="25" t="s">
        <v>317</v>
      </c>
      <c r="P371" s="25" t="s">
        <v>317</v>
      </c>
      <c r="Q371" s="25" t="s">
        <v>317</v>
      </c>
      <c r="R371" s="25" t="s">
        <v>316</v>
      </c>
      <c r="S371" s="25" t="s">
        <v>319</v>
      </c>
      <c r="T371" s="25" t="s">
        <v>317</v>
      </c>
      <c r="U371" s="151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19" t="s">
        <v>106</v>
      </c>
      <c r="E372" s="219" t="s">
        <v>214</v>
      </c>
      <c r="F372" s="219" t="s">
        <v>106</v>
      </c>
      <c r="G372" s="219">
        <v>0.13</v>
      </c>
      <c r="H372" s="219" t="s">
        <v>214</v>
      </c>
      <c r="I372" s="219" t="s">
        <v>214</v>
      </c>
      <c r="J372" s="219" t="s">
        <v>214</v>
      </c>
      <c r="K372" s="219" t="s">
        <v>214</v>
      </c>
      <c r="L372" s="219" t="s">
        <v>106</v>
      </c>
      <c r="M372" s="219" t="s">
        <v>214</v>
      </c>
      <c r="N372" s="219" t="s">
        <v>106</v>
      </c>
      <c r="O372" s="219" t="s">
        <v>214</v>
      </c>
      <c r="P372" s="219" t="s">
        <v>214</v>
      </c>
      <c r="Q372" s="219" t="s">
        <v>107</v>
      </c>
      <c r="R372" s="239">
        <v>0.9</v>
      </c>
      <c r="S372" s="219" t="s">
        <v>96</v>
      </c>
      <c r="T372" s="219" t="s">
        <v>214</v>
      </c>
      <c r="U372" s="220"/>
      <c r="V372" s="221"/>
      <c r="W372" s="221"/>
      <c r="X372" s="221"/>
      <c r="Y372" s="221"/>
      <c r="Z372" s="221"/>
      <c r="AA372" s="221"/>
      <c r="AB372" s="221"/>
      <c r="AC372" s="221"/>
      <c r="AD372" s="221"/>
      <c r="AE372" s="221"/>
      <c r="AF372" s="221"/>
      <c r="AG372" s="221"/>
      <c r="AH372" s="221"/>
      <c r="AI372" s="221"/>
      <c r="AJ372" s="221"/>
      <c r="AK372" s="221"/>
      <c r="AL372" s="221"/>
      <c r="AM372" s="221"/>
      <c r="AN372" s="221"/>
      <c r="AO372" s="221"/>
      <c r="AP372" s="221"/>
      <c r="AQ372" s="221"/>
      <c r="AR372" s="221"/>
      <c r="AS372" s="221"/>
      <c r="AT372" s="221"/>
      <c r="AU372" s="221"/>
      <c r="AV372" s="221"/>
      <c r="AW372" s="221"/>
      <c r="AX372" s="221"/>
      <c r="AY372" s="221"/>
      <c r="AZ372" s="221"/>
      <c r="BA372" s="221"/>
      <c r="BB372" s="221"/>
      <c r="BC372" s="221"/>
      <c r="BD372" s="221"/>
      <c r="BE372" s="221"/>
      <c r="BF372" s="221"/>
      <c r="BG372" s="221"/>
      <c r="BH372" s="221"/>
      <c r="BI372" s="221"/>
      <c r="BJ372" s="221"/>
      <c r="BK372" s="221"/>
      <c r="BL372" s="221"/>
      <c r="BM372" s="222">
        <v>1</v>
      </c>
    </row>
    <row r="373" spans="1:65">
      <c r="A373" s="29"/>
      <c r="B373" s="19">
        <v>1</v>
      </c>
      <c r="C373" s="9">
        <v>2</v>
      </c>
      <c r="D373" s="23" t="s">
        <v>106</v>
      </c>
      <c r="E373" s="23" t="s">
        <v>214</v>
      </c>
      <c r="F373" s="23" t="s">
        <v>106</v>
      </c>
      <c r="G373" s="23">
        <v>0.12</v>
      </c>
      <c r="H373" s="23" t="s">
        <v>214</v>
      </c>
      <c r="I373" s="23" t="s">
        <v>214</v>
      </c>
      <c r="J373" s="23" t="s">
        <v>214</v>
      </c>
      <c r="K373" s="23" t="s">
        <v>214</v>
      </c>
      <c r="L373" s="23" t="s">
        <v>106</v>
      </c>
      <c r="M373" s="23" t="s">
        <v>214</v>
      </c>
      <c r="N373" s="23" t="s">
        <v>106</v>
      </c>
      <c r="O373" s="23" t="s">
        <v>214</v>
      </c>
      <c r="P373" s="23" t="s">
        <v>214</v>
      </c>
      <c r="Q373" s="23" t="s">
        <v>107</v>
      </c>
      <c r="R373" s="238">
        <v>0.9</v>
      </c>
      <c r="S373" s="23" t="s">
        <v>96</v>
      </c>
      <c r="T373" s="23" t="s">
        <v>214</v>
      </c>
      <c r="U373" s="220"/>
      <c r="V373" s="221"/>
      <c r="W373" s="221"/>
      <c r="X373" s="221"/>
      <c r="Y373" s="221"/>
      <c r="Z373" s="221"/>
      <c r="AA373" s="221"/>
      <c r="AB373" s="221"/>
      <c r="AC373" s="221"/>
      <c r="AD373" s="221"/>
      <c r="AE373" s="221"/>
      <c r="AF373" s="221"/>
      <c r="AG373" s="221"/>
      <c r="AH373" s="221"/>
      <c r="AI373" s="221"/>
      <c r="AJ373" s="221"/>
      <c r="AK373" s="221"/>
      <c r="AL373" s="221"/>
      <c r="AM373" s="221"/>
      <c r="AN373" s="221"/>
      <c r="AO373" s="221"/>
      <c r="AP373" s="221"/>
      <c r="AQ373" s="221"/>
      <c r="AR373" s="221"/>
      <c r="AS373" s="221"/>
      <c r="AT373" s="221"/>
      <c r="AU373" s="221"/>
      <c r="AV373" s="221"/>
      <c r="AW373" s="221"/>
      <c r="AX373" s="221"/>
      <c r="AY373" s="221"/>
      <c r="AZ373" s="221"/>
      <c r="BA373" s="221"/>
      <c r="BB373" s="221"/>
      <c r="BC373" s="221"/>
      <c r="BD373" s="221"/>
      <c r="BE373" s="221"/>
      <c r="BF373" s="221"/>
      <c r="BG373" s="221"/>
      <c r="BH373" s="221"/>
      <c r="BI373" s="221"/>
      <c r="BJ373" s="221"/>
      <c r="BK373" s="221"/>
      <c r="BL373" s="221"/>
      <c r="BM373" s="222">
        <v>4</v>
      </c>
    </row>
    <row r="374" spans="1:65">
      <c r="A374" s="29"/>
      <c r="B374" s="19">
        <v>1</v>
      </c>
      <c r="C374" s="9">
        <v>3</v>
      </c>
      <c r="D374" s="23" t="s">
        <v>106</v>
      </c>
      <c r="E374" s="23" t="s">
        <v>214</v>
      </c>
      <c r="F374" s="23" t="s">
        <v>106</v>
      </c>
      <c r="G374" s="23">
        <v>0.13</v>
      </c>
      <c r="H374" s="23" t="s">
        <v>214</v>
      </c>
      <c r="I374" s="23" t="s">
        <v>214</v>
      </c>
      <c r="J374" s="23" t="s">
        <v>214</v>
      </c>
      <c r="K374" s="23" t="s">
        <v>214</v>
      </c>
      <c r="L374" s="23" t="s">
        <v>106</v>
      </c>
      <c r="M374" s="23" t="s">
        <v>214</v>
      </c>
      <c r="N374" s="23" t="s">
        <v>106</v>
      </c>
      <c r="O374" s="23" t="s">
        <v>214</v>
      </c>
      <c r="P374" s="23" t="s">
        <v>214</v>
      </c>
      <c r="Q374" s="23" t="s">
        <v>107</v>
      </c>
      <c r="R374" s="238">
        <v>0.9</v>
      </c>
      <c r="S374" s="23" t="s">
        <v>96</v>
      </c>
      <c r="T374" s="23" t="s">
        <v>214</v>
      </c>
      <c r="U374" s="220"/>
      <c r="V374" s="221"/>
      <c r="W374" s="221"/>
      <c r="X374" s="221"/>
      <c r="Y374" s="221"/>
      <c r="Z374" s="221"/>
      <c r="AA374" s="221"/>
      <c r="AB374" s="221"/>
      <c r="AC374" s="221"/>
      <c r="AD374" s="221"/>
      <c r="AE374" s="221"/>
      <c r="AF374" s="221"/>
      <c r="AG374" s="221"/>
      <c r="AH374" s="221"/>
      <c r="AI374" s="221"/>
      <c r="AJ374" s="221"/>
      <c r="AK374" s="221"/>
      <c r="AL374" s="221"/>
      <c r="AM374" s="221"/>
      <c r="AN374" s="221"/>
      <c r="AO374" s="221"/>
      <c r="AP374" s="221"/>
      <c r="AQ374" s="221"/>
      <c r="AR374" s="221"/>
      <c r="AS374" s="221"/>
      <c r="AT374" s="221"/>
      <c r="AU374" s="221"/>
      <c r="AV374" s="221"/>
      <c r="AW374" s="221"/>
      <c r="AX374" s="221"/>
      <c r="AY374" s="221"/>
      <c r="AZ374" s="221"/>
      <c r="BA374" s="221"/>
      <c r="BB374" s="221"/>
      <c r="BC374" s="221"/>
      <c r="BD374" s="221"/>
      <c r="BE374" s="221"/>
      <c r="BF374" s="221"/>
      <c r="BG374" s="221"/>
      <c r="BH374" s="221"/>
      <c r="BI374" s="221"/>
      <c r="BJ374" s="221"/>
      <c r="BK374" s="221"/>
      <c r="BL374" s="221"/>
      <c r="BM374" s="222">
        <v>16</v>
      </c>
    </row>
    <row r="375" spans="1:65">
      <c r="A375" s="29"/>
      <c r="B375" s="19">
        <v>1</v>
      </c>
      <c r="C375" s="9">
        <v>4</v>
      </c>
      <c r="D375" s="23" t="s">
        <v>106</v>
      </c>
      <c r="E375" s="23" t="s">
        <v>214</v>
      </c>
      <c r="F375" s="23" t="s">
        <v>106</v>
      </c>
      <c r="G375" s="23">
        <v>0.11</v>
      </c>
      <c r="H375" s="23" t="s">
        <v>214</v>
      </c>
      <c r="I375" s="23" t="s">
        <v>214</v>
      </c>
      <c r="J375" s="23" t="s">
        <v>214</v>
      </c>
      <c r="K375" s="23" t="s">
        <v>214</v>
      </c>
      <c r="L375" s="23" t="s">
        <v>106</v>
      </c>
      <c r="M375" s="23" t="s">
        <v>214</v>
      </c>
      <c r="N375" s="23" t="s">
        <v>106</v>
      </c>
      <c r="O375" s="23" t="s">
        <v>214</v>
      </c>
      <c r="P375" s="23" t="s">
        <v>214</v>
      </c>
      <c r="Q375" s="23" t="s">
        <v>107</v>
      </c>
      <c r="R375" s="238">
        <v>0.9</v>
      </c>
      <c r="S375" s="23" t="s">
        <v>96</v>
      </c>
      <c r="T375" s="23" t="s">
        <v>214</v>
      </c>
      <c r="U375" s="220"/>
      <c r="V375" s="221"/>
      <c r="W375" s="221"/>
      <c r="X375" s="221"/>
      <c r="Y375" s="221"/>
      <c r="Z375" s="221"/>
      <c r="AA375" s="221"/>
      <c r="AB375" s="221"/>
      <c r="AC375" s="221"/>
      <c r="AD375" s="221"/>
      <c r="AE375" s="221"/>
      <c r="AF375" s="221"/>
      <c r="AG375" s="221"/>
      <c r="AH375" s="221"/>
      <c r="AI375" s="221"/>
      <c r="AJ375" s="221"/>
      <c r="AK375" s="221"/>
      <c r="AL375" s="221"/>
      <c r="AM375" s="221"/>
      <c r="AN375" s="221"/>
      <c r="AO375" s="221"/>
      <c r="AP375" s="221"/>
      <c r="AQ375" s="221"/>
      <c r="AR375" s="221"/>
      <c r="AS375" s="221"/>
      <c r="AT375" s="221"/>
      <c r="AU375" s="221"/>
      <c r="AV375" s="221"/>
      <c r="AW375" s="221"/>
      <c r="AX375" s="221"/>
      <c r="AY375" s="221"/>
      <c r="AZ375" s="221"/>
      <c r="BA375" s="221"/>
      <c r="BB375" s="221"/>
      <c r="BC375" s="221"/>
      <c r="BD375" s="221"/>
      <c r="BE375" s="221"/>
      <c r="BF375" s="221"/>
      <c r="BG375" s="221"/>
      <c r="BH375" s="221"/>
      <c r="BI375" s="221"/>
      <c r="BJ375" s="221"/>
      <c r="BK375" s="221"/>
      <c r="BL375" s="221"/>
      <c r="BM375" s="222" t="s">
        <v>214</v>
      </c>
    </row>
    <row r="376" spans="1:65">
      <c r="A376" s="29"/>
      <c r="B376" s="19">
        <v>1</v>
      </c>
      <c r="C376" s="9">
        <v>5</v>
      </c>
      <c r="D376" s="23" t="s">
        <v>106</v>
      </c>
      <c r="E376" s="23" t="s">
        <v>214</v>
      </c>
      <c r="F376" s="23" t="s">
        <v>106</v>
      </c>
      <c r="G376" s="23">
        <v>0.12</v>
      </c>
      <c r="H376" s="23" t="s">
        <v>214</v>
      </c>
      <c r="I376" s="23" t="s">
        <v>214</v>
      </c>
      <c r="J376" s="23" t="s">
        <v>214</v>
      </c>
      <c r="K376" s="23" t="s">
        <v>214</v>
      </c>
      <c r="L376" s="23" t="s">
        <v>106</v>
      </c>
      <c r="M376" s="23" t="s">
        <v>214</v>
      </c>
      <c r="N376" s="23" t="s">
        <v>106</v>
      </c>
      <c r="O376" s="238">
        <v>0.06</v>
      </c>
      <c r="P376" s="23" t="s">
        <v>214</v>
      </c>
      <c r="Q376" s="23" t="s">
        <v>107</v>
      </c>
      <c r="R376" s="238">
        <v>0.9</v>
      </c>
      <c r="S376" s="23" t="s">
        <v>96</v>
      </c>
      <c r="T376" s="23" t="s">
        <v>214</v>
      </c>
      <c r="U376" s="220"/>
      <c r="V376" s="221"/>
      <c r="W376" s="221"/>
      <c r="X376" s="221"/>
      <c r="Y376" s="221"/>
      <c r="Z376" s="221"/>
      <c r="AA376" s="221"/>
      <c r="AB376" s="221"/>
      <c r="AC376" s="221"/>
      <c r="AD376" s="221"/>
      <c r="AE376" s="221"/>
      <c r="AF376" s="221"/>
      <c r="AG376" s="221"/>
      <c r="AH376" s="221"/>
      <c r="AI376" s="221"/>
      <c r="AJ376" s="221"/>
      <c r="AK376" s="221"/>
      <c r="AL376" s="221"/>
      <c r="AM376" s="221"/>
      <c r="AN376" s="221"/>
      <c r="AO376" s="221"/>
      <c r="AP376" s="221"/>
      <c r="AQ376" s="221"/>
      <c r="AR376" s="221"/>
      <c r="AS376" s="221"/>
      <c r="AT376" s="221"/>
      <c r="AU376" s="221"/>
      <c r="AV376" s="221"/>
      <c r="AW376" s="221"/>
      <c r="AX376" s="221"/>
      <c r="AY376" s="221"/>
      <c r="AZ376" s="221"/>
      <c r="BA376" s="221"/>
      <c r="BB376" s="221"/>
      <c r="BC376" s="221"/>
      <c r="BD376" s="221"/>
      <c r="BE376" s="221"/>
      <c r="BF376" s="221"/>
      <c r="BG376" s="221"/>
      <c r="BH376" s="221"/>
      <c r="BI376" s="221"/>
      <c r="BJ376" s="221"/>
      <c r="BK376" s="221"/>
      <c r="BL376" s="221"/>
      <c r="BM376" s="222">
        <v>92</v>
      </c>
    </row>
    <row r="377" spans="1:65">
      <c r="A377" s="29"/>
      <c r="B377" s="19">
        <v>1</v>
      </c>
      <c r="C377" s="9">
        <v>6</v>
      </c>
      <c r="D377" s="23" t="s">
        <v>106</v>
      </c>
      <c r="E377" s="23" t="s">
        <v>214</v>
      </c>
      <c r="F377" s="23" t="s">
        <v>106</v>
      </c>
      <c r="G377" s="23">
        <v>0.11</v>
      </c>
      <c r="H377" s="23" t="s">
        <v>214</v>
      </c>
      <c r="I377" s="23" t="s">
        <v>214</v>
      </c>
      <c r="J377" s="23" t="s">
        <v>214</v>
      </c>
      <c r="K377" s="23" t="s">
        <v>214</v>
      </c>
      <c r="L377" s="23" t="s">
        <v>106</v>
      </c>
      <c r="M377" s="23" t="s">
        <v>214</v>
      </c>
      <c r="N377" s="23" t="s">
        <v>106</v>
      </c>
      <c r="O377" s="23" t="s">
        <v>214</v>
      </c>
      <c r="P377" s="23" t="s">
        <v>214</v>
      </c>
      <c r="Q377" s="23" t="s">
        <v>107</v>
      </c>
      <c r="R377" s="238">
        <v>0.9</v>
      </c>
      <c r="S377" s="23" t="s">
        <v>96</v>
      </c>
      <c r="T377" s="23" t="s">
        <v>214</v>
      </c>
      <c r="U377" s="220"/>
      <c r="V377" s="221"/>
      <c r="W377" s="221"/>
      <c r="X377" s="221"/>
      <c r="Y377" s="221"/>
      <c r="Z377" s="221"/>
      <c r="AA377" s="221"/>
      <c r="AB377" s="221"/>
      <c r="AC377" s="221"/>
      <c r="AD377" s="221"/>
      <c r="AE377" s="221"/>
      <c r="AF377" s="221"/>
      <c r="AG377" s="221"/>
      <c r="AH377" s="221"/>
      <c r="AI377" s="221"/>
      <c r="AJ377" s="221"/>
      <c r="AK377" s="221"/>
      <c r="AL377" s="221"/>
      <c r="AM377" s="221"/>
      <c r="AN377" s="221"/>
      <c r="AO377" s="221"/>
      <c r="AP377" s="221"/>
      <c r="AQ377" s="221"/>
      <c r="AR377" s="221"/>
      <c r="AS377" s="221"/>
      <c r="AT377" s="221"/>
      <c r="AU377" s="221"/>
      <c r="AV377" s="221"/>
      <c r="AW377" s="221"/>
      <c r="AX377" s="221"/>
      <c r="AY377" s="221"/>
      <c r="AZ377" s="221"/>
      <c r="BA377" s="221"/>
      <c r="BB377" s="221"/>
      <c r="BC377" s="221"/>
      <c r="BD377" s="221"/>
      <c r="BE377" s="221"/>
      <c r="BF377" s="221"/>
      <c r="BG377" s="221"/>
      <c r="BH377" s="221"/>
      <c r="BI377" s="221"/>
      <c r="BJ377" s="221"/>
      <c r="BK377" s="221"/>
      <c r="BL377" s="221"/>
      <c r="BM377" s="54"/>
    </row>
    <row r="378" spans="1:65">
      <c r="A378" s="29"/>
      <c r="B378" s="20" t="s">
        <v>270</v>
      </c>
      <c r="C378" s="12"/>
      <c r="D378" s="223" t="s">
        <v>669</v>
      </c>
      <c r="E378" s="223" t="s">
        <v>669</v>
      </c>
      <c r="F378" s="223" t="s">
        <v>669</v>
      </c>
      <c r="G378" s="223">
        <v>0.12</v>
      </c>
      <c r="H378" s="223" t="s">
        <v>669</v>
      </c>
      <c r="I378" s="223" t="s">
        <v>669</v>
      </c>
      <c r="J378" s="223" t="s">
        <v>669</v>
      </c>
      <c r="K378" s="223" t="s">
        <v>669</v>
      </c>
      <c r="L378" s="223" t="s">
        <v>669</v>
      </c>
      <c r="M378" s="223" t="s">
        <v>669</v>
      </c>
      <c r="N378" s="223" t="s">
        <v>669</v>
      </c>
      <c r="O378" s="223">
        <v>0.06</v>
      </c>
      <c r="P378" s="223" t="s">
        <v>669</v>
      </c>
      <c r="Q378" s="223" t="s">
        <v>669</v>
      </c>
      <c r="R378" s="223">
        <v>0.9</v>
      </c>
      <c r="S378" s="223" t="s">
        <v>669</v>
      </c>
      <c r="T378" s="223" t="s">
        <v>669</v>
      </c>
      <c r="U378" s="220"/>
      <c r="V378" s="221"/>
      <c r="W378" s="221"/>
      <c r="X378" s="221"/>
      <c r="Y378" s="221"/>
      <c r="Z378" s="221"/>
      <c r="AA378" s="221"/>
      <c r="AB378" s="221"/>
      <c r="AC378" s="221"/>
      <c r="AD378" s="221"/>
      <c r="AE378" s="221"/>
      <c r="AF378" s="221"/>
      <c r="AG378" s="221"/>
      <c r="AH378" s="221"/>
      <c r="AI378" s="221"/>
      <c r="AJ378" s="221"/>
      <c r="AK378" s="221"/>
      <c r="AL378" s="221"/>
      <c r="AM378" s="221"/>
      <c r="AN378" s="221"/>
      <c r="AO378" s="221"/>
      <c r="AP378" s="221"/>
      <c r="AQ378" s="221"/>
      <c r="AR378" s="221"/>
      <c r="AS378" s="221"/>
      <c r="AT378" s="221"/>
      <c r="AU378" s="221"/>
      <c r="AV378" s="221"/>
      <c r="AW378" s="221"/>
      <c r="AX378" s="221"/>
      <c r="AY378" s="221"/>
      <c r="AZ378" s="221"/>
      <c r="BA378" s="221"/>
      <c r="BB378" s="221"/>
      <c r="BC378" s="221"/>
      <c r="BD378" s="221"/>
      <c r="BE378" s="221"/>
      <c r="BF378" s="221"/>
      <c r="BG378" s="221"/>
      <c r="BH378" s="221"/>
      <c r="BI378" s="221"/>
      <c r="BJ378" s="221"/>
      <c r="BK378" s="221"/>
      <c r="BL378" s="221"/>
      <c r="BM378" s="54"/>
    </row>
    <row r="379" spans="1:65">
      <c r="A379" s="29"/>
      <c r="B379" s="3" t="s">
        <v>271</v>
      </c>
      <c r="C379" s="28"/>
      <c r="D379" s="23" t="s">
        <v>669</v>
      </c>
      <c r="E379" s="23" t="s">
        <v>669</v>
      </c>
      <c r="F379" s="23" t="s">
        <v>669</v>
      </c>
      <c r="G379" s="23">
        <v>0.12</v>
      </c>
      <c r="H379" s="23" t="s">
        <v>669</v>
      </c>
      <c r="I379" s="23" t="s">
        <v>669</v>
      </c>
      <c r="J379" s="23" t="s">
        <v>669</v>
      </c>
      <c r="K379" s="23" t="s">
        <v>669</v>
      </c>
      <c r="L379" s="23" t="s">
        <v>669</v>
      </c>
      <c r="M379" s="23" t="s">
        <v>669</v>
      </c>
      <c r="N379" s="23" t="s">
        <v>669</v>
      </c>
      <c r="O379" s="23">
        <v>0.06</v>
      </c>
      <c r="P379" s="23" t="s">
        <v>669</v>
      </c>
      <c r="Q379" s="23" t="s">
        <v>669</v>
      </c>
      <c r="R379" s="23">
        <v>0.9</v>
      </c>
      <c r="S379" s="23" t="s">
        <v>669</v>
      </c>
      <c r="T379" s="23" t="s">
        <v>669</v>
      </c>
      <c r="U379" s="220"/>
      <c r="V379" s="221"/>
      <c r="W379" s="221"/>
      <c r="X379" s="221"/>
      <c r="Y379" s="221"/>
      <c r="Z379" s="221"/>
      <c r="AA379" s="221"/>
      <c r="AB379" s="221"/>
      <c r="AC379" s="221"/>
      <c r="AD379" s="221"/>
      <c r="AE379" s="221"/>
      <c r="AF379" s="221"/>
      <c r="AG379" s="221"/>
      <c r="AH379" s="221"/>
      <c r="AI379" s="221"/>
      <c r="AJ379" s="221"/>
      <c r="AK379" s="221"/>
      <c r="AL379" s="221"/>
      <c r="AM379" s="221"/>
      <c r="AN379" s="221"/>
      <c r="AO379" s="221"/>
      <c r="AP379" s="221"/>
      <c r="AQ379" s="221"/>
      <c r="AR379" s="221"/>
      <c r="AS379" s="221"/>
      <c r="AT379" s="221"/>
      <c r="AU379" s="221"/>
      <c r="AV379" s="221"/>
      <c r="AW379" s="221"/>
      <c r="AX379" s="221"/>
      <c r="AY379" s="221"/>
      <c r="AZ379" s="221"/>
      <c r="BA379" s="221"/>
      <c r="BB379" s="221"/>
      <c r="BC379" s="221"/>
      <c r="BD379" s="221"/>
      <c r="BE379" s="221"/>
      <c r="BF379" s="221"/>
      <c r="BG379" s="221"/>
      <c r="BH379" s="221"/>
      <c r="BI379" s="221"/>
      <c r="BJ379" s="221"/>
      <c r="BK379" s="221"/>
      <c r="BL379" s="221"/>
      <c r="BM379" s="54"/>
    </row>
    <row r="380" spans="1:65">
      <c r="A380" s="29"/>
      <c r="B380" s="3" t="s">
        <v>272</v>
      </c>
      <c r="C380" s="28"/>
      <c r="D380" s="23" t="s">
        <v>669</v>
      </c>
      <c r="E380" s="23" t="s">
        <v>669</v>
      </c>
      <c r="F380" s="23" t="s">
        <v>669</v>
      </c>
      <c r="G380" s="23">
        <v>8.9442719099991595E-3</v>
      </c>
      <c r="H380" s="23" t="s">
        <v>669</v>
      </c>
      <c r="I380" s="23" t="s">
        <v>669</v>
      </c>
      <c r="J380" s="23" t="s">
        <v>669</v>
      </c>
      <c r="K380" s="23" t="s">
        <v>669</v>
      </c>
      <c r="L380" s="23" t="s">
        <v>669</v>
      </c>
      <c r="M380" s="23" t="s">
        <v>669</v>
      </c>
      <c r="N380" s="23" t="s">
        <v>669</v>
      </c>
      <c r="O380" s="23" t="s">
        <v>669</v>
      </c>
      <c r="P380" s="23" t="s">
        <v>669</v>
      </c>
      <c r="Q380" s="23" t="s">
        <v>669</v>
      </c>
      <c r="R380" s="23">
        <v>0</v>
      </c>
      <c r="S380" s="23" t="s">
        <v>669</v>
      </c>
      <c r="T380" s="23" t="s">
        <v>669</v>
      </c>
      <c r="U380" s="220"/>
      <c r="V380" s="221"/>
      <c r="W380" s="221"/>
      <c r="X380" s="221"/>
      <c r="Y380" s="221"/>
      <c r="Z380" s="221"/>
      <c r="AA380" s="221"/>
      <c r="AB380" s="221"/>
      <c r="AC380" s="221"/>
      <c r="AD380" s="221"/>
      <c r="AE380" s="221"/>
      <c r="AF380" s="221"/>
      <c r="AG380" s="221"/>
      <c r="AH380" s="221"/>
      <c r="AI380" s="221"/>
      <c r="AJ380" s="221"/>
      <c r="AK380" s="221"/>
      <c r="AL380" s="221"/>
      <c r="AM380" s="221"/>
      <c r="AN380" s="221"/>
      <c r="AO380" s="221"/>
      <c r="AP380" s="221"/>
      <c r="AQ380" s="221"/>
      <c r="AR380" s="221"/>
      <c r="AS380" s="221"/>
      <c r="AT380" s="221"/>
      <c r="AU380" s="221"/>
      <c r="AV380" s="221"/>
      <c r="AW380" s="221"/>
      <c r="AX380" s="221"/>
      <c r="AY380" s="221"/>
      <c r="AZ380" s="221"/>
      <c r="BA380" s="221"/>
      <c r="BB380" s="221"/>
      <c r="BC380" s="221"/>
      <c r="BD380" s="221"/>
      <c r="BE380" s="221"/>
      <c r="BF380" s="221"/>
      <c r="BG380" s="221"/>
      <c r="BH380" s="221"/>
      <c r="BI380" s="221"/>
      <c r="BJ380" s="221"/>
      <c r="BK380" s="221"/>
      <c r="BL380" s="221"/>
      <c r="BM380" s="54"/>
    </row>
    <row r="381" spans="1:65">
      <c r="A381" s="29"/>
      <c r="B381" s="3" t="s">
        <v>86</v>
      </c>
      <c r="C381" s="28"/>
      <c r="D381" s="13" t="s">
        <v>669</v>
      </c>
      <c r="E381" s="13" t="s">
        <v>669</v>
      </c>
      <c r="F381" s="13" t="s">
        <v>669</v>
      </c>
      <c r="G381" s="13">
        <v>7.4535599249992993E-2</v>
      </c>
      <c r="H381" s="13" t="s">
        <v>669</v>
      </c>
      <c r="I381" s="13" t="s">
        <v>669</v>
      </c>
      <c r="J381" s="13" t="s">
        <v>669</v>
      </c>
      <c r="K381" s="13" t="s">
        <v>669</v>
      </c>
      <c r="L381" s="13" t="s">
        <v>669</v>
      </c>
      <c r="M381" s="13" t="s">
        <v>669</v>
      </c>
      <c r="N381" s="13" t="s">
        <v>669</v>
      </c>
      <c r="O381" s="13" t="s">
        <v>669</v>
      </c>
      <c r="P381" s="13" t="s">
        <v>669</v>
      </c>
      <c r="Q381" s="13" t="s">
        <v>669</v>
      </c>
      <c r="R381" s="13">
        <v>0</v>
      </c>
      <c r="S381" s="13" t="s">
        <v>669</v>
      </c>
      <c r="T381" s="13" t="s">
        <v>669</v>
      </c>
      <c r="U381" s="151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273</v>
      </c>
      <c r="C382" s="28"/>
      <c r="D382" s="13" t="s">
        <v>669</v>
      </c>
      <c r="E382" s="13" t="s">
        <v>669</v>
      </c>
      <c r="F382" s="13" t="s">
        <v>669</v>
      </c>
      <c r="G382" s="13" t="s">
        <v>669</v>
      </c>
      <c r="H382" s="13" t="s">
        <v>669</v>
      </c>
      <c r="I382" s="13" t="s">
        <v>669</v>
      </c>
      <c r="J382" s="13" t="s">
        <v>669</v>
      </c>
      <c r="K382" s="13" t="s">
        <v>669</v>
      </c>
      <c r="L382" s="13" t="s">
        <v>669</v>
      </c>
      <c r="M382" s="13" t="s">
        <v>669</v>
      </c>
      <c r="N382" s="13" t="s">
        <v>669</v>
      </c>
      <c r="O382" s="13" t="s">
        <v>669</v>
      </c>
      <c r="P382" s="13" t="s">
        <v>669</v>
      </c>
      <c r="Q382" s="13" t="s">
        <v>669</v>
      </c>
      <c r="R382" s="13" t="s">
        <v>669</v>
      </c>
      <c r="S382" s="13" t="s">
        <v>669</v>
      </c>
      <c r="T382" s="13" t="s">
        <v>669</v>
      </c>
      <c r="U382" s="151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274</v>
      </c>
      <c r="C383" s="46"/>
      <c r="D383" s="44">
        <v>2.89</v>
      </c>
      <c r="E383" s="44">
        <v>0</v>
      </c>
      <c r="F383" s="44">
        <v>2.89</v>
      </c>
      <c r="G383" s="44">
        <v>10.98</v>
      </c>
      <c r="H383" s="44">
        <v>0</v>
      </c>
      <c r="I383" s="44">
        <v>0</v>
      </c>
      <c r="J383" s="44">
        <v>0</v>
      </c>
      <c r="K383" s="44">
        <v>0</v>
      </c>
      <c r="L383" s="44">
        <v>2.89</v>
      </c>
      <c r="M383" s="44">
        <v>0</v>
      </c>
      <c r="N383" s="44">
        <v>2.89</v>
      </c>
      <c r="O383" s="44">
        <v>0.67</v>
      </c>
      <c r="P383" s="44">
        <v>0</v>
      </c>
      <c r="Q383" s="44">
        <v>2.31</v>
      </c>
      <c r="R383" s="44">
        <v>101.15</v>
      </c>
      <c r="S383" s="44">
        <v>8.67</v>
      </c>
      <c r="T383" s="44">
        <v>0</v>
      </c>
      <c r="U383" s="151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BM384" s="53"/>
    </row>
    <row r="385" spans="1:65" ht="15">
      <c r="B385" s="8" t="s">
        <v>551</v>
      </c>
      <c r="BM385" s="27" t="s">
        <v>66</v>
      </c>
    </row>
    <row r="386" spans="1:65" ht="15">
      <c r="A386" s="24" t="s">
        <v>8</v>
      </c>
      <c r="B386" s="18" t="s">
        <v>112</v>
      </c>
      <c r="C386" s="15" t="s">
        <v>113</v>
      </c>
      <c r="D386" s="16" t="s">
        <v>232</v>
      </c>
      <c r="E386" s="17" t="s">
        <v>232</v>
      </c>
      <c r="F386" s="17" t="s">
        <v>232</v>
      </c>
      <c r="G386" s="17" t="s">
        <v>232</v>
      </c>
      <c r="H386" s="17" t="s">
        <v>232</v>
      </c>
      <c r="I386" s="17" t="s">
        <v>232</v>
      </c>
      <c r="J386" s="17" t="s">
        <v>232</v>
      </c>
      <c r="K386" s="17" t="s">
        <v>232</v>
      </c>
      <c r="L386" s="17" t="s">
        <v>232</v>
      </c>
      <c r="M386" s="17" t="s">
        <v>232</v>
      </c>
      <c r="N386" s="17" t="s">
        <v>232</v>
      </c>
      <c r="O386" s="17" t="s">
        <v>232</v>
      </c>
      <c r="P386" s="17" t="s">
        <v>232</v>
      </c>
      <c r="Q386" s="17" t="s">
        <v>232</v>
      </c>
      <c r="R386" s="17" t="s">
        <v>232</v>
      </c>
      <c r="S386" s="17" t="s">
        <v>232</v>
      </c>
      <c r="T386" s="17" t="s">
        <v>232</v>
      </c>
      <c r="U386" s="17" t="s">
        <v>232</v>
      </c>
      <c r="V386" s="17" t="s">
        <v>232</v>
      </c>
      <c r="W386" s="17" t="s">
        <v>232</v>
      </c>
      <c r="X386" s="151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233</v>
      </c>
      <c r="C387" s="9" t="s">
        <v>233</v>
      </c>
      <c r="D387" s="149" t="s">
        <v>235</v>
      </c>
      <c r="E387" s="150" t="s">
        <v>236</v>
      </c>
      <c r="F387" s="150" t="s">
        <v>237</v>
      </c>
      <c r="G387" s="150" t="s">
        <v>238</v>
      </c>
      <c r="H387" s="150" t="s">
        <v>239</v>
      </c>
      <c r="I387" s="150" t="s">
        <v>240</v>
      </c>
      <c r="J387" s="150" t="s">
        <v>241</v>
      </c>
      <c r="K387" s="150" t="s">
        <v>242</v>
      </c>
      <c r="L387" s="150" t="s">
        <v>243</v>
      </c>
      <c r="M387" s="150" t="s">
        <v>244</v>
      </c>
      <c r="N387" s="150" t="s">
        <v>245</v>
      </c>
      <c r="O387" s="150" t="s">
        <v>246</v>
      </c>
      <c r="P387" s="150" t="s">
        <v>248</v>
      </c>
      <c r="Q387" s="150" t="s">
        <v>249</v>
      </c>
      <c r="R387" s="150" t="s">
        <v>250</v>
      </c>
      <c r="S387" s="150" t="s">
        <v>253</v>
      </c>
      <c r="T387" s="150" t="s">
        <v>254</v>
      </c>
      <c r="U387" s="150" t="s">
        <v>255</v>
      </c>
      <c r="V387" s="150" t="s">
        <v>256</v>
      </c>
      <c r="W387" s="150" t="s">
        <v>262</v>
      </c>
      <c r="X387" s="151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278</v>
      </c>
      <c r="E388" s="11" t="s">
        <v>276</v>
      </c>
      <c r="F388" s="11" t="s">
        <v>278</v>
      </c>
      <c r="G388" s="11" t="s">
        <v>278</v>
      </c>
      <c r="H388" s="11" t="s">
        <v>276</v>
      </c>
      <c r="I388" s="11" t="s">
        <v>276</v>
      </c>
      <c r="J388" s="11" t="s">
        <v>276</v>
      </c>
      <c r="K388" s="11" t="s">
        <v>276</v>
      </c>
      <c r="L388" s="11" t="s">
        <v>276</v>
      </c>
      <c r="M388" s="11" t="s">
        <v>276</v>
      </c>
      <c r="N388" s="11" t="s">
        <v>276</v>
      </c>
      <c r="O388" s="11" t="s">
        <v>276</v>
      </c>
      <c r="P388" s="11" t="s">
        <v>276</v>
      </c>
      <c r="Q388" s="11" t="s">
        <v>278</v>
      </c>
      <c r="R388" s="11" t="s">
        <v>278</v>
      </c>
      <c r="S388" s="11" t="s">
        <v>276</v>
      </c>
      <c r="T388" s="11" t="s">
        <v>276</v>
      </c>
      <c r="U388" s="11" t="s">
        <v>278</v>
      </c>
      <c r="V388" s="11" t="s">
        <v>276</v>
      </c>
      <c r="W388" s="11" t="s">
        <v>278</v>
      </c>
      <c r="X388" s="151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316</v>
      </c>
      <c r="E389" s="25" t="s">
        <v>317</v>
      </c>
      <c r="F389" s="25" t="s">
        <v>318</v>
      </c>
      <c r="G389" s="25" t="s">
        <v>318</v>
      </c>
      <c r="H389" s="25" t="s">
        <v>118</v>
      </c>
      <c r="I389" s="25" t="s">
        <v>316</v>
      </c>
      <c r="J389" s="25" t="s">
        <v>317</v>
      </c>
      <c r="K389" s="25" t="s">
        <v>317</v>
      </c>
      <c r="L389" s="25" t="s">
        <v>318</v>
      </c>
      <c r="M389" s="25" t="s">
        <v>317</v>
      </c>
      <c r="N389" s="25" t="s">
        <v>317</v>
      </c>
      <c r="O389" s="25" t="s">
        <v>280</v>
      </c>
      <c r="P389" s="25" t="s">
        <v>319</v>
      </c>
      <c r="Q389" s="25" t="s">
        <v>316</v>
      </c>
      <c r="R389" s="25" t="s">
        <v>317</v>
      </c>
      <c r="S389" s="25" t="s">
        <v>317</v>
      </c>
      <c r="T389" s="25" t="s">
        <v>317</v>
      </c>
      <c r="U389" s="25" t="s">
        <v>316</v>
      </c>
      <c r="V389" s="25" t="s">
        <v>319</v>
      </c>
      <c r="W389" s="25" t="s">
        <v>317</v>
      </c>
      <c r="X389" s="151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0.32</v>
      </c>
      <c r="E390" s="21">
        <v>0.4</v>
      </c>
      <c r="F390" s="21">
        <v>0.32</v>
      </c>
      <c r="G390" s="21">
        <v>0.33871159140000001</v>
      </c>
      <c r="H390" s="21">
        <v>0.35</v>
      </c>
      <c r="I390" s="21">
        <v>0.3</v>
      </c>
      <c r="J390" s="21">
        <v>0.43</v>
      </c>
      <c r="K390" s="21">
        <v>0.35</v>
      </c>
      <c r="L390" s="21">
        <v>0.39</v>
      </c>
      <c r="M390" s="21">
        <v>0.36</v>
      </c>
      <c r="N390" s="21">
        <v>0.35</v>
      </c>
      <c r="O390" s="21">
        <v>0.33</v>
      </c>
      <c r="P390" s="21">
        <v>0.36</v>
      </c>
      <c r="Q390" s="21">
        <v>0.4</v>
      </c>
      <c r="R390" s="145">
        <v>0.2</v>
      </c>
      <c r="S390" s="21">
        <v>0.38</v>
      </c>
      <c r="T390" s="21">
        <v>0.33</v>
      </c>
      <c r="U390" s="21">
        <v>0.3</v>
      </c>
      <c r="V390" s="21">
        <v>0.3496865872600482</v>
      </c>
      <c r="W390" s="21">
        <v>0.43</v>
      </c>
      <c r="X390" s="151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0.36</v>
      </c>
      <c r="E391" s="11">
        <v>0.39</v>
      </c>
      <c r="F391" s="11">
        <v>0.33</v>
      </c>
      <c r="G391" s="11">
        <v>0.32540539500000004</v>
      </c>
      <c r="H391" s="11">
        <v>0.35</v>
      </c>
      <c r="I391" s="11">
        <v>0.33</v>
      </c>
      <c r="J391" s="11">
        <v>0.36</v>
      </c>
      <c r="K391" s="11">
        <v>0.35</v>
      </c>
      <c r="L391" s="11">
        <v>0.37</v>
      </c>
      <c r="M391" s="11">
        <v>0.37</v>
      </c>
      <c r="N391" s="11">
        <v>0.35</v>
      </c>
      <c r="O391" s="11">
        <v>0.33</v>
      </c>
      <c r="P391" s="11">
        <v>0.35</v>
      </c>
      <c r="Q391" s="11">
        <v>0.41</v>
      </c>
      <c r="R391" s="146">
        <v>0.1</v>
      </c>
      <c r="S391" s="11">
        <v>0.37</v>
      </c>
      <c r="T391" s="11">
        <v>0.28999999999999998</v>
      </c>
      <c r="U391" s="11">
        <v>0.3</v>
      </c>
      <c r="V391" s="11">
        <v>0.34725815001427585</v>
      </c>
      <c r="W391" s="11">
        <v>0.41</v>
      </c>
      <c r="X391" s="151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19</v>
      </c>
    </row>
    <row r="392" spans="1:65">
      <c r="A392" s="29"/>
      <c r="B392" s="19">
        <v>1</v>
      </c>
      <c r="C392" s="9">
        <v>3</v>
      </c>
      <c r="D392" s="11">
        <v>0.34</v>
      </c>
      <c r="E392" s="11">
        <v>0.39</v>
      </c>
      <c r="F392" s="11">
        <v>0.34</v>
      </c>
      <c r="G392" s="11">
        <v>0.34954586310000002</v>
      </c>
      <c r="H392" s="11">
        <v>0.37</v>
      </c>
      <c r="I392" s="11">
        <v>0.32</v>
      </c>
      <c r="J392" s="11">
        <v>0.34</v>
      </c>
      <c r="K392" s="11">
        <v>0.3</v>
      </c>
      <c r="L392" s="11">
        <v>0.37</v>
      </c>
      <c r="M392" s="11">
        <v>0.37</v>
      </c>
      <c r="N392" s="11">
        <v>0.35</v>
      </c>
      <c r="O392" s="11">
        <v>0.31</v>
      </c>
      <c r="P392" s="11">
        <v>0.36</v>
      </c>
      <c r="Q392" s="11">
        <v>0.4</v>
      </c>
      <c r="R392" s="146">
        <v>0.1</v>
      </c>
      <c r="S392" s="11">
        <v>0.38</v>
      </c>
      <c r="T392" s="11">
        <v>0.33</v>
      </c>
      <c r="U392" s="11">
        <v>0.3</v>
      </c>
      <c r="V392" s="11">
        <v>0.35338916267872855</v>
      </c>
      <c r="W392" s="11">
        <v>0.41</v>
      </c>
      <c r="X392" s="151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0.32</v>
      </c>
      <c r="E393" s="11">
        <v>0.38</v>
      </c>
      <c r="F393" s="11">
        <v>0.33</v>
      </c>
      <c r="G393" s="11">
        <v>0.33244412040000004</v>
      </c>
      <c r="H393" s="11">
        <v>0.36</v>
      </c>
      <c r="I393" s="11">
        <v>0.33</v>
      </c>
      <c r="J393" s="11">
        <v>0.3</v>
      </c>
      <c r="K393" s="11">
        <v>0.33</v>
      </c>
      <c r="L393" s="11">
        <v>0.39</v>
      </c>
      <c r="M393" s="11">
        <v>0.37</v>
      </c>
      <c r="N393" s="11">
        <v>0.34</v>
      </c>
      <c r="O393" s="11">
        <v>0.34</v>
      </c>
      <c r="P393" s="11">
        <v>0.34</v>
      </c>
      <c r="Q393" s="11">
        <v>0.41</v>
      </c>
      <c r="R393" s="146">
        <v>0.1</v>
      </c>
      <c r="S393" s="11">
        <v>0.38</v>
      </c>
      <c r="T393" s="11">
        <v>0.31</v>
      </c>
      <c r="U393" s="11">
        <v>0.3</v>
      </c>
      <c r="V393" s="11">
        <v>0.36105484487124567</v>
      </c>
      <c r="W393" s="11">
        <v>0.42</v>
      </c>
      <c r="X393" s="151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0.35267011236858126</v>
      </c>
    </row>
    <row r="394" spans="1:65">
      <c r="A394" s="29"/>
      <c r="B394" s="19">
        <v>1</v>
      </c>
      <c r="C394" s="9">
        <v>5</v>
      </c>
      <c r="D394" s="11">
        <v>0.38</v>
      </c>
      <c r="E394" s="11">
        <v>0.38</v>
      </c>
      <c r="F394" s="11">
        <v>0.32</v>
      </c>
      <c r="G394" s="11">
        <v>0.35764350720000004</v>
      </c>
      <c r="H394" s="11">
        <v>0.36</v>
      </c>
      <c r="I394" s="11">
        <v>0.34</v>
      </c>
      <c r="J394" s="11">
        <v>0.27</v>
      </c>
      <c r="K394" s="11">
        <v>0.33</v>
      </c>
      <c r="L394" s="11">
        <v>0.37</v>
      </c>
      <c r="M394" s="11">
        <v>0.37</v>
      </c>
      <c r="N394" s="11">
        <v>0.34</v>
      </c>
      <c r="O394" s="11">
        <v>0.32</v>
      </c>
      <c r="P394" s="11">
        <v>0.34</v>
      </c>
      <c r="Q394" s="11">
        <v>0.41</v>
      </c>
      <c r="R394" s="146">
        <v>0.1</v>
      </c>
      <c r="S394" s="11">
        <v>0.37</v>
      </c>
      <c r="T394" s="11">
        <v>0.33</v>
      </c>
      <c r="U394" s="11">
        <v>0.3</v>
      </c>
      <c r="V394" s="11">
        <v>0.36601758327488437</v>
      </c>
      <c r="W394" s="11">
        <v>0.4</v>
      </c>
      <c r="X394" s="151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93</v>
      </c>
    </row>
    <row r="395" spans="1:65">
      <c r="A395" s="29"/>
      <c r="B395" s="19">
        <v>1</v>
      </c>
      <c r="C395" s="9">
        <v>6</v>
      </c>
      <c r="D395" s="11">
        <v>0.37</v>
      </c>
      <c r="E395" s="11">
        <v>0.38</v>
      </c>
      <c r="F395" s="11">
        <v>0.34</v>
      </c>
      <c r="G395" s="11">
        <v>0.35754393885000002</v>
      </c>
      <c r="H395" s="11">
        <v>0.35</v>
      </c>
      <c r="I395" s="11">
        <v>0.32</v>
      </c>
      <c r="J395" s="11">
        <v>0.32</v>
      </c>
      <c r="K395" s="11">
        <v>0.33</v>
      </c>
      <c r="L395" s="11">
        <v>0.38</v>
      </c>
      <c r="M395" s="11">
        <v>0.37</v>
      </c>
      <c r="N395" s="11">
        <v>0.35</v>
      </c>
      <c r="O395" s="11">
        <v>0.34</v>
      </c>
      <c r="P395" s="11">
        <v>0.38</v>
      </c>
      <c r="Q395" s="11">
        <v>0.41</v>
      </c>
      <c r="R395" s="146">
        <v>0.1</v>
      </c>
      <c r="S395" s="11">
        <v>0.35</v>
      </c>
      <c r="T395" s="11">
        <v>0.32</v>
      </c>
      <c r="U395" s="11">
        <v>0.3</v>
      </c>
      <c r="V395" s="11">
        <v>0.36569206596907922</v>
      </c>
      <c r="W395" s="11">
        <v>0.41</v>
      </c>
      <c r="X395" s="151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270</v>
      </c>
      <c r="C396" s="12"/>
      <c r="D396" s="22">
        <v>0.34833333333333338</v>
      </c>
      <c r="E396" s="22">
        <v>0.38666666666666666</v>
      </c>
      <c r="F396" s="22">
        <v>0.33</v>
      </c>
      <c r="G396" s="22">
        <v>0.34354906932500007</v>
      </c>
      <c r="H396" s="22">
        <v>0.35666666666666663</v>
      </c>
      <c r="I396" s="22">
        <v>0.32333333333333336</v>
      </c>
      <c r="J396" s="22">
        <v>0.33666666666666667</v>
      </c>
      <c r="K396" s="22">
        <v>0.33166666666666672</v>
      </c>
      <c r="L396" s="22">
        <v>0.37833333333333335</v>
      </c>
      <c r="M396" s="22">
        <v>0.3683333333333334</v>
      </c>
      <c r="N396" s="22">
        <v>0.34666666666666668</v>
      </c>
      <c r="O396" s="22">
        <v>0.32833333333333337</v>
      </c>
      <c r="P396" s="22">
        <v>0.35499999999999998</v>
      </c>
      <c r="Q396" s="22">
        <v>0.40666666666666668</v>
      </c>
      <c r="R396" s="22">
        <v>0.11666666666666665</v>
      </c>
      <c r="S396" s="22">
        <v>0.37166666666666665</v>
      </c>
      <c r="T396" s="22">
        <v>0.31833333333333336</v>
      </c>
      <c r="U396" s="22">
        <v>0.3</v>
      </c>
      <c r="V396" s="22">
        <v>0.35718306567804364</v>
      </c>
      <c r="W396" s="22">
        <v>0.41333333333333333</v>
      </c>
      <c r="X396" s="151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271</v>
      </c>
      <c r="C397" s="28"/>
      <c r="D397" s="11">
        <v>0.35</v>
      </c>
      <c r="E397" s="11">
        <v>0.38500000000000001</v>
      </c>
      <c r="F397" s="11">
        <v>0.33</v>
      </c>
      <c r="G397" s="11">
        <v>0.34412872724999999</v>
      </c>
      <c r="H397" s="11">
        <v>0.35499999999999998</v>
      </c>
      <c r="I397" s="11">
        <v>0.32500000000000001</v>
      </c>
      <c r="J397" s="11">
        <v>0.33</v>
      </c>
      <c r="K397" s="11">
        <v>0.33</v>
      </c>
      <c r="L397" s="11">
        <v>0.375</v>
      </c>
      <c r="M397" s="11">
        <v>0.37</v>
      </c>
      <c r="N397" s="11">
        <v>0.35</v>
      </c>
      <c r="O397" s="11">
        <v>0.33</v>
      </c>
      <c r="P397" s="11">
        <v>0.35499999999999998</v>
      </c>
      <c r="Q397" s="11">
        <v>0.41</v>
      </c>
      <c r="R397" s="11">
        <v>0.1</v>
      </c>
      <c r="S397" s="11">
        <v>0.375</v>
      </c>
      <c r="T397" s="11">
        <v>0.32500000000000001</v>
      </c>
      <c r="U397" s="11">
        <v>0.3</v>
      </c>
      <c r="V397" s="11">
        <v>0.35722200377498714</v>
      </c>
      <c r="W397" s="11">
        <v>0.41</v>
      </c>
      <c r="X397" s="151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272</v>
      </c>
      <c r="C398" s="28"/>
      <c r="D398" s="23">
        <v>2.5625508125043422E-2</v>
      </c>
      <c r="E398" s="23">
        <v>8.1649658092772682E-3</v>
      </c>
      <c r="F398" s="23">
        <v>8.9442719099991665E-3</v>
      </c>
      <c r="G398" s="23">
        <v>1.3463915395807208E-2</v>
      </c>
      <c r="H398" s="23">
        <v>8.1649658092772682E-3</v>
      </c>
      <c r="I398" s="23">
        <v>1.3662601021279476E-2</v>
      </c>
      <c r="J398" s="23">
        <v>5.5377492419453792E-2</v>
      </c>
      <c r="K398" s="23">
        <v>1.8348478592697174E-2</v>
      </c>
      <c r="L398" s="23">
        <v>9.8319208025017587E-3</v>
      </c>
      <c r="M398" s="23">
        <v>4.0824829046386332E-3</v>
      </c>
      <c r="N398" s="23">
        <v>5.1639777949431982E-3</v>
      </c>
      <c r="O398" s="23">
        <v>1.1690451944500132E-2</v>
      </c>
      <c r="P398" s="23">
        <v>1.5165750888103093E-2</v>
      </c>
      <c r="Q398" s="23">
        <v>5.1639777949431982E-3</v>
      </c>
      <c r="R398" s="23">
        <v>4.0824829046386402E-2</v>
      </c>
      <c r="S398" s="23">
        <v>1.1690451944500132E-2</v>
      </c>
      <c r="T398" s="23">
        <v>1.6020819787597236E-2</v>
      </c>
      <c r="U398" s="23">
        <v>0</v>
      </c>
      <c r="V398" s="23">
        <v>8.1796980484028989E-3</v>
      </c>
      <c r="W398" s="23">
        <v>1.032795558988644E-2</v>
      </c>
      <c r="X398" s="220"/>
      <c r="Y398" s="221"/>
      <c r="Z398" s="221"/>
      <c r="AA398" s="221"/>
      <c r="AB398" s="221"/>
      <c r="AC398" s="221"/>
      <c r="AD398" s="221"/>
      <c r="AE398" s="221"/>
      <c r="AF398" s="221"/>
      <c r="AG398" s="221"/>
      <c r="AH398" s="221"/>
      <c r="AI398" s="221"/>
      <c r="AJ398" s="221"/>
      <c r="AK398" s="221"/>
      <c r="AL398" s="221"/>
      <c r="AM398" s="221"/>
      <c r="AN398" s="221"/>
      <c r="AO398" s="221"/>
      <c r="AP398" s="221"/>
      <c r="AQ398" s="221"/>
      <c r="AR398" s="221"/>
      <c r="AS398" s="221"/>
      <c r="AT398" s="221"/>
      <c r="AU398" s="221"/>
      <c r="AV398" s="221"/>
      <c r="AW398" s="221"/>
      <c r="AX398" s="221"/>
      <c r="AY398" s="221"/>
      <c r="AZ398" s="221"/>
      <c r="BA398" s="221"/>
      <c r="BB398" s="221"/>
      <c r="BC398" s="221"/>
      <c r="BD398" s="221"/>
      <c r="BE398" s="221"/>
      <c r="BF398" s="221"/>
      <c r="BG398" s="221"/>
      <c r="BH398" s="221"/>
      <c r="BI398" s="221"/>
      <c r="BJ398" s="221"/>
      <c r="BK398" s="221"/>
      <c r="BL398" s="221"/>
      <c r="BM398" s="54"/>
    </row>
    <row r="399" spans="1:65">
      <c r="A399" s="29"/>
      <c r="B399" s="3" t="s">
        <v>86</v>
      </c>
      <c r="C399" s="28"/>
      <c r="D399" s="13">
        <v>7.3566052033617463E-2</v>
      </c>
      <c r="E399" s="13">
        <v>2.11162908860619E-2</v>
      </c>
      <c r="F399" s="13">
        <v>2.7103854272724746E-2</v>
      </c>
      <c r="G399" s="13">
        <v>3.919066182382884E-2</v>
      </c>
      <c r="H399" s="13">
        <v>2.2892427502646549E-2</v>
      </c>
      <c r="I399" s="13">
        <v>4.2255467076122086E-2</v>
      </c>
      <c r="J399" s="13">
        <v>0.16448760124590234</v>
      </c>
      <c r="K399" s="13">
        <v>5.5322046008132175E-2</v>
      </c>
      <c r="L399" s="13">
        <v>2.5987455865643414E-2</v>
      </c>
      <c r="M399" s="13">
        <v>1.1083663994494024E-2</v>
      </c>
      <c r="N399" s="13">
        <v>1.4896089793105379E-2</v>
      </c>
      <c r="O399" s="13">
        <v>3.5605437394416642E-2</v>
      </c>
      <c r="P399" s="13">
        <v>4.2720425036910127E-2</v>
      </c>
      <c r="Q399" s="13">
        <v>1.2698306053139012E-2</v>
      </c>
      <c r="R399" s="13">
        <v>0.34992710611188349</v>
      </c>
      <c r="S399" s="13">
        <v>3.1454130792377036E-2</v>
      </c>
      <c r="T399" s="13">
        <v>5.0327182578839481E-2</v>
      </c>
      <c r="U399" s="13">
        <v>0</v>
      </c>
      <c r="V399" s="13">
        <v>2.2900576299369927E-2</v>
      </c>
      <c r="W399" s="13">
        <v>2.498698933037042E-2</v>
      </c>
      <c r="X399" s="151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273</v>
      </c>
      <c r="C400" s="28"/>
      <c r="D400" s="13">
        <v>-1.2296984868157557E-2</v>
      </c>
      <c r="E400" s="13">
        <v>9.639760531381536E-2</v>
      </c>
      <c r="F400" s="13">
        <v>-6.4281354085623077E-2</v>
      </c>
      <c r="G400" s="13">
        <v>-2.5862818321413794E-2</v>
      </c>
      <c r="H400" s="13">
        <v>1.1332273867053821E-2</v>
      </c>
      <c r="I400" s="13">
        <v>-8.3184761073792246E-2</v>
      </c>
      <c r="J400" s="13">
        <v>-4.5377947097453908E-2</v>
      </c>
      <c r="K400" s="13">
        <v>-5.9555502338580646E-2</v>
      </c>
      <c r="L400" s="13">
        <v>7.2768346578603982E-2</v>
      </c>
      <c r="M400" s="13">
        <v>4.4413236096350284E-2</v>
      </c>
      <c r="N400" s="13">
        <v>-1.7022836615199988E-2</v>
      </c>
      <c r="O400" s="13">
        <v>-6.9007205832665286E-2</v>
      </c>
      <c r="P400" s="13">
        <v>6.6064221200115014E-3</v>
      </c>
      <c r="Q400" s="13">
        <v>0.15310782627832298</v>
      </c>
      <c r="R400" s="13">
        <v>-0.66919037770703849</v>
      </c>
      <c r="S400" s="13">
        <v>5.386493959043448E-2</v>
      </c>
      <c r="T400" s="13">
        <v>-9.7362316314919206E-2</v>
      </c>
      <c r="U400" s="13">
        <v>-0.14934668553238462</v>
      </c>
      <c r="V400" s="13">
        <v>1.279652896910588E-2</v>
      </c>
      <c r="W400" s="13">
        <v>0.17201123326649226</v>
      </c>
      <c r="X400" s="151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274</v>
      </c>
      <c r="C401" s="46"/>
      <c r="D401" s="44">
        <v>0</v>
      </c>
      <c r="E401" s="44">
        <v>1.29</v>
      </c>
      <c r="F401" s="44">
        <v>0.62</v>
      </c>
      <c r="G401" s="44">
        <v>0.16</v>
      </c>
      <c r="H401" s="44">
        <v>0.28000000000000003</v>
      </c>
      <c r="I401" s="44">
        <v>0.84</v>
      </c>
      <c r="J401" s="44">
        <v>0.39</v>
      </c>
      <c r="K401" s="44">
        <v>0.56000000000000005</v>
      </c>
      <c r="L401" s="44">
        <v>1.01</v>
      </c>
      <c r="M401" s="44">
        <v>0.67</v>
      </c>
      <c r="N401" s="44">
        <v>0.06</v>
      </c>
      <c r="O401" s="44">
        <v>0.67</v>
      </c>
      <c r="P401" s="44">
        <v>0.22</v>
      </c>
      <c r="Q401" s="44">
        <v>1.97</v>
      </c>
      <c r="R401" s="44" t="s">
        <v>275</v>
      </c>
      <c r="S401" s="44">
        <v>0.79</v>
      </c>
      <c r="T401" s="44">
        <v>1.01</v>
      </c>
      <c r="U401" s="44">
        <v>1.63</v>
      </c>
      <c r="V401" s="44">
        <v>0.3</v>
      </c>
      <c r="W401" s="44">
        <v>2.19</v>
      </c>
      <c r="X401" s="151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 t="s">
        <v>323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BM402" s="53"/>
    </row>
    <row r="403" spans="1:65">
      <c r="BM403" s="53"/>
    </row>
    <row r="404" spans="1:65" ht="15">
      <c r="B404" s="8" t="s">
        <v>552</v>
      </c>
      <c r="BM404" s="27" t="s">
        <v>66</v>
      </c>
    </row>
    <row r="405" spans="1:65" ht="15">
      <c r="A405" s="24" t="s">
        <v>53</v>
      </c>
      <c r="B405" s="18" t="s">
        <v>112</v>
      </c>
      <c r="C405" s="15" t="s">
        <v>113</v>
      </c>
      <c r="D405" s="16" t="s">
        <v>232</v>
      </c>
      <c r="E405" s="17" t="s">
        <v>232</v>
      </c>
      <c r="F405" s="17" t="s">
        <v>232</v>
      </c>
      <c r="G405" s="17" t="s">
        <v>232</v>
      </c>
      <c r="H405" s="17" t="s">
        <v>232</v>
      </c>
      <c r="I405" s="17" t="s">
        <v>232</v>
      </c>
      <c r="J405" s="17" t="s">
        <v>232</v>
      </c>
      <c r="K405" s="17" t="s">
        <v>232</v>
      </c>
      <c r="L405" s="17" t="s">
        <v>232</v>
      </c>
      <c r="M405" s="17" t="s">
        <v>232</v>
      </c>
      <c r="N405" s="17" t="s">
        <v>232</v>
      </c>
      <c r="O405" s="17" t="s">
        <v>232</v>
      </c>
      <c r="P405" s="17" t="s">
        <v>232</v>
      </c>
      <c r="Q405" s="17" t="s">
        <v>232</v>
      </c>
      <c r="R405" s="17" t="s">
        <v>232</v>
      </c>
      <c r="S405" s="17" t="s">
        <v>232</v>
      </c>
      <c r="T405" s="17" t="s">
        <v>232</v>
      </c>
      <c r="U405" s="17" t="s">
        <v>232</v>
      </c>
      <c r="V405" s="17" t="s">
        <v>232</v>
      </c>
      <c r="W405" s="17" t="s">
        <v>232</v>
      </c>
      <c r="X405" s="17" t="s">
        <v>232</v>
      </c>
      <c r="Y405" s="151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233</v>
      </c>
      <c r="C406" s="9" t="s">
        <v>233</v>
      </c>
      <c r="D406" s="149" t="s">
        <v>235</v>
      </c>
      <c r="E406" s="150" t="s">
        <v>236</v>
      </c>
      <c r="F406" s="150" t="s">
        <v>238</v>
      </c>
      <c r="G406" s="150" t="s">
        <v>239</v>
      </c>
      <c r="H406" s="150" t="s">
        <v>240</v>
      </c>
      <c r="I406" s="150" t="s">
        <v>241</v>
      </c>
      <c r="J406" s="150" t="s">
        <v>242</v>
      </c>
      <c r="K406" s="150" t="s">
        <v>243</v>
      </c>
      <c r="L406" s="150" t="s">
        <v>244</v>
      </c>
      <c r="M406" s="150" t="s">
        <v>245</v>
      </c>
      <c r="N406" s="150" t="s">
        <v>246</v>
      </c>
      <c r="O406" s="150" t="s">
        <v>247</v>
      </c>
      <c r="P406" s="150" t="s">
        <v>249</v>
      </c>
      <c r="Q406" s="150" t="s">
        <v>250</v>
      </c>
      <c r="R406" s="150" t="s">
        <v>252</v>
      </c>
      <c r="S406" s="150" t="s">
        <v>253</v>
      </c>
      <c r="T406" s="150" t="s">
        <v>254</v>
      </c>
      <c r="U406" s="150" t="s">
        <v>255</v>
      </c>
      <c r="V406" s="150" t="s">
        <v>256</v>
      </c>
      <c r="W406" s="150" t="s">
        <v>257</v>
      </c>
      <c r="X406" s="150" t="s">
        <v>262</v>
      </c>
      <c r="Y406" s="151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278</v>
      </c>
      <c r="E407" s="11" t="s">
        <v>276</v>
      </c>
      <c r="F407" s="11" t="s">
        <v>278</v>
      </c>
      <c r="G407" s="11" t="s">
        <v>276</v>
      </c>
      <c r="H407" s="11" t="s">
        <v>276</v>
      </c>
      <c r="I407" s="11" t="s">
        <v>276</v>
      </c>
      <c r="J407" s="11" t="s">
        <v>276</v>
      </c>
      <c r="K407" s="11" t="s">
        <v>276</v>
      </c>
      <c r="L407" s="11" t="s">
        <v>276</v>
      </c>
      <c r="M407" s="11" t="s">
        <v>276</v>
      </c>
      <c r="N407" s="11" t="s">
        <v>276</v>
      </c>
      <c r="O407" s="11" t="s">
        <v>276</v>
      </c>
      <c r="P407" s="11" t="s">
        <v>278</v>
      </c>
      <c r="Q407" s="11" t="s">
        <v>278</v>
      </c>
      <c r="R407" s="11" t="s">
        <v>278</v>
      </c>
      <c r="S407" s="11" t="s">
        <v>276</v>
      </c>
      <c r="T407" s="11" t="s">
        <v>276</v>
      </c>
      <c r="U407" s="11" t="s">
        <v>278</v>
      </c>
      <c r="V407" s="11" t="s">
        <v>276</v>
      </c>
      <c r="W407" s="11" t="s">
        <v>315</v>
      </c>
      <c r="X407" s="11" t="s">
        <v>278</v>
      </c>
      <c r="Y407" s="151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 t="s">
        <v>316</v>
      </c>
      <c r="E408" s="25" t="s">
        <v>317</v>
      </c>
      <c r="F408" s="25" t="s">
        <v>318</v>
      </c>
      <c r="G408" s="25" t="s">
        <v>118</v>
      </c>
      <c r="H408" s="25" t="s">
        <v>316</v>
      </c>
      <c r="I408" s="25" t="s">
        <v>317</v>
      </c>
      <c r="J408" s="25" t="s">
        <v>317</v>
      </c>
      <c r="K408" s="25" t="s">
        <v>318</v>
      </c>
      <c r="L408" s="25" t="s">
        <v>317</v>
      </c>
      <c r="M408" s="25" t="s">
        <v>317</v>
      </c>
      <c r="N408" s="25" t="s">
        <v>280</v>
      </c>
      <c r="O408" s="25" t="s">
        <v>317</v>
      </c>
      <c r="P408" s="25" t="s">
        <v>316</v>
      </c>
      <c r="Q408" s="25" t="s">
        <v>317</v>
      </c>
      <c r="R408" s="25" t="s">
        <v>317</v>
      </c>
      <c r="S408" s="25" t="s">
        <v>317</v>
      </c>
      <c r="T408" s="25" t="s">
        <v>317</v>
      </c>
      <c r="U408" s="25" t="s">
        <v>316</v>
      </c>
      <c r="V408" s="25" t="s">
        <v>319</v>
      </c>
      <c r="W408" s="25" t="s">
        <v>317</v>
      </c>
      <c r="X408" s="25" t="s">
        <v>317</v>
      </c>
      <c r="Y408" s="151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19">
        <v>0.04</v>
      </c>
      <c r="E409" s="219">
        <v>0.04</v>
      </c>
      <c r="F409" s="224" t="s">
        <v>214</v>
      </c>
      <c r="G409" s="224" t="s">
        <v>106</v>
      </c>
      <c r="H409" s="224">
        <v>0.06</v>
      </c>
      <c r="I409" s="224">
        <v>0.26</v>
      </c>
      <c r="J409" s="219">
        <v>0.04</v>
      </c>
      <c r="K409" s="224" t="s">
        <v>106</v>
      </c>
      <c r="L409" s="219">
        <v>0.04</v>
      </c>
      <c r="M409" s="219">
        <v>0.05</v>
      </c>
      <c r="N409" s="219">
        <v>3.4000000000000002E-2</v>
      </c>
      <c r="O409" s="224">
        <v>2.5000000000000001E-2</v>
      </c>
      <c r="P409" s="219">
        <v>0.04</v>
      </c>
      <c r="Q409" s="219">
        <v>0.03</v>
      </c>
      <c r="R409" s="219">
        <v>0.05</v>
      </c>
      <c r="S409" s="219">
        <v>0.04</v>
      </c>
      <c r="T409" s="219">
        <v>0.04</v>
      </c>
      <c r="U409" s="224">
        <v>0.105</v>
      </c>
      <c r="V409" s="224" t="s">
        <v>103</v>
      </c>
      <c r="W409" s="224">
        <v>6.1877037416472901E-2</v>
      </c>
      <c r="X409" s="219">
        <v>4.5999999999999999E-2</v>
      </c>
      <c r="Y409" s="220"/>
      <c r="Z409" s="221"/>
      <c r="AA409" s="221"/>
      <c r="AB409" s="221"/>
      <c r="AC409" s="221"/>
      <c r="AD409" s="221"/>
      <c r="AE409" s="221"/>
      <c r="AF409" s="221"/>
      <c r="AG409" s="221"/>
      <c r="AH409" s="221"/>
      <c r="AI409" s="221"/>
      <c r="AJ409" s="221"/>
      <c r="AK409" s="221"/>
      <c r="AL409" s="221"/>
      <c r="AM409" s="221"/>
      <c r="AN409" s="221"/>
      <c r="AO409" s="221"/>
      <c r="AP409" s="221"/>
      <c r="AQ409" s="221"/>
      <c r="AR409" s="221"/>
      <c r="AS409" s="221"/>
      <c r="AT409" s="221"/>
      <c r="AU409" s="221"/>
      <c r="AV409" s="221"/>
      <c r="AW409" s="221"/>
      <c r="AX409" s="221"/>
      <c r="AY409" s="221"/>
      <c r="AZ409" s="221"/>
      <c r="BA409" s="221"/>
      <c r="BB409" s="221"/>
      <c r="BC409" s="221"/>
      <c r="BD409" s="221"/>
      <c r="BE409" s="221"/>
      <c r="BF409" s="221"/>
      <c r="BG409" s="221"/>
      <c r="BH409" s="221"/>
      <c r="BI409" s="221"/>
      <c r="BJ409" s="221"/>
      <c r="BK409" s="221"/>
      <c r="BL409" s="221"/>
      <c r="BM409" s="222">
        <v>1</v>
      </c>
    </row>
    <row r="410" spans="1:65">
      <c r="A410" s="29"/>
      <c r="B410" s="19">
        <v>1</v>
      </c>
      <c r="C410" s="9">
        <v>2</v>
      </c>
      <c r="D410" s="23">
        <v>0.04</v>
      </c>
      <c r="E410" s="23">
        <v>0.04</v>
      </c>
      <c r="F410" s="225" t="s">
        <v>214</v>
      </c>
      <c r="G410" s="225" t="s">
        <v>106</v>
      </c>
      <c r="H410" s="225">
        <v>0.08</v>
      </c>
      <c r="I410" s="225">
        <v>0.27</v>
      </c>
      <c r="J410" s="23">
        <v>0.03</v>
      </c>
      <c r="K410" s="225" t="s">
        <v>106</v>
      </c>
      <c r="L410" s="23">
        <v>0.04</v>
      </c>
      <c r="M410" s="23">
        <v>0.03</v>
      </c>
      <c r="N410" s="23">
        <v>3.5999999999999997E-2</v>
      </c>
      <c r="O410" s="225">
        <v>2.8000000000000001E-2</v>
      </c>
      <c r="P410" s="23">
        <v>0.04</v>
      </c>
      <c r="Q410" s="23">
        <v>0.03</v>
      </c>
      <c r="R410" s="23">
        <v>0.04</v>
      </c>
      <c r="S410" s="23">
        <v>0.05</v>
      </c>
      <c r="T410" s="23">
        <v>0.05</v>
      </c>
      <c r="U410" s="225">
        <v>0.105</v>
      </c>
      <c r="V410" s="225" t="s">
        <v>103</v>
      </c>
      <c r="W410" s="225">
        <v>5.7312824035802297E-2</v>
      </c>
      <c r="X410" s="23">
        <v>0.04</v>
      </c>
      <c r="Y410" s="220"/>
      <c r="Z410" s="221"/>
      <c r="AA410" s="221"/>
      <c r="AB410" s="221"/>
      <c r="AC410" s="221"/>
      <c r="AD410" s="221"/>
      <c r="AE410" s="221"/>
      <c r="AF410" s="221"/>
      <c r="AG410" s="221"/>
      <c r="AH410" s="221"/>
      <c r="AI410" s="221"/>
      <c r="AJ410" s="221"/>
      <c r="AK410" s="221"/>
      <c r="AL410" s="221"/>
      <c r="AM410" s="221"/>
      <c r="AN410" s="221"/>
      <c r="AO410" s="221"/>
      <c r="AP410" s="221"/>
      <c r="AQ410" s="221"/>
      <c r="AR410" s="221"/>
      <c r="AS410" s="221"/>
      <c r="AT410" s="221"/>
      <c r="AU410" s="221"/>
      <c r="AV410" s="221"/>
      <c r="AW410" s="221"/>
      <c r="AX410" s="221"/>
      <c r="AY410" s="221"/>
      <c r="AZ410" s="221"/>
      <c r="BA410" s="221"/>
      <c r="BB410" s="221"/>
      <c r="BC410" s="221"/>
      <c r="BD410" s="221"/>
      <c r="BE410" s="221"/>
      <c r="BF410" s="221"/>
      <c r="BG410" s="221"/>
      <c r="BH410" s="221"/>
      <c r="BI410" s="221"/>
      <c r="BJ410" s="221"/>
      <c r="BK410" s="221"/>
      <c r="BL410" s="221"/>
      <c r="BM410" s="222">
        <v>3</v>
      </c>
    </row>
    <row r="411" spans="1:65">
      <c r="A411" s="29"/>
      <c r="B411" s="19">
        <v>1</v>
      </c>
      <c r="C411" s="9">
        <v>3</v>
      </c>
      <c r="D411" s="23">
        <v>0.05</v>
      </c>
      <c r="E411" s="23">
        <v>0.04</v>
      </c>
      <c r="F411" s="225" t="s">
        <v>214</v>
      </c>
      <c r="G411" s="225" t="s">
        <v>106</v>
      </c>
      <c r="H411" s="225">
        <v>0.05</v>
      </c>
      <c r="I411" s="225">
        <v>0.26</v>
      </c>
      <c r="J411" s="23">
        <v>0.04</v>
      </c>
      <c r="K411" s="225" t="s">
        <v>106</v>
      </c>
      <c r="L411" s="23">
        <v>0.04</v>
      </c>
      <c r="M411" s="23">
        <v>0.03</v>
      </c>
      <c r="N411" s="23">
        <v>3.4000000000000002E-2</v>
      </c>
      <c r="O411" s="225">
        <v>3.2000000000000001E-2</v>
      </c>
      <c r="P411" s="23">
        <v>0.04</v>
      </c>
      <c r="Q411" s="23">
        <v>0.04</v>
      </c>
      <c r="R411" s="23">
        <v>0.04</v>
      </c>
      <c r="S411" s="23">
        <v>0.06</v>
      </c>
      <c r="T411" s="23">
        <v>0.03</v>
      </c>
      <c r="U411" s="225">
        <v>0.108</v>
      </c>
      <c r="V411" s="225" t="s">
        <v>103</v>
      </c>
      <c r="W411" s="225">
        <v>5.9706755684062092E-2</v>
      </c>
      <c r="X411" s="23">
        <v>4.2000000000000003E-2</v>
      </c>
      <c r="Y411" s="220"/>
      <c r="Z411" s="221"/>
      <c r="AA411" s="221"/>
      <c r="AB411" s="221"/>
      <c r="AC411" s="221"/>
      <c r="AD411" s="221"/>
      <c r="AE411" s="221"/>
      <c r="AF411" s="221"/>
      <c r="AG411" s="221"/>
      <c r="AH411" s="221"/>
      <c r="AI411" s="221"/>
      <c r="AJ411" s="221"/>
      <c r="AK411" s="221"/>
      <c r="AL411" s="221"/>
      <c r="AM411" s="221"/>
      <c r="AN411" s="221"/>
      <c r="AO411" s="221"/>
      <c r="AP411" s="221"/>
      <c r="AQ411" s="221"/>
      <c r="AR411" s="221"/>
      <c r="AS411" s="221"/>
      <c r="AT411" s="221"/>
      <c r="AU411" s="221"/>
      <c r="AV411" s="221"/>
      <c r="AW411" s="221"/>
      <c r="AX411" s="221"/>
      <c r="AY411" s="221"/>
      <c r="AZ411" s="221"/>
      <c r="BA411" s="221"/>
      <c r="BB411" s="221"/>
      <c r="BC411" s="221"/>
      <c r="BD411" s="221"/>
      <c r="BE411" s="221"/>
      <c r="BF411" s="221"/>
      <c r="BG411" s="221"/>
      <c r="BH411" s="221"/>
      <c r="BI411" s="221"/>
      <c r="BJ411" s="221"/>
      <c r="BK411" s="221"/>
      <c r="BL411" s="221"/>
      <c r="BM411" s="222">
        <v>16</v>
      </c>
    </row>
    <row r="412" spans="1:65">
      <c r="A412" s="29"/>
      <c r="B412" s="19">
        <v>1</v>
      </c>
      <c r="C412" s="9">
        <v>4</v>
      </c>
      <c r="D412" s="23">
        <v>0.04</v>
      </c>
      <c r="E412" s="23">
        <v>0.03</v>
      </c>
      <c r="F412" s="225" t="s">
        <v>214</v>
      </c>
      <c r="G412" s="225" t="s">
        <v>106</v>
      </c>
      <c r="H412" s="225">
        <v>0.06</v>
      </c>
      <c r="I412" s="225">
        <v>0.2</v>
      </c>
      <c r="J412" s="23">
        <v>0.04</v>
      </c>
      <c r="K412" s="225" t="s">
        <v>106</v>
      </c>
      <c r="L412" s="23">
        <v>0.05</v>
      </c>
      <c r="M412" s="23">
        <v>0.05</v>
      </c>
      <c r="N412" s="23">
        <v>4.1000000000000002E-2</v>
      </c>
      <c r="O412" s="238">
        <v>0.01</v>
      </c>
      <c r="P412" s="23">
        <v>0.05</v>
      </c>
      <c r="Q412" s="23">
        <v>0.04</v>
      </c>
      <c r="R412" s="23">
        <v>0.04</v>
      </c>
      <c r="S412" s="23">
        <v>0.06</v>
      </c>
      <c r="T412" s="23">
        <v>0.05</v>
      </c>
      <c r="U412" s="225">
        <v>0.10299999999999999</v>
      </c>
      <c r="V412" s="225" t="s">
        <v>103</v>
      </c>
      <c r="W412" s="225">
        <v>6.1145623643046709E-2</v>
      </c>
      <c r="X412" s="23">
        <v>0.04</v>
      </c>
      <c r="Y412" s="220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  <c r="AJ412" s="221"/>
      <c r="AK412" s="221"/>
      <c r="AL412" s="221"/>
      <c r="AM412" s="221"/>
      <c r="AN412" s="221"/>
      <c r="AO412" s="221"/>
      <c r="AP412" s="221"/>
      <c r="AQ412" s="221"/>
      <c r="AR412" s="221"/>
      <c r="AS412" s="221"/>
      <c r="AT412" s="221"/>
      <c r="AU412" s="221"/>
      <c r="AV412" s="221"/>
      <c r="AW412" s="221"/>
      <c r="AX412" s="221"/>
      <c r="AY412" s="221"/>
      <c r="AZ412" s="221"/>
      <c r="BA412" s="221"/>
      <c r="BB412" s="221"/>
      <c r="BC412" s="221"/>
      <c r="BD412" s="221"/>
      <c r="BE412" s="221"/>
      <c r="BF412" s="221"/>
      <c r="BG412" s="221"/>
      <c r="BH412" s="221"/>
      <c r="BI412" s="221"/>
      <c r="BJ412" s="221"/>
      <c r="BK412" s="221"/>
      <c r="BL412" s="221"/>
      <c r="BM412" s="222">
        <v>4.0888888888888891E-2</v>
      </c>
    </row>
    <row r="413" spans="1:65">
      <c r="A413" s="29"/>
      <c r="B413" s="19">
        <v>1</v>
      </c>
      <c r="C413" s="9">
        <v>5</v>
      </c>
      <c r="D413" s="23">
        <v>0.05</v>
      </c>
      <c r="E413" s="23">
        <v>0.03</v>
      </c>
      <c r="F413" s="225" t="s">
        <v>214</v>
      </c>
      <c r="G413" s="225" t="s">
        <v>106</v>
      </c>
      <c r="H413" s="225">
        <v>0.06</v>
      </c>
      <c r="I413" s="225">
        <v>0.23</v>
      </c>
      <c r="J413" s="23">
        <v>0.04</v>
      </c>
      <c r="K413" s="225" t="s">
        <v>106</v>
      </c>
      <c r="L413" s="23">
        <v>0.05</v>
      </c>
      <c r="M413" s="23">
        <v>0.04</v>
      </c>
      <c r="N413" s="23">
        <v>3.6999999999999998E-2</v>
      </c>
      <c r="O413" s="225">
        <v>2.5000000000000001E-2</v>
      </c>
      <c r="P413" s="23">
        <v>0.04</v>
      </c>
      <c r="Q413" s="23">
        <v>0.03</v>
      </c>
      <c r="R413" s="23">
        <v>0.03</v>
      </c>
      <c r="S413" s="23">
        <v>0.05</v>
      </c>
      <c r="T413" s="23">
        <v>0.04</v>
      </c>
      <c r="U413" s="238">
        <v>0.115</v>
      </c>
      <c r="V413" s="225" t="s">
        <v>103</v>
      </c>
      <c r="W413" s="225">
        <v>5.64505656177842E-2</v>
      </c>
      <c r="X413" s="23">
        <v>4.1000000000000002E-2</v>
      </c>
      <c r="Y413" s="220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  <c r="AJ413" s="221"/>
      <c r="AK413" s="221"/>
      <c r="AL413" s="221"/>
      <c r="AM413" s="221"/>
      <c r="AN413" s="221"/>
      <c r="AO413" s="221"/>
      <c r="AP413" s="221"/>
      <c r="AQ413" s="221"/>
      <c r="AR413" s="221"/>
      <c r="AS413" s="221"/>
      <c r="AT413" s="221"/>
      <c r="AU413" s="221"/>
      <c r="AV413" s="221"/>
      <c r="AW413" s="221"/>
      <c r="AX413" s="221"/>
      <c r="AY413" s="221"/>
      <c r="AZ413" s="221"/>
      <c r="BA413" s="221"/>
      <c r="BB413" s="221"/>
      <c r="BC413" s="221"/>
      <c r="BD413" s="221"/>
      <c r="BE413" s="221"/>
      <c r="BF413" s="221"/>
      <c r="BG413" s="221"/>
      <c r="BH413" s="221"/>
      <c r="BI413" s="221"/>
      <c r="BJ413" s="221"/>
      <c r="BK413" s="221"/>
      <c r="BL413" s="221"/>
      <c r="BM413" s="222">
        <v>94</v>
      </c>
    </row>
    <row r="414" spans="1:65">
      <c r="A414" s="29"/>
      <c r="B414" s="19">
        <v>1</v>
      </c>
      <c r="C414" s="9">
        <v>6</v>
      </c>
      <c r="D414" s="23">
        <v>0.04</v>
      </c>
      <c r="E414" s="23">
        <v>0.04</v>
      </c>
      <c r="F414" s="225" t="s">
        <v>214</v>
      </c>
      <c r="G414" s="225" t="s">
        <v>106</v>
      </c>
      <c r="H414" s="225">
        <v>0.06</v>
      </c>
      <c r="I414" s="225">
        <v>0.28000000000000003</v>
      </c>
      <c r="J414" s="23">
        <v>0.04</v>
      </c>
      <c r="K414" s="225" t="s">
        <v>106</v>
      </c>
      <c r="L414" s="23">
        <v>0.04</v>
      </c>
      <c r="M414" s="23">
        <v>0.05</v>
      </c>
      <c r="N414" s="23">
        <v>3.8000000000000006E-2</v>
      </c>
      <c r="O414" s="225">
        <v>2.1999999999999999E-2</v>
      </c>
      <c r="P414" s="23">
        <v>0.04</v>
      </c>
      <c r="Q414" s="23">
        <v>0.04</v>
      </c>
      <c r="R414" s="23">
        <v>0.04</v>
      </c>
      <c r="S414" s="23">
        <v>0.05</v>
      </c>
      <c r="T414" s="23">
        <v>0.04</v>
      </c>
      <c r="U414" s="225">
        <v>0.106</v>
      </c>
      <c r="V414" s="225" t="s">
        <v>103</v>
      </c>
      <c r="W414" s="225">
        <v>5.8608923223424904E-2</v>
      </c>
      <c r="X414" s="23">
        <v>3.5000000000000003E-2</v>
      </c>
      <c r="Y414" s="220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  <c r="AJ414" s="221"/>
      <c r="AK414" s="221"/>
      <c r="AL414" s="221"/>
      <c r="AM414" s="221"/>
      <c r="AN414" s="221"/>
      <c r="AO414" s="221"/>
      <c r="AP414" s="221"/>
      <c r="AQ414" s="221"/>
      <c r="AR414" s="221"/>
      <c r="AS414" s="221"/>
      <c r="AT414" s="221"/>
      <c r="AU414" s="221"/>
      <c r="AV414" s="221"/>
      <c r="AW414" s="221"/>
      <c r="AX414" s="221"/>
      <c r="AY414" s="221"/>
      <c r="AZ414" s="221"/>
      <c r="BA414" s="221"/>
      <c r="BB414" s="221"/>
      <c r="BC414" s="221"/>
      <c r="BD414" s="221"/>
      <c r="BE414" s="221"/>
      <c r="BF414" s="221"/>
      <c r="BG414" s="221"/>
      <c r="BH414" s="221"/>
      <c r="BI414" s="221"/>
      <c r="BJ414" s="221"/>
      <c r="BK414" s="221"/>
      <c r="BL414" s="221"/>
      <c r="BM414" s="54"/>
    </row>
    <row r="415" spans="1:65">
      <c r="A415" s="29"/>
      <c r="B415" s="20" t="s">
        <v>270</v>
      </c>
      <c r="C415" s="12"/>
      <c r="D415" s="223">
        <v>4.3333333333333335E-2</v>
      </c>
      <c r="E415" s="223">
        <v>3.6666666666666667E-2</v>
      </c>
      <c r="F415" s="223" t="s">
        <v>669</v>
      </c>
      <c r="G415" s="223" t="s">
        <v>669</v>
      </c>
      <c r="H415" s="223">
        <v>6.1666666666666668E-2</v>
      </c>
      <c r="I415" s="223">
        <v>0.25</v>
      </c>
      <c r="J415" s="223">
        <v>3.8333333333333337E-2</v>
      </c>
      <c r="K415" s="223" t="s">
        <v>669</v>
      </c>
      <c r="L415" s="223">
        <v>4.3333333333333328E-2</v>
      </c>
      <c r="M415" s="223">
        <v>4.1666666666666664E-2</v>
      </c>
      <c r="N415" s="223">
        <v>3.6666666666666674E-2</v>
      </c>
      <c r="O415" s="223">
        <v>2.3666666666666666E-2</v>
      </c>
      <c r="P415" s="223">
        <v>4.1666666666666664E-2</v>
      </c>
      <c r="Q415" s="223">
        <v>3.5000000000000003E-2</v>
      </c>
      <c r="R415" s="223">
        <v>0.04</v>
      </c>
      <c r="S415" s="223">
        <v>5.1666666666666666E-2</v>
      </c>
      <c r="T415" s="223">
        <v>4.1666666666666664E-2</v>
      </c>
      <c r="U415" s="223">
        <v>0.107</v>
      </c>
      <c r="V415" s="223" t="s">
        <v>669</v>
      </c>
      <c r="W415" s="223">
        <v>5.9183621603432185E-2</v>
      </c>
      <c r="X415" s="223">
        <v>4.066666666666667E-2</v>
      </c>
      <c r="Y415" s="220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  <c r="AJ415" s="221"/>
      <c r="AK415" s="221"/>
      <c r="AL415" s="221"/>
      <c r="AM415" s="221"/>
      <c r="AN415" s="221"/>
      <c r="AO415" s="221"/>
      <c r="AP415" s="221"/>
      <c r="AQ415" s="221"/>
      <c r="AR415" s="221"/>
      <c r="AS415" s="221"/>
      <c r="AT415" s="221"/>
      <c r="AU415" s="221"/>
      <c r="AV415" s="221"/>
      <c r="AW415" s="221"/>
      <c r="AX415" s="221"/>
      <c r="AY415" s="221"/>
      <c r="AZ415" s="221"/>
      <c r="BA415" s="221"/>
      <c r="BB415" s="221"/>
      <c r="BC415" s="221"/>
      <c r="BD415" s="221"/>
      <c r="BE415" s="221"/>
      <c r="BF415" s="221"/>
      <c r="BG415" s="221"/>
      <c r="BH415" s="221"/>
      <c r="BI415" s="221"/>
      <c r="BJ415" s="221"/>
      <c r="BK415" s="221"/>
      <c r="BL415" s="221"/>
      <c r="BM415" s="54"/>
    </row>
    <row r="416" spans="1:65">
      <c r="A416" s="29"/>
      <c r="B416" s="3" t="s">
        <v>271</v>
      </c>
      <c r="C416" s="28"/>
      <c r="D416" s="23">
        <v>0.04</v>
      </c>
      <c r="E416" s="23">
        <v>0.04</v>
      </c>
      <c r="F416" s="23" t="s">
        <v>669</v>
      </c>
      <c r="G416" s="23" t="s">
        <v>669</v>
      </c>
      <c r="H416" s="23">
        <v>0.06</v>
      </c>
      <c r="I416" s="23">
        <v>0.26</v>
      </c>
      <c r="J416" s="23">
        <v>0.04</v>
      </c>
      <c r="K416" s="23" t="s">
        <v>669</v>
      </c>
      <c r="L416" s="23">
        <v>0.04</v>
      </c>
      <c r="M416" s="23">
        <v>4.4999999999999998E-2</v>
      </c>
      <c r="N416" s="23">
        <v>3.6499999999999998E-2</v>
      </c>
      <c r="O416" s="23">
        <v>2.5000000000000001E-2</v>
      </c>
      <c r="P416" s="23">
        <v>0.04</v>
      </c>
      <c r="Q416" s="23">
        <v>3.5000000000000003E-2</v>
      </c>
      <c r="R416" s="23">
        <v>0.04</v>
      </c>
      <c r="S416" s="23">
        <v>0.05</v>
      </c>
      <c r="T416" s="23">
        <v>0.04</v>
      </c>
      <c r="U416" s="23">
        <v>0.1055</v>
      </c>
      <c r="V416" s="23" t="s">
        <v>669</v>
      </c>
      <c r="W416" s="23">
        <v>5.9157839453743498E-2</v>
      </c>
      <c r="X416" s="23">
        <v>4.0500000000000001E-2</v>
      </c>
      <c r="Y416" s="220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  <c r="AJ416" s="221"/>
      <c r="AK416" s="221"/>
      <c r="AL416" s="221"/>
      <c r="AM416" s="221"/>
      <c r="AN416" s="221"/>
      <c r="AO416" s="221"/>
      <c r="AP416" s="221"/>
      <c r="AQ416" s="221"/>
      <c r="AR416" s="221"/>
      <c r="AS416" s="221"/>
      <c r="AT416" s="221"/>
      <c r="AU416" s="221"/>
      <c r="AV416" s="221"/>
      <c r="AW416" s="221"/>
      <c r="AX416" s="221"/>
      <c r="AY416" s="221"/>
      <c r="AZ416" s="221"/>
      <c r="BA416" s="221"/>
      <c r="BB416" s="221"/>
      <c r="BC416" s="221"/>
      <c r="BD416" s="221"/>
      <c r="BE416" s="221"/>
      <c r="BF416" s="221"/>
      <c r="BG416" s="221"/>
      <c r="BH416" s="221"/>
      <c r="BI416" s="221"/>
      <c r="BJ416" s="221"/>
      <c r="BK416" s="221"/>
      <c r="BL416" s="221"/>
      <c r="BM416" s="54"/>
    </row>
    <row r="417" spans="1:65">
      <c r="A417" s="29"/>
      <c r="B417" s="3" t="s">
        <v>272</v>
      </c>
      <c r="C417" s="28"/>
      <c r="D417" s="23">
        <v>5.1639777949432242E-3</v>
      </c>
      <c r="E417" s="23">
        <v>5.1639777949432242E-3</v>
      </c>
      <c r="F417" s="23" t="s">
        <v>669</v>
      </c>
      <c r="G417" s="23" t="s">
        <v>669</v>
      </c>
      <c r="H417" s="23">
        <v>9.8319208025017379E-3</v>
      </c>
      <c r="I417" s="23">
        <v>2.9664793948382891E-2</v>
      </c>
      <c r="J417" s="23">
        <v>4.0824829046386306E-3</v>
      </c>
      <c r="K417" s="23" t="s">
        <v>669</v>
      </c>
      <c r="L417" s="23">
        <v>5.1639777949432242E-3</v>
      </c>
      <c r="M417" s="23">
        <v>9.8319208025017743E-3</v>
      </c>
      <c r="N417" s="23">
        <v>2.6583202716502518E-3</v>
      </c>
      <c r="O417" s="23">
        <v>7.5011110288187837E-3</v>
      </c>
      <c r="P417" s="23">
        <v>4.0824829046386306E-3</v>
      </c>
      <c r="Q417" s="23">
        <v>5.4772255750516622E-3</v>
      </c>
      <c r="R417" s="23">
        <v>6.3245553203367597E-3</v>
      </c>
      <c r="S417" s="23">
        <v>7.5277265270908104E-3</v>
      </c>
      <c r="T417" s="23">
        <v>7.527726527090833E-3</v>
      </c>
      <c r="U417" s="23">
        <v>4.2426406871192892E-3</v>
      </c>
      <c r="V417" s="23" t="s">
        <v>669</v>
      </c>
      <c r="W417" s="23">
        <v>2.129665081623165E-3</v>
      </c>
      <c r="X417" s="23">
        <v>3.5590260840104361E-3</v>
      </c>
      <c r="Y417" s="220"/>
      <c r="Z417" s="221"/>
      <c r="AA417" s="221"/>
      <c r="AB417" s="221"/>
      <c r="AC417" s="221"/>
      <c r="AD417" s="221"/>
      <c r="AE417" s="221"/>
      <c r="AF417" s="221"/>
      <c r="AG417" s="221"/>
      <c r="AH417" s="221"/>
      <c r="AI417" s="221"/>
      <c r="AJ417" s="221"/>
      <c r="AK417" s="221"/>
      <c r="AL417" s="221"/>
      <c r="AM417" s="221"/>
      <c r="AN417" s="221"/>
      <c r="AO417" s="221"/>
      <c r="AP417" s="221"/>
      <c r="AQ417" s="221"/>
      <c r="AR417" s="221"/>
      <c r="AS417" s="221"/>
      <c r="AT417" s="221"/>
      <c r="AU417" s="221"/>
      <c r="AV417" s="221"/>
      <c r="AW417" s="221"/>
      <c r="AX417" s="221"/>
      <c r="AY417" s="221"/>
      <c r="AZ417" s="221"/>
      <c r="BA417" s="221"/>
      <c r="BB417" s="221"/>
      <c r="BC417" s="221"/>
      <c r="BD417" s="221"/>
      <c r="BE417" s="221"/>
      <c r="BF417" s="221"/>
      <c r="BG417" s="221"/>
      <c r="BH417" s="221"/>
      <c r="BI417" s="221"/>
      <c r="BJ417" s="221"/>
      <c r="BK417" s="221"/>
      <c r="BL417" s="221"/>
      <c r="BM417" s="54"/>
    </row>
    <row r="418" spans="1:65">
      <c r="A418" s="29"/>
      <c r="B418" s="3" t="s">
        <v>86</v>
      </c>
      <c r="C418" s="28"/>
      <c r="D418" s="13">
        <v>0.11916871834484363</v>
      </c>
      <c r="E418" s="13">
        <v>0.14083575804390611</v>
      </c>
      <c r="F418" s="13" t="s">
        <v>669</v>
      </c>
      <c r="G418" s="13" t="s">
        <v>669</v>
      </c>
      <c r="H418" s="13">
        <v>0.15943655355408223</v>
      </c>
      <c r="I418" s="13">
        <v>0.11865917579353157</v>
      </c>
      <c r="J418" s="13">
        <v>0.10649955403405122</v>
      </c>
      <c r="K418" s="13" t="s">
        <v>669</v>
      </c>
      <c r="L418" s="13">
        <v>0.11916871834484365</v>
      </c>
      <c r="M418" s="13">
        <v>0.23596609926004258</v>
      </c>
      <c r="N418" s="13">
        <v>7.2499643772279576E-2</v>
      </c>
      <c r="O418" s="13">
        <v>0.31694835333037114</v>
      </c>
      <c r="P418" s="13">
        <v>9.7979589711327142E-2</v>
      </c>
      <c r="Q418" s="13">
        <v>0.15649215928719032</v>
      </c>
      <c r="R418" s="13">
        <v>0.158113883008419</v>
      </c>
      <c r="S418" s="13">
        <v>0.14569793278240278</v>
      </c>
      <c r="T418" s="13">
        <v>0.18066543665018001</v>
      </c>
      <c r="U418" s="13">
        <v>3.9650847543170928E-2</v>
      </c>
      <c r="V418" s="13" t="s">
        <v>669</v>
      </c>
      <c r="W418" s="13">
        <v>3.5984027741547693E-2</v>
      </c>
      <c r="X418" s="13">
        <v>8.7517034852715628E-2</v>
      </c>
      <c r="Y418" s="151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3" t="s">
        <v>273</v>
      </c>
      <c r="C419" s="28"/>
      <c r="D419" s="13">
        <v>5.9782608695652106E-2</v>
      </c>
      <c r="E419" s="13">
        <v>-0.10326086956521741</v>
      </c>
      <c r="F419" s="13" t="s">
        <v>669</v>
      </c>
      <c r="G419" s="13" t="s">
        <v>669</v>
      </c>
      <c r="H419" s="13">
        <v>0.50815217391304346</v>
      </c>
      <c r="I419" s="13">
        <v>5.1141304347826084</v>
      </c>
      <c r="J419" s="13">
        <v>-6.25E-2</v>
      </c>
      <c r="K419" s="13" t="s">
        <v>669</v>
      </c>
      <c r="L419" s="13">
        <v>5.9782608695651884E-2</v>
      </c>
      <c r="M419" s="13">
        <v>1.902173913043459E-2</v>
      </c>
      <c r="N419" s="13">
        <v>-0.10326086956521729</v>
      </c>
      <c r="O419" s="13">
        <v>-0.42119565217391308</v>
      </c>
      <c r="P419" s="13">
        <v>1.902173913043459E-2</v>
      </c>
      <c r="Q419" s="13">
        <v>-0.1440217391304347</v>
      </c>
      <c r="R419" s="13">
        <v>-2.1739130434782594E-2</v>
      </c>
      <c r="S419" s="13">
        <v>0.26358695652173902</v>
      </c>
      <c r="T419" s="13">
        <v>1.902173913043459E-2</v>
      </c>
      <c r="U419" s="13">
        <v>1.6168478260869561</v>
      </c>
      <c r="V419" s="13" t="s">
        <v>669</v>
      </c>
      <c r="W419" s="13">
        <v>0.44742552834480875</v>
      </c>
      <c r="X419" s="13">
        <v>-5.4347826086955653E-3</v>
      </c>
      <c r="Y419" s="151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45" t="s">
        <v>274</v>
      </c>
      <c r="C420" s="46"/>
      <c r="D420" s="44">
        <v>0.17</v>
      </c>
      <c r="E420" s="44">
        <v>0.51</v>
      </c>
      <c r="F420" s="44">
        <v>1.69</v>
      </c>
      <c r="G420" s="44">
        <v>0.84</v>
      </c>
      <c r="H420" s="44">
        <v>2.02</v>
      </c>
      <c r="I420" s="44">
        <v>21.07</v>
      </c>
      <c r="J420" s="44">
        <v>0.34</v>
      </c>
      <c r="K420" s="44">
        <v>0.84</v>
      </c>
      <c r="L420" s="44">
        <v>0.17</v>
      </c>
      <c r="M420" s="44">
        <v>0</v>
      </c>
      <c r="N420" s="44">
        <v>0.51</v>
      </c>
      <c r="O420" s="44">
        <v>1.82</v>
      </c>
      <c r="P420" s="44">
        <v>0</v>
      </c>
      <c r="Q420" s="44">
        <v>0.67</v>
      </c>
      <c r="R420" s="44">
        <v>0.17</v>
      </c>
      <c r="S420" s="44">
        <v>1.01</v>
      </c>
      <c r="T420" s="44">
        <v>0</v>
      </c>
      <c r="U420" s="44">
        <v>6.61</v>
      </c>
      <c r="V420" s="44">
        <v>46.36</v>
      </c>
      <c r="W420" s="44">
        <v>1.77</v>
      </c>
      <c r="X420" s="44">
        <v>0.1</v>
      </c>
      <c r="Y420" s="151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B421" s="3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BM421" s="53"/>
    </row>
    <row r="422" spans="1:65" ht="15">
      <c r="B422" s="8" t="s">
        <v>553</v>
      </c>
      <c r="BM422" s="27" t="s">
        <v>66</v>
      </c>
    </row>
    <row r="423" spans="1:65" ht="15">
      <c r="A423" s="24" t="s">
        <v>11</v>
      </c>
      <c r="B423" s="18" t="s">
        <v>112</v>
      </c>
      <c r="C423" s="15" t="s">
        <v>113</v>
      </c>
      <c r="D423" s="16" t="s">
        <v>232</v>
      </c>
      <c r="E423" s="17" t="s">
        <v>232</v>
      </c>
      <c r="F423" s="17" t="s">
        <v>232</v>
      </c>
      <c r="G423" s="17" t="s">
        <v>232</v>
      </c>
      <c r="H423" s="17" t="s">
        <v>232</v>
      </c>
      <c r="I423" s="17" t="s">
        <v>232</v>
      </c>
      <c r="J423" s="15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233</v>
      </c>
      <c r="C424" s="9" t="s">
        <v>233</v>
      </c>
      <c r="D424" s="149" t="s">
        <v>237</v>
      </c>
      <c r="E424" s="150" t="s">
        <v>239</v>
      </c>
      <c r="F424" s="150" t="s">
        <v>241</v>
      </c>
      <c r="G424" s="150" t="s">
        <v>250</v>
      </c>
      <c r="H424" s="150" t="s">
        <v>254</v>
      </c>
      <c r="I424" s="150" t="s">
        <v>256</v>
      </c>
      <c r="J424" s="15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278</v>
      </c>
      <c r="E425" s="11" t="s">
        <v>276</v>
      </c>
      <c r="F425" s="11" t="s">
        <v>276</v>
      </c>
      <c r="G425" s="11" t="s">
        <v>278</v>
      </c>
      <c r="H425" s="11" t="s">
        <v>276</v>
      </c>
      <c r="I425" s="11" t="s">
        <v>276</v>
      </c>
      <c r="J425" s="15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 t="s">
        <v>318</v>
      </c>
      <c r="E426" s="25" t="s">
        <v>118</v>
      </c>
      <c r="F426" s="25" t="s">
        <v>317</v>
      </c>
      <c r="G426" s="25" t="s">
        <v>317</v>
      </c>
      <c r="H426" s="25" t="s">
        <v>317</v>
      </c>
      <c r="I426" s="25" t="s">
        <v>319</v>
      </c>
      <c r="J426" s="15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1">
        <v>0.3</v>
      </c>
      <c r="E427" s="21">
        <v>0.3</v>
      </c>
      <c r="F427" s="21">
        <v>0.28000000000000003</v>
      </c>
      <c r="G427" s="21">
        <v>0.3</v>
      </c>
      <c r="H427" s="21">
        <v>0.27</v>
      </c>
      <c r="I427" s="21">
        <v>0.27111596155556572</v>
      </c>
      <c r="J427" s="15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0.3</v>
      </c>
      <c r="E428" s="11">
        <v>0.3</v>
      </c>
      <c r="F428" s="11">
        <v>0.26</v>
      </c>
      <c r="G428" s="11">
        <v>0.3</v>
      </c>
      <c r="H428" s="11">
        <v>0.25</v>
      </c>
      <c r="I428" s="11">
        <v>0.27293757239525218</v>
      </c>
      <c r="J428" s="15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20</v>
      </c>
    </row>
    <row r="429" spans="1:65">
      <c r="A429" s="29"/>
      <c r="B429" s="19">
        <v>1</v>
      </c>
      <c r="C429" s="9">
        <v>3</v>
      </c>
      <c r="D429" s="11">
        <v>0.3</v>
      </c>
      <c r="E429" s="11">
        <v>0.3</v>
      </c>
      <c r="F429" s="11">
        <v>0.27</v>
      </c>
      <c r="G429" s="11">
        <v>0.3</v>
      </c>
      <c r="H429" s="11">
        <v>0.26</v>
      </c>
      <c r="I429" s="11">
        <v>0.29026886439256444</v>
      </c>
      <c r="J429" s="15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0.31</v>
      </c>
      <c r="E430" s="11">
        <v>0.3</v>
      </c>
      <c r="F430" s="11">
        <v>0.27</v>
      </c>
      <c r="G430" s="11">
        <v>0.3</v>
      </c>
      <c r="H430" s="11">
        <v>0.26</v>
      </c>
      <c r="I430" s="11">
        <v>0.27959469894259142</v>
      </c>
      <c r="J430" s="15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0.28430166279164382</v>
      </c>
    </row>
    <row r="431" spans="1:65">
      <c r="A431" s="29"/>
      <c r="B431" s="19">
        <v>1</v>
      </c>
      <c r="C431" s="9">
        <v>5</v>
      </c>
      <c r="D431" s="11">
        <v>0.31</v>
      </c>
      <c r="E431" s="11">
        <v>0.3</v>
      </c>
      <c r="F431" s="11">
        <v>0.26</v>
      </c>
      <c r="G431" s="11">
        <v>0.3</v>
      </c>
      <c r="H431" s="11">
        <v>0.26</v>
      </c>
      <c r="I431" s="11">
        <v>0.2708997614565849</v>
      </c>
      <c r="J431" s="15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95</v>
      </c>
    </row>
    <row r="432" spans="1:65">
      <c r="A432" s="29"/>
      <c r="B432" s="19">
        <v>1</v>
      </c>
      <c r="C432" s="9">
        <v>6</v>
      </c>
      <c r="D432" s="11">
        <v>0.31</v>
      </c>
      <c r="E432" s="11">
        <v>0.3</v>
      </c>
      <c r="F432" s="11">
        <v>0.25</v>
      </c>
      <c r="G432" s="11">
        <v>0.3</v>
      </c>
      <c r="H432" s="11">
        <v>0.26</v>
      </c>
      <c r="I432" s="11">
        <v>0.27004300175661872</v>
      </c>
      <c r="J432" s="15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20" t="s">
        <v>270</v>
      </c>
      <c r="C433" s="12"/>
      <c r="D433" s="22">
        <v>0.30499999999999999</v>
      </c>
      <c r="E433" s="22">
        <v>0.3</v>
      </c>
      <c r="F433" s="22">
        <v>0.26500000000000001</v>
      </c>
      <c r="G433" s="22">
        <v>0.3</v>
      </c>
      <c r="H433" s="22">
        <v>0.26</v>
      </c>
      <c r="I433" s="22">
        <v>0.27580997674986291</v>
      </c>
      <c r="J433" s="15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271</v>
      </c>
      <c r="C434" s="28"/>
      <c r="D434" s="11">
        <v>0.30499999999999999</v>
      </c>
      <c r="E434" s="11">
        <v>0.3</v>
      </c>
      <c r="F434" s="11">
        <v>0.26500000000000001</v>
      </c>
      <c r="G434" s="11">
        <v>0.3</v>
      </c>
      <c r="H434" s="11">
        <v>0.26</v>
      </c>
      <c r="I434" s="11">
        <v>0.27202676697540895</v>
      </c>
      <c r="J434" s="15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272</v>
      </c>
      <c r="C435" s="28"/>
      <c r="D435" s="23">
        <v>5.4772255750516656E-3</v>
      </c>
      <c r="E435" s="23">
        <v>0</v>
      </c>
      <c r="F435" s="23">
        <v>1.0488088481701525E-2</v>
      </c>
      <c r="G435" s="23">
        <v>0</v>
      </c>
      <c r="H435" s="23">
        <v>6.324555320336764E-3</v>
      </c>
      <c r="I435" s="23">
        <v>7.8871573353157271E-3</v>
      </c>
      <c r="J435" s="220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F435" s="221"/>
      <c r="AG435" s="221"/>
      <c r="AH435" s="221"/>
      <c r="AI435" s="221"/>
      <c r="AJ435" s="221"/>
      <c r="AK435" s="221"/>
      <c r="AL435" s="221"/>
      <c r="AM435" s="221"/>
      <c r="AN435" s="221"/>
      <c r="AO435" s="221"/>
      <c r="AP435" s="221"/>
      <c r="AQ435" s="221"/>
      <c r="AR435" s="221"/>
      <c r="AS435" s="221"/>
      <c r="AT435" s="221"/>
      <c r="AU435" s="221"/>
      <c r="AV435" s="221"/>
      <c r="AW435" s="221"/>
      <c r="AX435" s="221"/>
      <c r="AY435" s="221"/>
      <c r="AZ435" s="221"/>
      <c r="BA435" s="221"/>
      <c r="BB435" s="221"/>
      <c r="BC435" s="221"/>
      <c r="BD435" s="221"/>
      <c r="BE435" s="221"/>
      <c r="BF435" s="221"/>
      <c r="BG435" s="221"/>
      <c r="BH435" s="221"/>
      <c r="BI435" s="221"/>
      <c r="BJ435" s="221"/>
      <c r="BK435" s="221"/>
      <c r="BL435" s="221"/>
      <c r="BM435" s="54"/>
    </row>
    <row r="436" spans="1:65">
      <c r="A436" s="29"/>
      <c r="B436" s="3" t="s">
        <v>86</v>
      </c>
      <c r="C436" s="28"/>
      <c r="D436" s="13">
        <v>1.7958116639513657E-2</v>
      </c>
      <c r="E436" s="13">
        <v>0</v>
      </c>
      <c r="F436" s="13">
        <v>3.9577692383779339E-2</v>
      </c>
      <c r="G436" s="13">
        <v>0</v>
      </c>
      <c r="H436" s="13">
        <v>2.4325212770526013E-2</v>
      </c>
      <c r="I436" s="13">
        <v>2.8596345310846871E-2</v>
      </c>
      <c r="J436" s="15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273</v>
      </c>
      <c r="C437" s="28"/>
      <c r="D437" s="13">
        <v>7.2804137004029323E-2</v>
      </c>
      <c r="E437" s="13">
        <v>5.521718393838948E-2</v>
      </c>
      <c r="F437" s="13">
        <v>-6.78914875210892E-2</v>
      </c>
      <c r="G437" s="13">
        <v>5.521718393838948E-2</v>
      </c>
      <c r="H437" s="13">
        <v>-8.5478440586729043E-2</v>
      </c>
      <c r="I437" s="13">
        <v>-2.986857677298993E-2</v>
      </c>
      <c r="J437" s="15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45" t="s">
        <v>274</v>
      </c>
      <c r="C438" s="46"/>
      <c r="D438" s="44">
        <v>0.79</v>
      </c>
      <c r="E438" s="44">
        <v>0.56000000000000005</v>
      </c>
      <c r="F438" s="44">
        <v>1.06</v>
      </c>
      <c r="G438" s="44">
        <v>0.56000000000000005</v>
      </c>
      <c r="H438" s="44">
        <v>1.29</v>
      </c>
      <c r="I438" s="44">
        <v>0.56000000000000005</v>
      </c>
      <c r="J438" s="15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B439" s="30"/>
      <c r="C439" s="20"/>
      <c r="D439" s="20"/>
      <c r="E439" s="20"/>
      <c r="F439" s="20"/>
      <c r="G439" s="20"/>
      <c r="H439" s="20"/>
      <c r="I439" s="20"/>
      <c r="BM439" s="53"/>
    </row>
    <row r="440" spans="1:65" ht="15">
      <c r="B440" s="8" t="s">
        <v>554</v>
      </c>
      <c r="BM440" s="27" t="s">
        <v>66</v>
      </c>
    </row>
    <row r="441" spans="1:65" ht="15">
      <c r="A441" s="24" t="s">
        <v>14</v>
      </c>
      <c r="B441" s="18" t="s">
        <v>112</v>
      </c>
      <c r="C441" s="15" t="s">
        <v>113</v>
      </c>
      <c r="D441" s="16" t="s">
        <v>232</v>
      </c>
      <c r="E441" s="17" t="s">
        <v>232</v>
      </c>
      <c r="F441" s="17" t="s">
        <v>232</v>
      </c>
      <c r="G441" s="17" t="s">
        <v>232</v>
      </c>
      <c r="H441" s="17" t="s">
        <v>232</v>
      </c>
      <c r="I441" s="17" t="s">
        <v>232</v>
      </c>
      <c r="J441" s="17" t="s">
        <v>232</v>
      </c>
      <c r="K441" s="17" t="s">
        <v>232</v>
      </c>
      <c r="L441" s="17" t="s">
        <v>232</v>
      </c>
      <c r="M441" s="17" t="s">
        <v>232</v>
      </c>
      <c r="N441" s="17" t="s">
        <v>232</v>
      </c>
      <c r="O441" s="17" t="s">
        <v>232</v>
      </c>
      <c r="P441" s="17" t="s">
        <v>232</v>
      </c>
      <c r="Q441" s="17" t="s">
        <v>232</v>
      </c>
      <c r="R441" s="17" t="s">
        <v>232</v>
      </c>
      <c r="S441" s="17" t="s">
        <v>232</v>
      </c>
      <c r="T441" s="17" t="s">
        <v>232</v>
      </c>
      <c r="U441" s="17" t="s">
        <v>232</v>
      </c>
      <c r="V441" s="17" t="s">
        <v>232</v>
      </c>
      <c r="W441" s="151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233</v>
      </c>
      <c r="C442" s="9" t="s">
        <v>233</v>
      </c>
      <c r="D442" s="149" t="s">
        <v>235</v>
      </c>
      <c r="E442" s="150" t="s">
        <v>236</v>
      </c>
      <c r="F442" s="150" t="s">
        <v>237</v>
      </c>
      <c r="G442" s="150" t="s">
        <v>238</v>
      </c>
      <c r="H442" s="150" t="s">
        <v>239</v>
      </c>
      <c r="I442" s="150" t="s">
        <v>240</v>
      </c>
      <c r="J442" s="150" t="s">
        <v>241</v>
      </c>
      <c r="K442" s="150" t="s">
        <v>242</v>
      </c>
      <c r="L442" s="150" t="s">
        <v>243</v>
      </c>
      <c r="M442" s="150" t="s">
        <v>244</v>
      </c>
      <c r="N442" s="150" t="s">
        <v>245</v>
      </c>
      <c r="O442" s="150" t="s">
        <v>246</v>
      </c>
      <c r="P442" s="150" t="s">
        <v>248</v>
      </c>
      <c r="Q442" s="150" t="s">
        <v>249</v>
      </c>
      <c r="R442" s="150" t="s">
        <v>250</v>
      </c>
      <c r="S442" s="150" t="s">
        <v>253</v>
      </c>
      <c r="T442" s="150" t="s">
        <v>255</v>
      </c>
      <c r="U442" s="150" t="s">
        <v>256</v>
      </c>
      <c r="V442" s="150" t="s">
        <v>262</v>
      </c>
      <c r="W442" s="151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278</v>
      </c>
      <c r="E443" s="11" t="s">
        <v>276</v>
      </c>
      <c r="F443" s="11" t="s">
        <v>278</v>
      </c>
      <c r="G443" s="11" t="s">
        <v>278</v>
      </c>
      <c r="H443" s="11" t="s">
        <v>276</v>
      </c>
      <c r="I443" s="11" t="s">
        <v>276</v>
      </c>
      <c r="J443" s="11" t="s">
        <v>276</v>
      </c>
      <c r="K443" s="11" t="s">
        <v>276</v>
      </c>
      <c r="L443" s="11" t="s">
        <v>276</v>
      </c>
      <c r="M443" s="11" t="s">
        <v>276</v>
      </c>
      <c r="N443" s="11" t="s">
        <v>276</v>
      </c>
      <c r="O443" s="11" t="s">
        <v>276</v>
      </c>
      <c r="P443" s="11" t="s">
        <v>276</v>
      </c>
      <c r="Q443" s="11" t="s">
        <v>278</v>
      </c>
      <c r="R443" s="11" t="s">
        <v>278</v>
      </c>
      <c r="S443" s="11" t="s">
        <v>276</v>
      </c>
      <c r="T443" s="11" t="s">
        <v>278</v>
      </c>
      <c r="U443" s="11" t="s">
        <v>276</v>
      </c>
      <c r="V443" s="11" t="s">
        <v>278</v>
      </c>
      <c r="W443" s="151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9"/>
      <c r="C444" s="9"/>
      <c r="D444" s="25" t="s">
        <v>316</v>
      </c>
      <c r="E444" s="25" t="s">
        <v>317</v>
      </c>
      <c r="F444" s="25" t="s">
        <v>318</v>
      </c>
      <c r="G444" s="25" t="s">
        <v>318</v>
      </c>
      <c r="H444" s="25" t="s">
        <v>118</v>
      </c>
      <c r="I444" s="25" t="s">
        <v>316</v>
      </c>
      <c r="J444" s="25" t="s">
        <v>317</v>
      </c>
      <c r="K444" s="25" t="s">
        <v>317</v>
      </c>
      <c r="L444" s="25" t="s">
        <v>318</v>
      </c>
      <c r="M444" s="25" t="s">
        <v>317</v>
      </c>
      <c r="N444" s="25" t="s">
        <v>317</v>
      </c>
      <c r="O444" s="25" t="s">
        <v>280</v>
      </c>
      <c r="P444" s="25" t="s">
        <v>319</v>
      </c>
      <c r="Q444" s="25" t="s">
        <v>316</v>
      </c>
      <c r="R444" s="25" t="s">
        <v>317</v>
      </c>
      <c r="S444" s="25" t="s">
        <v>317</v>
      </c>
      <c r="T444" s="25" t="s">
        <v>316</v>
      </c>
      <c r="U444" s="25" t="s">
        <v>319</v>
      </c>
      <c r="V444" s="25" t="s">
        <v>317</v>
      </c>
      <c r="W444" s="151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9">
        <v>0.03</v>
      </c>
      <c r="E445" s="219">
        <v>2.8000000000000001E-2</v>
      </c>
      <c r="F445" s="219">
        <v>0.03</v>
      </c>
      <c r="G445" s="224" t="s">
        <v>214</v>
      </c>
      <c r="H445" s="219">
        <v>0.03</v>
      </c>
      <c r="I445" s="219">
        <v>2.7E-2</v>
      </c>
      <c r="J445" s="219">
        <v>2.9000000000000001E-2</v>
      </c>
      <c r="K445" s="219">
        <v>2.7E-2</v>
      </c>
      <c r="L445" s="219">
        <v>0.03</v>
      </c>
      <c r="M445" s="219">
        <v>2.8000000000000001E-2</v>
      </c>
      <c r="N445" s="219">
        <v>3.2000000000000001E-2</v>
      </c>
      <c r="O445" s="219">
        <v>0.03</v>
      </c>
      <c r="P445" s="224">
        <v>8.9999999999999993E-3</v>
      </c>
      <c r="Q445" s="219">
        <v>0.03</v>
      </c>
      <c r="R445" s="239">
        <v>0.02</v>
      </c>
      <c r="S445" s="219">
        <v>2.8000000000000001E-2</v>
      </c>
      <c r="T445" s="224">
        <v>0.02</v>
      </c>
      <c r="U445" s="224" t="s">
        <v>96</v>
      </c>
      <c r="V445" s="219">
        <v>2.8000000000000001E-2</v>
      </c>
      <c r="W445" s="220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1"/>
      <c r="AL445" s="221"/>
      <c r="AM445" s="221"/>
      <c r="AN445" s="221"/>
      <c r="AO445" s="221"/>
      <c r="AP445" s="221"/>
      <c r="AQ445" s="221"/>
      <c r="AR445" s="221"/>
      <c r="AS445" s="221"/>
      <c r="AT445" s="221"/>
      <c r="AU445" s="221"/>
      <c r="AV445" s="221"/>
      <c r="AW445" s="221"/>
      <c r="AX445" s="221"/>
      <c r="AY445" s="221"/>
      <c r="AZ445" s="221"/>
      <c r="BA445" s="221"/>
      <c r="BB445" s="221"/>
      <c r="BC445" s="221"/>
      <c r="BD445" s="221"/>
      <c r="BE445" s="221"/>
      <c r="BF445" s="221"/>
      <c r="BG445" s="221"/>
      <c r="BH445" s="221"/>
      <c r="BI445" s="221"/>
      <c r="BJ445" s="221"/>
      <c r="BK445" s="221"/>
      <c r="BL445" s="221"/>
      <c r="BM445" s="222">
        <v>1</v>
      </c>
    </row>
    <row r="446" spans="1:65">
      <c r="A446" s="29"/>
      <c r="B446" s="19">
        <v>1</v>
      </c>
      <c r="C446" s="9">
        <v>2</v>
      </c>
      <c r="D446" s="23">
        <v>0.03</v>
      </c>
      <c r="E446" s="23">
        <v>2.8000000000000001E-2</v>
      </c>
      <c r="F446" s="23">
        <v>0.03</v>
      </c>
      <c r="G446" s="225" t="s">
        <v>214</v>
      </c>
      <c r="H446" s="23">
        <v>0.03</v>
      </c>
      <c r="I446" s="23">
        <v>2.8000000000000001E-2</v>
      </c>
      <c r="J446" s="23">
        <v>3.4000000000000002E-2</v>
      </c>
      <c r="K446" s="23">
        <v>0.03</v>
      </c>
      <c r="L446" s="23">
        <v>0.03</v>
      </c>
      <c r="M446" s="238">
        <v>2.5000000000000001E-2</v>
      </c>
      <c r="N446" s="23">
        <v>0.03</v>
      </c>
      <c r="O446" s="23">
        <v>0.03</v>
      </c>
      <c r="P446" s="225">
        <v>8.0000000000000002E-3</v>
      </c>
      <c r="Q446" s="23">
        <v>0.03</v>
      </c>
      <c r="R446" s="23">
        <v>0.03</v>
      </c>
      <c r="S446" s="23">
        <v>2.9000000000000001E-2</v>
      </c>
      <c r="T446" s="225">
        <v>0.02</v>
      </c>
      <c r="U446" s="225" t="s">
        <v>96</v>
      </c>
      <c r="V446" s="23">
        <v>0.03</v>
      </c>
      <c r="W446" s="220"/>
      <c r="X446" s="221"/>
      <c r="Y446" s="221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  <c r="AJ446" s="221"/>
      <c r="AK446" s="221"/>
      <c r="AL446" s="221"/>
      <c r="AM446" s="221"/>
      <c r="AN446" s="221"/>
      <c r="AO446" s="221"/>
      <c r="AP446" s="221"/>
      <c r="AQ446" s="221"/>
      <c r="AR446" s="221"/>
      <c r="AS446" s="221"/>
      <c r="AT446" s="221"/>
      <c r="AU446" s="221"/>
      <c r="AV446" s="221"/>
      <c r="AW446" s="221"/>
      <c r="AX446" s="221"/>
      <c r="AY446" s="221"/>
      <c r="AZ446" s="221"/>
      <c r="BA446" s="221"/>
      <c r="BB446" s="221"/>
      <c r="BC446" s="221"/>
      <c r="BD446" s="221"/>
      <c r="BE446" s="221"/>
      <c r="BF446" s="221"/>
      <c r="BG446" s="221"/>
      <c r="BH446" s="221"/>
      <c r="BI446" s="221"/>
      <c r="BJ446" s="221"/>
      <c r="BK446" s="221"/>
      <c r="BL446" s="221"/>
      <c r="BM446" s="222">
        <v>21</v>
      </c>
    </row>
    <row r="447" spans="1:65">
      <c r="A447" s="29"/>
      <c r="B447" s="19">
        <v>1</v>
      </c>
      <c r="C447" s="9">
        <v>3</v>
      </c>
      <c r="D447" s="23">
        <v>0.03</v>
      </c>
      <c r="E447" s="23">
        <v>2.9000000000000001E-2</v>
      </c>
      <c r="F447" s="23">
        <v>0.03</v>
      </c>
      <c r="G447" s="225" t="s">
        <v>214</v>
      </c>
      <c r="H447" s="23">
        <v>0.03</v>
      </c>
      <c r="I447" s="23">
        <v>2.8000000000000001E-2</v>
      </c>
      <c r="J447" s="238">
        <v>3.9E-2</v>
      </c>
      <c r="K447" s="23">
        <v>2.3E-2</v>
      </c>
      <c r="L447" s="23">
        <v>0.03</v>
      </c>
      <c r="M447" s="23">
        <v>2.8000000000000001E-2</v>
      </c>
      <c r="N447" s="23">
        <v>2.8000000000000001E-2</v>
      </c>
      <c r="O447" s="23">
        <v>0.03</v>
      </c>
      <c r="P447" s="225">
        <v>7.0000000000000001E-3</v>
      </c>
      <c r="Q447" s="23">
        <v>0.03</v>
      </c>
      <c r="R447" s="23">
        <v>0.03</v>
      </c>
      <c r="S447" s="23">
        <v>3.2000000000000001E-2</v>
      </c>
      <c r="T447" s="225">
        <v>0.02</v>
      </c>
      <c r="U447" s="225" t="s">
        <v>96</v>
      </c>
      <c r="V447" s="23">
        <v>2.9000000000000001E-2</v>
      </c>
      <c r="W447" s="220"/>
      <c r="X447" s="221"/>
      <c r="Y447" s="221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  <c r="AJ447" s="221"/>
      <c r="AK447" s="221"/>
      <c r="AL447" s="221"/>
      <c r="AM447" s="221"/>
      <c r="AN447" s="221"/>
      <c r="AO447" s="221"/>
      <c r="AP447" s="221"/>
      <c r="AQ447" s="221"/>
      <c r="AR447" s="221"/>
      <c r="AS447" s="221"/>
      <c r="AT447" s="221"/>
      <c r="AU447" s="221"/>
      <c r="AV447" s="221"/>
      <c r="AW447" s="221"/>
      <c r="AX447" s="221"/>
      <c r="AY447" s="221"/>
      <c r="AZ447" s="221"/>
      <c r="BA447" s="221"/>
      <c r="BB447" s="221"/>
      <c r="BC447" s="221"/>
      <c r="BD447" s="221"/>
      <c r="BE447" s="221"/>
      <c r="BF447" s="221"/>
      <c r="BG447" s="221"/>
      <c r="BH447" s="221"/>
      <c r="BI447" s="221"/>
      <c r="BJ447" s="221"/>
      <c r="BK447" s="221"/>
      <c r="BL447" s="221"/>
      <c r="BM447" s="222">
        <v>16</v>
      </c>
    </row>
    <row r="448" spans="1:65">
      <c r="A448" s="29"/>
      <c r="B448" s="19">
        <v>1</v>
      </c>
      <c r="C448" s="9">
        <v>4</v>
      </c>
      <c r="D448" s="23">
        <v>0.03</v>
      </c>
      <c r="E448" s="23">
        <v>2.8000000000000001E-2</v>
      </c>
      <c r="F448" s="23">
        <v>0.03</v>
      </c>
      <c r="G448" s="225" t="s">
        <v>214</v>
      </c>
      <c r="H448" s="23">
        <v>0.03</v>
      </c>
      <c r="I448" s="23">
        <v>2.9000000000000001E-2</v>
      </c>
      <c r="J448" s="23">
        <v>0.03</v>
      </c>
      <c r="K448" s="23">
        <v>2.7E-2</v>
      </c>
      <c r="L448" s="23">
        <v>0.03</v>
      </c>
      <c r="M448" s="23">
        <v>2.8000000000000001E-2</v>
      </c>
      <c r="N448" s="23">
        <v>2.9000000000000001E-2</v>
      </c>
      <c r="O448" s="23">
        <v>0.03</v>
      </c>
      <c r="P448" s="225">
        <v>7.0000000000000001E-3</v>
      </c>
      <c r="Q448" s="23">
        <v>0.03</v>
      </c>
      <c r="R448" s="23">
        <v>0.03</v>
      </c>
      <c r="S448" s="23">
        <v>3.4000000000000002E-2</v>
      </c>
      <c r="T448" s="225">
        <v>0.02</v>
      </c>
      <c r="U448" s="225" t="s">
        <v>96</v>
      </c>
      <c r="V448" s="23">
        <v>2.9000000000000001E-2</v>
      </c>
      <c r="W448" s="220"/>
      <c r="X448" s="221"/>
      <c r="Y448" s="221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  <c r="AJ448" s="221"/>
      <c r="AK448" s="221"/>
      <c r="AL448" s="221"/>
      <c r="AM448" s="221"/>
      <c r="AN448" s="221"/>
      <c r="AO448" s="221"/>
      <c r="AP448" s="221"/>
      <c r="AQ448" s="221"/>
      <c r="AR448" s="221"/>
      <c r="AS448" s="221"/>
      <c r="AT448" s="221"/>
      <c r="AU448" s="221"/>
      <c r="AV448" s="221"/>
      <c r="AW448" s="221"/>
      <c r="AX448" s="221"/>
      <c r="AY448" s="221"/>
      <c r="AZ448" s="221"/>
      <c r="BA448" s="221"/>
      <c r="BB448" s="221"/>
      <c r="BC448" s="221"/>
      <c r="BD448" s="221"/>
      <c r="BE448" s="221"/>
      <c r="BF448" s="221"/>
      <c r="BG448" s="221"/>
      <c r="BH448" s="221"/>
      <c r="BI448" s="221"/>
      <c r="BJ448" s="221"/>
      <c r="BK448" s="221"/>
      <c r="BL448" s="221"/>
      <c r="BM448" s="222">
        <v>2.934888888888889E-2</v>
      </c>
    </row>
    <row r="449" spans="1:65">
      <c r="A449" s="29"/>
      <c r="B449" s="19">
        <v>1</v>
      </c>
      <c r="C449" s="9">
        <v>5</v>
      </c>
      <c r="D449" s="23">
        <v>0.03</v>
      </c>
      <c r="E449" s="23">
        <v>2.7E-2</v>
      </c>
      <c r="F449" s="23">
        <v>0.03</v>
      </c>
      <c r="G449" s="225" t="s">
        <v>214</v>
      </c>
      <c r="H449" s="23">
        <v>0.03</v>
      </c>
      <c r="I449" s="23">
        <v>0.03</v>
      </c>
      <c r="J449" s="23">
        <v>2.8000000000000001E-2</v>
      </c>
      <c r="K449" s="23">
        <v>2.8000000000000001E-2</v>
      </c>
      <c r="L449" s="23">
        <v>0.03</v>
      </c>
      <c r="M449" s="23">
        <v>2.8000000000000001E-2</v>
      </c>
      <c r="N449" s="23">
        <v>0.03</v>
      </c>
      <c r="O449" s="23">
        <v>0.03</v>
      </c>
      <c r="P449" s="225">
        <v>8.9999999999999993E-3</v>
      </c>
      <c r="Q449" s="23">
        <v>0.03</v>
      </c>
      <c r="R449" s="23">
        <v>0.03</v>
      </c>
      <c r="S449" s="23">
        <v>2.7E-2</v>
      </c>
      <c r="T449" s="225">
        <v>0.02</v>
      </c>
      <c r="U449" s="225" t="s">
        <v>96</v>
      </c>
      <c r="V449" s="238">
        <v>2.5999999999999999E-2</v>
      </c>
      <c r="W449" s="220"/>
      <c r="X449" s="221"/>
      <c r="Y449" s="221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  <c r="AJ449" s="221"/>
      <c r="AK449" s="221"/>
      <c r="AL449" s="221"/>
      <c r="AM449" s="221"/>
      <c r="AN449" s="221"/>
      <c r="AO449" s="221"/>
      <c r="AP449" s="221"/>
      <c r="AQ449" s="221"/>
      <c r="AR449" s="221"/>
      <c r="AS449" s="221"/>
      <c r="AT449" s="221"/>
      <c r="AU449" s="221"/>
      <c r="AV449" s="221"/>
      <c r="AW449" s="221"/>
      <c r="AX449" s="221"/>
      <c r="AY449" s="221"/>
      <c r="AZ449" s="221"/>
      <c r="BA449" s="221"/>
      <c r="BB449" s="221"/>
      <c r="BC449" s="221"/>
      <c r="BD449" s="221"/>
      <c r="BE449" s="221"/>
      <c r="BF449" s="221"/>
      <c r="BG449" s="221"/>
      <c r="BH449" s="221"/>
      <c r="BI449" s="221"/>
      <c r="BJ449" s="221"/>
      <c r="BK449" s="221"/>
      <c r="BL449" s="221"/>
      <c r="BM449" s="222">
        <v>96</v>
      </c>
    </row>
    <row r="450" spans="1:65">
      <c r="A450" s="29"/>
      <c r="B450" s="19">
        <v>1</v>
      </c>
      <c r="C450" s="9">
        <v>6</v>
      </c>
      <c r="D450" s="238">
        <v>0.02</v>
      </c>
      <c r="E450" s="23">
        <v>2.8000000000000001E-2</v>
      </c>
      <c r="F450" s="23">
        <v>0.03</v>
      </c>
      <c r="G450" s="225" t="s">
        <v>214</v>
      </c>
      <c r="H450" s="23">
        <v>0.03</v>
      </c>
      <c r="I450" s="23">
        <v>2.8000000000000001E-2</v>
      </c>
      <c r="J450" s="23">
        <v>3.3000000000000002E-2</v>
      </c>
      <c r="K450" s="23">
        <v>2.7E-2</v>
      </c>
      <c r="L450" s="23">
        <v>0.03</v>
      </c>
      <c r="M450" s="23">
        <v>2.5999999999999999E-2</v>
      </c>
      <c r="N450" s="23">
        <v>2.9000000000000001E-2</v>
      </c>
      <c r="O450" s="23">
        <v>0.03</v>
      </c>
      <c r="P450" s="225">
        <v>8.9999999999999993E-3</v>
      </c>
      <c r="Q450" s="23">
        <v>0.03</v>
      </c>
      <c r="R450" s="23">
        <v>0.03</v>
      </c>
      <c r="S450" s="23">
        <v>2.9000000000000001E-2</v>
      </c>
      <c r="T450" s="225">
        <v>0.02</v>
      </c>
      <c r="U450" s="225" t="s">
        <v>96</v>
      </c>
      <c r="V450" s="23">
        <v>2.9000000000000001E-2</v>
      </c>
      <c r="W450" s="220"/>
      <c r="X450" s="221"/>
      <c r="Y450" s="221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  <c r="AJ450" s="221"/>
      <c r="AK450" s="221"/>
      <c r="AL450" s="221"/>
      <c r="AM450" s="221"/>
      <c r="AN450" s="221"/>
      <c r="AO450" s="221"/>
      <c r="AP450" s="221"/>
      <c r="AQ450" s="221"/>
      <c r="AR450" s="221"/>
      <c r="AS450" s="221"/>
      <c r="AT450" s="221"/>
      <c r="AU450" s="221"/>
      <c r="AV450" s="221"/>
      <c r="AW450" s="221"/>
      <c r="AX450" s="221"/>
      <c r="AY450" s="221"/>
      <c r="AZ450" s="221"/>
      <c r="BA450" s="221"/>
      <c r="BB450" s="221"/>
      <c r="BC450" s="221"/>
      <c r="BD450" s="221"/>
      <c r="BE450" s="221"/>
      <c r="BF450" s="221"/>
      <c r="BG450" s="221"/>
      <c r="BH450" s="221"/>
      <c r="BI450" s="221"/>
      <c r="BJ450" s="221"/>
      <c r="BK450" s="221"/>
      <c r="BL450" s="221"/>
      <c r="BM450" s="54"/>
    </row>
    <row r="451" spans="1:65">
      <c r="A451" s="29"/>
      <c r="B451" s="20" t="s">
        <v>270</v>
      </c>
      <c r="C451" s="12"/>
      <c r="D451" s="223">
        <v>2.8333333333333332E-2</v>
      </c>
      <c r="E451" s="223">
        <v>2.8000000000000001E-2</v>
      </c>
      <c r="F451" s="223">
        <v>0.03</v>
      </c>
      <c r="G451" s="223" t="s">
        <v>669</v>
      </c>
      <c r="H451" s="223">
        <v>0.03</v>
      </c>
      <c r="I451" s="223">
        <v>2.8333333333333335E-2</v>
      </c>
      <c r="J451" s="223">
        <v>3.216666666666667E-2</v>
      </c>
      <c r="K451" s="223">
        <v>2.6999999999999996E-2</v>
      </c>
      <c r="L451" s="223">
        <v>0.03</v>
      </c>
      <c r="M451" s="223">
        <v>2.7166666666666669E-2</v>
      </c>
      <c r="N451" s="223">
        <v>2.9666666666666664E-2</v>
      </c>
      <c r="O451" s="223">
        <v>0.03</v>
      </c>
      <c r="P451" s="223">
        <v>8.1666666666666676E-3</v>
      </c>
      <c r="Q451" s="223">
        <v>0.03</v>
      </c>
      <c r="R451" s="223">
        <v>2.8333333333333335E-2</v>
      </c>
      <c r="S451" s="223">
        <v>2.9833333333333333E-2</v>
      </c>
      <c r="T451" s="223">
        <v>0.02</v>
      </c>
      <c r="U451" s="223" t="s">
        <v>669</v>
      </c>
      <c r="V451" s="223">
        <v>2.8499999999999998E-2</v>
      </c>
      <c r="W451" s="220"/>
      <c r="X451" s="221"/>
      <c r="Y451" s="221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  <c r="AJ451" s="221"/>
      <c r="AK451" s="221"/>
      <c r="AL451" s="221"/>
      <c r="AM451" s="221"/>
      <c r="AN451" s="221"/>
      <c r="AO451" s="221"/>
      <c r="AP451" s="221"/>
      <c r="AQ451" s="221"/>
      <c r="AR451" s="221"/>
      <c r="AS451" s="221"/>
      <c r="AT451" s="221"/>
      <c r="AU451" s="221"/>
      <c r="AV451" s="221"/>
      <c r="AW451" s="221"/>
      <c r="AX451" s="221"/>
      <c r="AY451" s="221"/>
      <c r="AZ451" s="221"/>
      <c r="BA451" s="221"/>
      <c r="BB451" s="221"/>
      <c r="BC451" s="221"/>
      <c r="BD451" s="221"/>
      <c r="BE451" s="221"/>
      <c r="BF451" s="221"/>
      <c r="BG451" s="221"/>
      <c r="BH451" s="221"/>
      <c r="BI451" s="221"/>
      <c r="BJ451" s="221"/>
      <c r="BK451" s="221"/>
      <c r="BL451" s="221"/>
      <c r="BM451" s="54"/>
    </row>
    <row r="452" spans="1:65">
      <c r="A452" s="29"/>
      <c r="B452" s="3" t="s">
        <v>271</v>
      </c>
      <c r="C452" s="28"/>
      <c r="D452" s="23">
        <v>0.03</v>
      </c>
      <c r="E452" s="23">
        <v>2.8000000000000001E-2</v>
      </c>
      <c r="F452" s="23">
        <v>0.03</v>
      </c>
      <c r="G452" s="23" t="s">
        <v>669</v>
      </c>
      <c r="H452" s="23">
        <v>0.03</v>
      </c>
      <c r="I452" s="23">
        <v>2.8000000000000001E-2</v>
      </c>
      <c r="J452" s="23">
        <v>3.15E-2</v>
      </c>
      <c r="K452" s="23">
        <v>2.7E-2</v>
      </c>
      <c r="L452" s="23">
        <v>0.03</v>
      </c>
      <c r="M452" s="23">
        <v>2.8000000000000001E-2</v>
      </c>
      <c r="N452" s="23">
        <v>2.9499999999999998E-2</v>
      </c>
      <c r="O452" s="23">
        <v>0.03</v>
      </c>
      <c r="P452" s="23">
        <v>8.5000000000000006E-3</v>
      </c>
      <c r="Q452" s="23">
        <v>0.03</v>
      </c>
      <c r="R452" s="23">
        <v>0.03</v>
      </c>
      <c r="S452" s="23">
        <v>2.9000000000000001E-2</v>
      </c>
      <c r="T452" s="23">
        <v>0.02</v>
      </c>
      <c r="U452" s="23" t="s">
        <v>669</v>
      </c>
      <c r="V452" s="23">
        <v>2.9000000000000001E-2</v>
      </c>
      <c r="W452" s="220"/>
      <c r="X452" s="221"/>
      <c r="Y452" s="221"/>
      <c r="Z452" s="221"/>
      <c r="AA452" s="221"/>
      <c r="AB452" s="221"/>
      <c r="AC452" s="221"/>
      <c r="AD452" s="221"/>
      <c r="AE452" s="221"/>
      <c r="AF452" s="221"/>
      <c r="AG452" s="221"/>
      <c r="AH452" s="221"/>
      <c r="AI452" s="221"/>
      <c r="AJ452" s="221"/>
      <c r="AK452" s="221"/>
      <c r="AL452" s="221"/>
      <c r="AM452" s="221"/>
      <c r="AN452" s="221"/>
      <c r="AO452" s="221"/>
      <c r="AP452" s="221"/>
      <c r="AQ452" s="221"/>
      <c r="AR452" s="221"/>
      <c r="AS452" s="221"/>
      <c r="AT452" s="221"/>
      <c r="AU452" s="221"/>
      <c r="AV452" s="221"/>
      <c r="AW452" s="221"/>
      <c r="AX452" s="221"/>
      <c r="AY452" s="221"/>
      <c r="AZ452" s="221"/>
      <c r="BA452" s="221"/>
      <c r="BB452" s="221"/>
      <c r="BC452" s="221"/>
      <c r="BD452" s="221"/>
      <c r="BE452" s="221"/>
      <c r="BF452" s="221"/>
      <c r="BG452" s="221"/>
      <c r="BH452" s="221"/>
      <c r="BI452" s="221"/>
      <c r="BJ452" s="221"/>
      <c r="BK452" s="221"/>
      <c r="BL452" s="221"/>
      <c r="BM452" s="54"/>
    </row>
    <row r="453" spans="1:65">
      <c r="A453" s="29"/>
      <c r="B453" s="3" t="s">
        <v>272</v>
      </c>
      <c r="C453" s="28"/>
      <c r="D453" s="23">
        <v>4.0824829046386298E-3</v>
      </c>
      <c r="E453" s="23">
        <v>6.3245553203367642E-4</v>
      </c>
      <c r="F453" s="23">
        <v>0</v>
      </c>
      <c r="G453" s="23" t="s">
        <v>669</v>
      </c>
      <c r="H453" s="23">
        <v>0</v>
      </c>
      <c r="I453" s="23">
        <v>1.0327955589886444E-3</v>
      </c>
      <c r="J453" s="23">
        <v>4.0702170294305761E-3</v>
      </c>
      <c r="K453" s="23">
        <v>2.2803508501982759E-3</v>
      </c>
      <c r="L453" s="23">
        <v>0</v>
      </c>
      <c r="M453" s="23">
        <v>1.3291601358251257E-3</v>
      </c>
      <c r="N453" s="23">
        <v>1.3662601021279461E-3</v>
      </c>
      <c r="O453" s="23">
        <v>0</v>
      </c>
      <c r="P453" s="23">
        <v>9.8319208025017448E-4</v>
      </c>
      <c r="Q453" s="23">
        <v>0</v>
      </c>
      <c r="R453" s="23">
        <v>4.0824829046386289E-3</v>
      </c>
      <c r="S453" s="23">
        <v>2.6394443859772214E-3</v>
      </c>
      <c r="T453" s="23">
        <v>0</v>
      </c>
      <c r="U453" s="23" t="s">
        <v>669</v>
      </c>
      <c r="V453" s="23">
        <v>1.3784048752090226E-3</v>
      </c>
      <c r="W453" s="220"/>
      <c r="X453" s="221"/>
      <c r="Y453" s="221"/>
      <c r="Z453" s="221"/>
      <c r="AA453" s="221"/>
      <c r="AB453" s="221"/>
      <c r="AC453" s="221"/>
      <c r="AD453" s="221"/>
      <c r="AE453" s="221"/>
      <c r="AF453" s="221"/>
      <c r="AG453" s="221"/>
      <c r="AH453" s="221"/>
      <c r="AI453" s="221"/>
      <c r="AJ453" s="221"/>
      <c r="AK453" s="221"/>
      <c r="AL453" s="221"/>
      <c r="AM453" s="221"/>
      <c r="AN453" s="221"/>
      <c r="AO453" s="221"/>
      <c r="AP453" s="221"/>
      <c r="AQ453" s="221"/>
      <c r="AR453" s="221"/>
      <c r="AS453" s="221"/>
      <c r="AT453" s="221"/>
      <c r="AU453" s="221"/>
      <c r="AV453" s="221"/>
      <c r="AW453" s="221"/>
      <c r="AX453" s="221"/>
      <c r="AY453" s="221"/>
      <c r="AZ453" s="221"/>
      <c r="BA453" s="221"/>
      <c r="BB453" s="221"/>
      <c r="BC453" s="221"/>
      <c r="BD453" s="221"/>
      <c r="BE453" s="221"/>
      <c r="BF453" s="221"/>
      <c r="BG453" s="221"/>
      <c r="BH453" s="221"/>
      <c r="BI453" s="221"/>
      <c r="BJ453" s="221"/>
      <c r="BK453" s="221"/>
      <c r="BL453" s="221"/>
      <c r="BM453" s="54"/>
    </row>
    <row r="454" spans="1:65">
      <c r="A454" s="29"/>
      <c r="B454" s="3" t="s">
        <v>86</v>
      </c>
      <c r="C454" s="28"/>
      <c r="D454" s="13">
        <v>0.14408763192842222</v>
      </c>
      <c r="E454" s="13">
        <v>2.25876975726313E-2</v>
      </c>
      <c r="F454" s="13">
        <v>0</v>
      </c>
      <c r="G454" s="13" t="s">
        <v>669</v>
      </c>
      <c r="H454" s="13">
        <v>0</v>
      </c>
      <c r="I454" s="13">
        <v>3.6451607964305091E-2</v>
      </c>
      <c r="J454" s="13">
        <v>0.12653524443825623</v>
      </c>
      <c r="K454" s="13">
        <v>8.4457438896232459E-2</v>
      </c>
      <c r="L454" s="13">
        <v>0</v>
      </c>
      <c r="M454" s="13">
        <v>4.8926139969023029E-2</v>
      </c>
      <c r="N454" s="13">
        <v>4.6053711307683577E-2</v>
      </c>
      <c r="O454" s="13">
        <v>0</v>
      </c>
      <c r="P454" s="13">
        <v>0.12039086696940911</v>
      </c>
      <c r="Q454" s="13">
        <v>0</v>
      </c>
      <c r="R454" s="13">
        <v>0.14408763192842219</v>
      </c>
      <c r="S454" s="13">
        <v>8.8472996178007426E-2</v>
      </c>
      <c r="T454" s="13">
        <v>0</v>
      </c>
      <c r="U454" s="13" t="s">
        <v>669</v>
      </c>
      <c r="V454" s="13">
        <v>4.8365083340667463E-2</v>
      </c>
      <c r="W454" s="151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273</v>
      </c>
      <c r="C455" s="28"/>
      <c r="D455" s="13">
        <v>-3.4602862118573552E-2</v>
      </c>
      <c r="E455" s="13">
        <v>-4.5960475505413823E-2</v>
      </c>
      <c r="F455" s="13">
        <v>2.2185204815627912E-2</v>
      </c>
      <c r="G455" s="13" t="s">
        <v>669</v>
      </c>
      <c r="H455" s="13">
        <v>2.2185204815627912E-2</v>
      </c>
      <c r="I455" s="13">
        <v>-3.4602862118573441E-2</v>
      </c>
      <c r="J455" s="13">
        <v>9.6009691830090116E-2</v>
      </c>
      <c r="K455" s="13">
        <v>-8.0033315665934857E-2</v>
      </c>
      <c r="L455" s="13">
        <v>2.2185204815627912E-2</v>
      </c>
      <c r="M455" s="13">
        <v>-7.4354508972514499E-2</v>
      </c>
      <c r="N455" s="13">
        <v>1.0827591428787642E-2</v>
      </c>
      <c r="O455" s="13">
        <v>2.2185204815627912E-2</v>
      </c>
      <c r="P455" s="13">
        <v>-0.72173847202241226</v>
      </c>
      <c r="Q455" s="13">
        <v>2.2185204815627912E-2</v>
      </c>
      <c r="R455" s="13">
        <v>-3.4602862118573441E-2</v>
      </c>
      <c r="S455" s="13">
        <v>1.6506398122207999E-2</v>
      </c>
      <c r="T455" s="13">
        <v>-0.31854319678958132</v>
      </c>
      <c r="U455" s="13" t="s">
        <v>669</v>
      </c>
      <c r="V455" s="13">
        <v>-2.8924055425153417E-2</v>
      </c>
      <c r="W455" s="151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274</v>
      </c>
      <c r="C456" s="46"/>
      <c r="D456" s="44">
        <v>7.0000000000000007E-2</v>
      </c>
      <c r="E456" s="44">
        <v>0.22</v>
      </c>
      <c r="F456" s="44">
        <v>0.67</v>
      </c>
      <c r="G456" s="44">
        <v>1.57</v>
      </c>
      <c r="H456" s="44">
        <v>0.67</v>
      </c>
      <c r="I456" s="44">
        <v>7.0000000000000007E-2</v>
      </c>
      <c r="J456" s="44">
        <v>1.65</v>
      </c>
      <c r="K456" s="44">
        <v>0.67</v>
      </c>
      <c r="L456" s="44">
        <v>0.67</v>
      </c>
      <c r="M456" s="44">
        <v>0.6</v>
      </c>
      <c r="N456" s="44">
        <v>0.52</v>
      </c>
      <c r="O456" s="44">
        <v>0.67</v>
      </c>
      <c r="P456" s="44">
        <v>9.14</v>
      </c>
      <c r="Q456" s="44">
        <v>0.67</v>
      </c>
      <c r="R456" s="44">
        <v>7.0000000000000007E-2</v>
      </c>
      <c r="S456" s="44">
        <v>0.6</v>
      </c>
      <c r="T456" s="44">
        <v>3.82</v>
      </c>
      <c r="U456" s="44">
        <v>32.14</v>
      </c>
      <c r="V456" s="44">
        <v>0</v>
      </c>
      <c r="W456" s="151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BM457" s="53"/>
    </row>
    <row r="458" spans="1:65" ht="15">
      <c r="B458" s="8" t="s">
        <v>555</v>
      </c>
      <c r="BM458" s="27" t="s">
        <v>66</v>
      </c>
    </row>
    <row r="459" spans="1:65" ht="15">
      <c r="A459" s="24" t="s">
        <v>54</v>
      </c>
      <c r="B459" s="18" t="s">
        <v>112</v>
      </c>
      <c r="C459" s="15" t="s">
        <v>113</v>
      </c>
      <c r="D459" s="16" t="s">
        <v>232</v>
      </c>
      <c r="E459" s="17" t="s">
        <v>232</v>
      </c>
      <c r="F459" s="17" t="s">
        <v>232</v>
      </c>
      <c r="G459" s="17" t="s">
        <v>232</v>
      </c>
      <c r="H459" s="17" t="s">
        <v>232</v>
      </c>
      <c r="I459" s="17" t="s">
        <v>232</v>
      </c>
      <c r="J459" s="17" t="s">
        <v>232</v>
      </c>
      <c r="K459" s="17" t="s">
        <v>232</v>
      </c>
      <c r="L459" s="17" t="s">
        <v>232</v>
      </c>
      <c r="M459" s="17" t="s">
        <v>232</v>
      </c>
      <c r="N459" s="17" t="s">
        <v>232</v>
      </c>
      <c r="O459" s="17" t="s">
        <v>232</v>
      </c>
      <c r="P459" s="17" t="s">
        <v>232</v>
      </c>
      <c r="Q459" s="17" t="s">
        <v>232</v>
      </c>
      <c r="R459" s="17" t="s">
        <v>232</v>
      </c>
      <c r="S459" s="17" t="s">
        <v>232</v>
      </c>
      <c r="T459" s="17" t="s">
        <v>232</v>
      </c>
      <c r="U459" s="17" t="s">
        <v>232</v>
      </c>
      <c r="V459" s="17" t="s">
        <v>232</v>
      </c>
      <c r="W459" s="17" t="s">
        <v>232</v>
      </c>
      <c r="X459" s="17" t="s">
        <v>232</v>
      </c>
      <c r="Y459" s="17" t="s">
        <v>232</v>
      </c>
      <c r="Z459" s="17" t="s">
        <v>232</v>
      </c>
      <c r="AA459" s="151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233</v>
      </c>
      <c r="C460" s="9" t="s">
        <v>233</v>
      </c>
      <c r="D460" s="149" t="s">
        <v>235</v>
      </c>
      <c r="E460" s="150" t="s">
        <v>236</v>
      </c>
      <c r="F460" s="150" t="s">
        <v>237</v>
      </c>
      <c r="G460" s="150" t="s">
        <v>238</v>
      </c>
      <c r="H460" s="150" t="s">
        <v>239</v>
      </c>
      <c r="I460" s="150" t="s">
        <v>240</v>
      </c>
      <c r="J460" s="150" t="s">
        <v>241</v>
      </c>
      <c r="K460" s="150" t="s">
        <v>242</v>
      </c>
      <c r="L460" s="150" t="s">
        <v>243</v>
      </c>
      <c r="M460" s="150" t="s">
        <v>244</v>
      </c>
      <c r="N460" s="150" t="s">
        <v>245</v>
      </c>
      <c r="O460" s="150" t="s">
        <v>246</v>
      </c>
      <c r="P460" s="150" t="s">
        <v>247</v>
      </c>
      <c r="Q460" s="150" t="s">
        <v>248</v>
      </c>
      <c r="R460" s="150" t="s">
        <v>249</v>
      </c>
      <c r="S460" s="150" t="s">
        <v>250</v>
      </c>
      <c r="T460" s="150" t="s">
        <v>253</v>
      </c>
      <c r="U460" s="150" t="s">
        <v>254</v>
      </c>
      <c r="V460" s="150" t="s">
        <v>255</v>
      </c>
      <c r="W460" s="150" t="s">
        <v>256</v>
      </c>
      <c r="X460" s="150" t="s">
        <v>257</v>
      </c>
      <c r="Y460" s="150" t="s">
        <v>262</v>
      </c>
      <c r="Z460" s="150" t="s">
        <v>263</v>
      </c>
      <c r="AA460" s="151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278</v>
      </c>
      <c r="E461" s="11" t="s">
        <v>276</v>
      </c>
      <c r="F461" s="11" t="s">
        <v>278</v>
      </c>
      <c r="G461" s="11" t="s">
        <v>278</v>
      </c>
      <c r="H461" s="11" t="s">
        <v>276</v>
      </c>
      <c r="I461" s="11" t="s">
        <v>315</v>
      </c>
      <c r="J461" s="11" t="s">
        <v>278</v>
      </c>
      <c r="K461" s="11" t="s">
        <v>276</v>
      </c>
      <c r="L461" s="11" t="s">
        <v>276</v>
      </c>
      <c r="M461" s="11" t="s">
        <v>276</v>
      </c>
      <c r="N461" s="11" t="s">
        <v>276</v>
      </c>
      <c r="O461" s="11" t="s">
        <v>276</v>
      </c>
      <c r="P461" s="11" t="s">
        <v>276</v>
      </c>
      <c r="Q461" s="11" t="s">
        <v>276</v>
      </c>
      <c r="R461" s="11" t="s">
        <v>278</v>
      </c>
      <c r="S461" s="11" t="s">
        <v>278</v>
      </c>
      <c r="T461" s="11" t="s">
        <v>276</v>
      </c>
      <c r="U461" s="11" t="s">
        <v>315</v>
      </c>
      <c r="V461" s="11" t="s">
        <v>278</v>
      </c>
      <c r="W461" s="11" t="s">
        <v>276</v>
      </c>
      <c r="X461" s="11" t="s">
        <v>315</v>
      </c>
      <c r="Y461" s="11" t="s">
        <v>278</v>
      </c>
      <c r="Z461" s="11" t="s">
        <v>315</v>
      </c>
      <c r="AA461" s="151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9"/>
      <c r="C462" s="9"/>
      <c r="D462" s="25" t="s">
        <v>316</v>
      </c>
      <c r="E462" s="25" t="s">
        <v>317</v>
      </c>
      <c r="F462" s="25" t="s">
        <v>318</v>
      </c>
      <c r="G462" s="25" t="s">
        <v>318</v>
      </c>
      <c r="H462" s="25" t="s">
        <v>118</v>
      </c>
      <c r="I462" s="25" t="s">
        <v>316</v>
      </c>
      <c r="J462" s="25" t="s">
        <v>317</v>
      </c>
      <c r="K462" s="25" t="s">
        <v>317</v>
      </c>
      <c r="L462" s="25" t="s">
        <v>318</v>
      </c>
      <c r="M462" s="25" t="s">
        <v>317</v>
      </c>
      <c r="N462" s="25" t="s">
        <v>317</v>
      </c>
      <c r="O462" s="25" t="s">
        <v>280</v>
      </c>
      <c r="P462" s="25" t="s">
        <v>317</v>
      </c>
      <c r="Q462" s="25" t="s">
        <v>319</v>
      </c>
      <c r="R462" s="25" t="s">
        <v>316</v>
      </c>
      <c r="S462" s="25" t="s">
        <v>317</v>
      </c>
      <c r="T462" s="25" t="s">
        <v>317</v>
      </c>
      <c r="U462" s="25" t="s">
        <v>317</v>
      </c>
      <c r="V462" s="25" t="s">
        <v>316</v>
      </c>
      <c r="W462" s="25" t="s">
        <v>319</v>
      </c>
      <c r="X462" s="25" t="s">
        <v>317</v>
      </c>
      <c r="Y462" s="25" t="s">
        <v>317</v>
      </c>
      <c r="Z462" s="25" t="s">
        <v>319</v>
      </c>
      <c r="AA462" s="151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219">
        <v>0.16</v>
      </c>
      <c r="E463" s="219">
        <v>0.17</v>
      </c>
      <c r="F463" s="224">
        <v>0.20600000000000002</v>
      </c>
      <c r="G463" s="219">
        <v>0.14957413467672051</v>
      </c>
      <c r="H463" s="219">
        <v>0.16999999999999998</v>
      </c>
      <c r="I463" s="219">
        <v>0.14799999999999999</v>
      </c>
      <c r="J463" s="219">
        <v>0.18</v>
      </c>
      <c r="K463" s="219">
        <v>0.16</v>
      </c>
      <c r="L463" s="219">
        <v>0.1469</v>
      </c>
      <c r="M463" s="219">
        <v>0.16</v>
      </c>
      <c r="N463" s="219">
        <v>0.15</v>
      </c>
      <c r="O463" s="219">
        <v>0.16</v>
      </c>
      <c r="P463" s="219">
        <v>0.15</v>
      </c>
      <c r="Q463" s="219">
        <v>0.17</v>
      </c>
      <c r="R463" s="219">
        <v>0.16</v>
      </c>
      <c r="S463" s="219">
        <v>0.17</v>
      </c>
      <c r="T463" s="219">
        <v>0.16</v>
      </c>
      <c r="U463" s="219">
        <v>0.13300000000000001</v>
      </c>
      <c r="V463" s="219">
        <v>0.17</v>
      </c>
      <c r="W463" s="219">
        <v>0.16656141883680975</v>
      </c>
      <c r="X463" s="219">
        <v>0.18559999999999999</v>
      </c>
      <c r="Y463" s="219">
        <v>0.15</v>
      </c>
      <c r="Z463" s="219">
        <v>0.1431076</v>
      </c>
      <c r="AA463" s="220"/>
      <c r="AB463" s="221"/>
      <c r="AC463" s="221"/>
      <c r="AD463" s="221"/>
      <c r="AE463" s="221"/>
      <c r="AF463" s="221"/>
      <c r="AG463" s="221"/>
      <c r="AH463" s="221"/>
      <c r="AI463" s="221"/>
      <c r="AJ463" s="221"/>
      <c r="AK463" s="221"/>
      <c r="AL463" s="221"/>
      <c r="AM463" s="221"/>
      <c r="AN463" s="221"/>
      <c r="AO463" s="221"/>
      <c r="AP463" s="221"/>
      <c r="AQ463" s="221"/>
      <c r="AR463" s="221"/>
      <c r="AS463" s="221"/>
      <c r="AT463" s="221"/>
      <c r="AU463" s="221"/>
      <c r="AV463" s="221"/>
      <c r="AW463" s="221"/>
      <c r="AX463" s="221"/>
      <c r="AY463" s="221"/>
      <c r="AZ463" s="221"/>
      <c r="BA463" s="221"/>
      <c r="BB463" s="221"/>
      <c r="BC463" s="221"/>
      <c r="BD463" s="221"/>
      <c r="BE463" s="221"/>
      <c r="BF463" s="221"/>
      <c r="BG463" s="221"/>
      <c r="BH463" s="221"/>
      <c r="BI463" s="221"/>
      <c r="BJ463" s="221"/>
      <c r="BK463" s="221"/>
      <c r="BL463" s="221"/>
      <c r="BM463" s="222">
        <v>1</v>
      </c>
    </row>
    <row r="464" spans="1:65">
      <c r="A464" s="29"/>
      <c r="B464" s="19">
        <v>1</v>
      </c>
      <c r="C464" s="9">
        <v>2</v>
      </c>
      <c r="D464" s="23">
        <v>0.15</v>
      </c>
      <c r="E464" s="23">
        <v>0.16</v>
      </c>
      <c r="F464" s="225">
        <v>0.20799999999999999</v>
      </c>
      <c r="G464" s="23">
        <v>0.15014689481081478</v>
      </c>
      <c r="H464" s="23">
        <v>0.17199999999999999</v>
      </c>
      <c r="I464" s="23">
        <v>0.14799999999999999</v>
      </c>
      <c r="J464" s="23">
        <v>0.17</v>
      </c>
      <c r="K464" s="23">
        <v>0.16</v>
      </c>
      <c r="L464" s="23">
        <v>0.14460000000000001</v>
      </c>
      <c r="M464" s="23">
        <v>0.15</v>
      </c>
      <c r="N464" s="23">
        <v>0.15</v>
      </c>
      <c r="O464" s="23">
        <v>0.16</v>
      </c>
      <c r="P464" s="23">
        <v>0.15</v>
      </c>
      <c r="Q464" s="23">
        <v>0.17</v>
      </c>
      <c r="R464" s="23">
        <v>0.16</v>
      </c>
      <c r="S464" s="23">
        <v>0.18</v>
      </c>
      <c r="T464" s="23">
        <v>0.16</v>
      </c>
      <c r="U464" s="23">
        <v>0.13300000000000001</v>
      </c>
      <c r="V464" s="23">
        <v>0.17</v>
      </c>
      <c r="W464" s="23">
        <v>0.16858660317883822</v>
      </c>
      <c r="X464" s="23">
        <v>0.18720000000000001</v>
      </c>
      <c r="Y464" s="23">
        <v>0.15</v>
      </c>
      <c r="Z464" s="23">
        <v>0.14128560000000001</v>
      </c>
      <c r="AA464" s="220"/>
      <c r="AB464" s="221"/>
      <c r="AC464" s="221"/>
      <c r="AD464" s="221"/>
      <c r="AE464" s="221"/>
      <c r="AF464" s="221"/>
      <c r="AG464" s="221"/>
      <c r="AH464" s="221"/>
      <c r="AI464" s="221"/>
      <c r="AJ464" s="221"/>
      <c r="AK464" s="221"/>
      <c r="AL464" s="221"/>
      <c r="AM464" s="221"/>
      <c r="AN464" s="221"/>
      <c r="AO464" s="221"/>
      <c r="AP464" s="221"/>
      <c r="AQ464" s="221"/>
      <c r="AR464" s="221"/>
      <c r="AS464" s="221"/>
      <c r="AT464" s="221"/>
      <c r="AU464" s="221"/>
      <c r="AV464" s="221"/>
      <c r="AW464" s="221"/>
      <c r="AX464" s="221"/>
      <c r="AY464" s="221"/>
      <c r="AZ464" s="221"/>
      <c r="BA464" s="221"/>
      <c r="BB464" s="221"/>
      <c r="BC464" s="221"/>
      <c r="BD464" s="221"/>
      <c r="BE464" s="221"/>
      <c r="BF464" s="221"/>
      <c r="BG464" s="221"/>
      <c r="BH464" s="221"/>
      <c r="BI464" s="221"/>
      <c r="BJ464" s="221"/>
      <c r="BK464" s="221"/>
      <c r="BL464" s="221"/>
      <c r="BM464" s="222" t="e">
        <v>#N/A</v>
      </c>
    </row>
    <row r="465" spans="1:65">
      <c r="A465" s="29"/>
      <c r="B465" s="19">
        <v>1</v>
      </c>
      <c r="C465" s="9">
        <v>3</v>
      </c>
      <c r="D465" s="23">
        <v>0.16</v>
      </c>
      <c r="E465" s="23">
        <v>0.16</v>
      </c>
      <c r="F465" s="225">
        <v>0.20899999999999999</v>
      </c>
      <c r="G465" s="23">
        <v>0.15286254516372808</v>
      </c>
      <c r="H465" s="23">
        <v>0.1701</v>
      </c>
      <c r="I465" s="23">
        <v>0.155</v>
      </c>
      <c r="J465" s="23">
        <v>0.18</v>
      </c>
      <c r="K465" s="23">
        <v>0.15</v>
      </c>
      <c r="L465" s="23">
        <v>0.15059999999999998</v>
      </c>
      <c r="M465" s="23">
        <v>0.15</v>
      </c>
      <c r="N465" s="23">
        <v>0.15</v>
      </c>
      <c r="O465" s="23">
        <v>0.15</v>
      </c>
      <c r="P465" s="23">
        <v>0.15</v>
      </c>
      <c r="Q465" s="23">
        <v>0.17</v>
      </c>
      <c r="R465" s="23">
        <v>0.16</v>
      </c>
      <c r="S465" s="23">
        <v>0.16</v>
      </c>
      <c r="T465" s="23">
        <v>0.16</v>
      </c>
      <c r="U465" s="23">
        <v>0.13300000000000001</v>
      </c>
      <c r="V465" s="23">
        <v>0.17</v>
      </c>
      <c r="W465" s="23">
        <v>0.16570142102275437</v>
      </c>
      <c r="X465" s="23">
        <v>0.18831037</v>
      </c>
      <c r="Y465" s="23">
        <v>0.15</v>
      </c>
      <c r="Z465" s="23">
        <v>0.1377331</v>
      </c>
      <c r="AA465" s="220"/>
      <c r="AB465" s="221"/>
      <c r="AC465" s="221"/>
      <c r="AD465" s="221"/>
      <c r="AE465" s="221"/>
      <c r="AF465" s="221"/>
      <c r="AG465" s="221"/>
      <c r="AH465" s="221"/>
      <c r="AI465" s="221"/>
      <c r="AJ465" s="221"/>
      <c r="AK465" s="221"/>
      <c r="AL465" s="221"/>
      <c r="AM465" s="221"/>
      <c r="AN465" s="221"/>
      <c r="AO465" s="221"/>
      <c r="AP465" s="221"/>
      <c r="AQ465" s="221"/>
      <c r="AR465" s="221"/>
      <c r="AS465" s="221"/>
      <c r="AT465" s="221"/>
      <c r="AU465" s="221"/>
      <c r="AV465" s="221"/>
      <c r="AW465" s="221"/>
      <c r="AX465" s="221"/>
      <c r="AY465" s="221"/>
      <c r="AZ465" s="221"/>
      <c r="BA465" s="221"/>
      <c r="BB465" s="221"/>
      <c r="BC465" s="221"/>
      <c r="BD465" s="221"/>
      <c r="BE465" s="221"/>
      <c r="BF465" s="221"/>
      <c r="BG465" s="221"/>
      <c r="BH465" s="221"/>
      <c r="BI465" s="221"/>
      <c r="BJ465" s="221"/>
      <c r="BK465" s="221"/>
      <c r="BL465" s="221"/>
      <c r="BM465" s="222">
        <v>16</v>
      </c>
    </row>
    <row r="466" spans="1:65">
      <c r="A466" s="29"/>
      <c r="B466" s="19">
        <v>1</v>
      </c>
      <c r="C466" s="9">
        <v>4</v>
      </c>
      <c r="D466" s="23">
        <v>0.16</v>
      </c>
      <c r="E466" s="23">
        <v>0.16</v>
      </c>
      <c r="F466" s="225">
        <v>0.20799999999999999</v>
      </c>
      <c r="G466" s="23">
        <v>0.15428522756426311</v>
      </c>
      <c r="H466" s="23">
        <v>0.16500000000000001</v>
      </c>
      <c r="I466" s="23">
        <v>0.152</v>
      </c>
      <c r="J466" s="23">
        <v>0.17</v>
      </c>
      <c r="K466" s="23">
        <v>0.15</v>
      </c>
      <c r="L466" s="23">
        <v>0.153</v>
      </c>
      <c r="M466" s="23">
        <v>0.16</v>
      </c>
      <c r="N466" s="23">
        <v>0.15</v>
      </c>
      <c r="O466" s="23">
        <v>0.16</v>
      </c>
      <c r="P466" s="23">
        <v>0.16</v>
      </c>
      <c r="Q466" s="23">
        <v>0.18</v>
      </c>
      <c r="R466" s="23">
        <v>0.16</v>
      </c>
      <c r="S466" s="23">
        <v>0.16</v>
      </c>
      <c r="T466" s="23">
        <v>0.16</v>
      </c>
      <c r="U466" s="23">
        <v>0.13300000000000001</v>
      </c>
      <c r="V466" s="23">
        <v>0.17</v>
      </c>
      <c r="W466" s="23">
        <v>0.16775290293790962</v>
      </c>
      <c r="X466" s="23">
        <v>0.17466894000000002</v>
      </c>
      <c r="Y466" s="23">
        <v>0.15</v>
      </c>
      <c r="Z466" s="23">
        <v>0.1456258</v>
      </c>
      <c r="AA466" s="220"/>
      <c r="AB466" s="221"/>
      <c r="AC466" s="221"/>
      <c r="AD466" s="221"/>
      <c r="AE466" s="221"/>
      <c r="AF466" s="221"/>
      <c r="AG466" s="221"/>
      <c r="AH466" s="221"/>
      <c r="AI466" s="221"/>
      <c r="AJ466" s="221"/>
      <c r="AK466" s="221"/>
      <c r="AL466" s="221"/>
      <c r="AM466" s="221"/>
      <c r="AN466" s="221"/>
      <c r="AO466" s="221"/>
      <c r="AP466" s="221"/>
      <c r="AQ466" s="221"/>
      <c r="AR466" s="221"/>
      <c r="AS466" s="221"/>
      <c r="AT466" s="221"/>
      <c r="AU466" s="221"/>
      <c r="AV466" s="221"/>
      <c r="AW466" s="221"/>
      <c r="AX466" s="221"/>
      <c r="AY466" s="221"/>
      <c r="AZ466" s="221"/>
      <c r="BA466" s="221"/>
      <c r="BB466" s="221"/>
      <c r="BC466" s="221"/>
      <c r="BD466" s="221"/>
      <c r="BE466" s="221"/>
      <c r="BF466" s="221"/>
      <c r="BG466" s="221"/>
      <c r="BH466" s="221"/>
      <c r="BI466" s="221"/>
      <c r="BJ466" s="221"/>
      <c r="BK466" s="221"/>
      <c r="BL466" s="221"/>
      <c r="BM466" s="222">
        <v>0.15866957910650034</v>
      </c>
    </row>
    <row r="467" spans="1:65">
      <c r="A467" s="29"/>
      <c r="B467" s="19">
        <v>1</v>
      </c>
      <c r="C467" s="9">
        <v>5</v>
      </c>
      <c r="D467" s="23">
        <v>0.16</v>
      </c>
      <c r="E467" s="23">
        <v>0.16</v>
      </c>
      <c r="F467" s="225">
        <v>0.21</v>
      </c>
      <c r="G467" s="23">
        <v>0.15410845921064625</v>
      </c>
      <c r="H467" s="23">
        <v>0.15479999999999999</v>
      </c>
      <c r="I467" s="23">
        <v>0.155</v>
      </c>
      <c r="J467" s="23">
        <v>0.18</v>
      </c>
      <c r="K467" s="23">
        <v>0.15</v>
      </c>
      <c r="L467" s="23">
        <v>0.1542</v>
      </c>
      <c r="M467" s="23">
        <v>0.15</v>
      </c>
      <c r="N467" s="23">
        <v>0.15</v>
      </c>
      <c r="O467" s="23">
        <v>0.16</v>
      </c>
      <c r="P467" s="23">
        <v>0.16</v>
      </c>
      <c r="Q467" s="23">
        <v>0.18</v>
      </c>
      <c r="R467" s="23">
        <v>0.15</v>
      </c>
      <c r="S467" s="23">
        <v>0.16</v>
      </c>
      <c r="T467" s="23">
        <v>0.16</v>
      </c>
      <c r="U467" s="23">
        <v>0.13300000000000001</v>
      </c>
      <c r="V467" s="23">
        <v>0.18</v>
      </c>
      <c r="W467" s="23">
        <v>0.16458157549166705</v>
      </c>
      <c r="X467" s="23">
        <v>0.17414678</v>
      </c>
      <c r="Y467" s="23">
        <v>0.15</v>
      </c>
      <c r="Z467" s="23">
        <v>0.14617270000000002</v>
      </c>
      <c r="AA467" s="220"/>
      <c r="AB467" s="221"/>
      <c r="AC467" s="221"/>
      <c r="AD467" s="221"/>
      <c r="AE467" s="221"/>
      <c r="AF467" s="221"/>
      <c r="AG467" s="221"/>
      <c r="AH467" s="221"/>
      <c r="AI467" s="221"/>
      <c r="AJ467" s="221"/>
      <c r="AK467" s="221"/>
      <c r="AL467" s="221"/>
      <c r="AM467" s="221"/>
      <c r="AN467" s="221"/>
      <c r="AO467" s="221"/>
      <c r="AP467" s="221"/>
      <c r="AQ467" s="221"/>
      <c r="AR467" s="221"/>
      <c r="AS467" s="221"/>
      <c r="AT467" s="221"/>
      <c r="AU467" s="221"/>
      <c r="AV467" s="221"/>
      <c r="AW467" s="221"/>
      <c r="AX467" s="221"/>
      <c r="AY467" s="221"/>
      <c r="AZ467" s="221"/>
      <c r="BA467" s="221"/>
      <c r="BB467" s="221"/>
      <c r="BC467" s="221"/>
      <c r="BD467" s="221"/>
      <c r="BE467" s="221"/>
      <c r="BF467" s="221"/>
      <c r="BG467" s="221"/>
      <c r="BH467" s="221"/>
      <c r="BI467" s="221"/>
      <c r="BJ467" s="221"/>
      <c r="BK467" s="221"/>
      <c r="BL467" s="221"/>
      <c r="BM467" s="222">
        <v>97</v>
      </c>
    </row>
    <row r="468" spans="1:65">
      <c r="A468" s="29"/>
      <c r="B468" s="19">
        <v>1</v>
      </c>
      <c r="C468" s="9">
        <v>6</v>
      </c>
      <c r="D468" s="23">
        <v>0.16</v>
      </c>
      <c r="E468" s="23">
        <v>0.16</v>
      </c>
      <c r="F468" s="225">
        <v>0.20899999999999999</v>
      </c>
      <c r="G468" s="23">
        <v>0.15463595248177966</v>
      </c>
      <c r="H468" s="23">
        <v>0.16219999999999998</v>
      </c>
      <c r="I468" s="23">
        <v>0.151</v>
      </c>
      <c r="J468" s="23">
        <v>0.17</v>
      </c>
      <c r="K468" s="23">
        <v>0.15</v>
      </c>
      <c r="L468" s="23">
        <v>0.15709999999999999</v>
      </c>
      <c r="M468" s="23">
        <v>0.15</v>
      </c>
      <c r="N468" s="23">
        <v>0.15</v>
      </c>
      <c r="O468" s="23">
        <v>0.16</v>
      </c>
      <c r="P468" s="23">
        <v>0.16</v>
      </c>
      <c r="Q468" s="23">
        <v>0.18</v>
      </c>
      <c r="R468" s="23">
        <v>0.16</v>
      </c>
      <c r="S468" s="23">
        <v>0.17</v>
      </c>
      <c r="T468" s="23">
        <v>0.16</v>
      </c>
      <c r="U468" s="23">
        <v>0.13300000000000001</v>
      </c>
      <c r="V468" s="23">
        <v>0.17</v>
      </c>
      <c r="W468" s="23">
        <v>0.16889778268411143</v>
      </c>
      <c r="X468" s="23">
        <v>0.17420349000000002</v>
      </c>
      <c r="Y468" s="23">
        <v>0.15</v>
      </c>
      <c r="Z468" s="23">
        <v>0.14219010000000001</v>
      </c>
      <c r="AA468" s="220"/>
      <c r="AB468" s="221"/>
      <c r="AC468" s="221"/>
      <c r="AD468" s="221"/>
      <c r="AE468" s="221"/>
      <c r="AF468" s="221"/>
      <c r="AG468" s="221"/>
      <c r="AH468" s="221"/>
      <c r="AI468" s="221"/>
      <c r="AJ468" s="221"/>
      <c r="AK468" s="221"/>
      <c r="AL468" s="221"/>
      <c r="AM468" s="221"/>
      <c r="AN468" s="221"/>
      <c r="AO468" s="221"/>
      <c r="AP468" s="221"/>
      <c r="AQ468" s="221"/>
      <c r="AR468" s="221"/>
      <c r="AS468" s="221"/>
      <c r="AT468" s="221"/>
      <c r="AU468" s="221"/>
      <c r="AV468" s="221"/>
      <c r="AW468" s="221"/>
      <c r="AX468" s="221"/>
      <c r="AY468" s="221"/>
      <c r="AZ468" s="221"/>
      <c r="BA468" s="221"/>
      <c r="BB468" s="221"/>
      <c r="BC468" s="221"/>
      <c r="BD468" s="221"/>
      <c r="BE468" s="221"/>
      <c r="BF468" s="221"/>
      <c r="BG468" s="221"/>
      <c r="BH468" s="221"/>
      <c r="BI468" s="221"/>
      <c r="BJ468" s="221"/>
      <c r="BK468" s="221"/>
      <c r="BL468" s="221"/>
      <c r="BM468" s="54"/>
    </row>
    <row r="469" spans="1:65">
      <c r="A469" s="29"/>
      <c r="B469" s="20" t="s">
        <v>270</v>
      </c>
      <c r="C469" s="12"/>
      <c r="D469" s="223">
        <v>0.15833333333333335</v>
      </c>
      <c r="E469" s="223">
        <v>0.16166666666666668</v>
      </c>
      <c r="F469" s="223">
        <v>0.20833333333333334</v>
      </c>
      <c r="G469" s="223">
        <v>0.15260220231799207</v>
      </c>
      <c r="H469" s="223">
        <v>0.16568333333333335</v>
      </c>
      <c r="I469" s="223">
        <v>0.1515</v>
      </c>
      <c r="J469" s="223">
        <v>0.17500000000000002</v>
      </c>
      <c r="K469" s="223">
        <v>0.15333333333333335</v>
      </c>
      <c r="L469" s="223">
        <v>0.15106666666666665</v>
      </c>
      <c r="M469" s="223">
        <v>0.15333333333333335</v>
      </c>
      <c r="N469" s="223">
        <v>0.15</v>
      </c>
      <c r="O469" s="223">
        <v>0.15833333333333335</v>
      </c>
      <c r="P469" s="223">
        <v>0.155</v>
      </c>
      <c r="Q469" s="223">
        <v>0.17499999999999996</v>
      </c>
      <c r="R469" s="223">
        <v>0.15833333333333335</v>
      </c>
      <c r="S469" s="223">
        <v>0.16666666666666666</v>
      </c>
      <c r="T469" s="223">
        <v>0.16</v>
      </c>
      <c r="U469" s="223">
        <v>0.13300000000000001</v>
      </c>
      <c r="V469" s="223">
        <v>0.17166666666666666</v>
      </c>
      <c r="W469" s="223">
        <v>0.16701361735868173</v>
      </c>
      <c r="X469" s="223">
        <v>0.18068826333333332</v>
      </c>
      <c r="Y469" s="223">
        <v>0.15</v>
      </c>
      <c r="Z469" s="223">
        <v>0.14268581666666666</v>
      </c>
      <c r="AA469" s="220"/>
      <c r="AB469" s="221"/>
      <c r="AC469" s="221"/>
      <c r="AD469" s="221"/>
      <c r="AE469" s="221"/>
      <c r="AF469" s="221"/>
      <c r="AG469" s="221"/>
      <c r="AH469" s="221"/>
      <c r="AI469" s="221"/>
      <c r="AJ469" s="221"/>
      <c r="AK469" s="221"/>
      <c r="AL469" s="221"/>
      <c r="AM469" s="221"/>
      <c r="AN469" s="221"/>
      <c r="AO469" s="221"/>
      <c r="AP469" s="221"/>
      <c r="AQ469" s="221"/>
      <c r="AR469" s="221"/>
      <c r="AS469" s="221"/>
      <c r="AT469" s="221"/>
      <c r="AU469" s="221"/>
      <c r="AV469" s="221"/>
      <c r="AW469" s="221"/>
      <c r="AX469" s="221"/>
      <c r="AY469" s="221"/>
      <c r="AZ469" s="221"/>
      <c r="BA469" s="221"/>
      <c r="BB469" s="221"/>
      <c r="BC469" s="221"/>
      <c r="BD469" s="221"/>
      <c r="BE469" s="221"/>
      <c r="BF469" s="221"/>
      <c r="BG469" s="221"/>
      <c r="BH469" s="221"/>
      <c r="BI469" s="221"/>
      <c r="BJ469" s="221"/>
      <c r="BK469" s="221"/>
      <c r="BL469" s="221"/>
      <c r="BM469" s="54"/>
    </row>
    <row r="470" spans="1:65">
      <c r="A470" s="29"/>
      <c r="B470" s="3" t="s">
        <v>271</v>
      </c>
      <c r="C470" s="28"/>
      <c r="D470" s="23">
        <v>0.16</v>
      </c>
      <c r="E470" s="23">
        <v>0.16</v>
      </c>
      <c r="F470" s="23">
        <v>0.20849999999999999</v>
      </c>
      <c r="G470" s="23">
        <v>0.15348550218718715</v>
      </c>
      <c r="H470" s="23">
        <v>0.16749999999999998</v>
      </c>
      <c r="I470" s="23">
        <v>0.1515</v>
      </c>
      <c r="J470" s="23">
        <v>0.17499999999999999</v>
      </c>
      <c r="K470" s="23">
        <v>0.15</v>
      </c>
      <c r="L470" s="23">
        <v>0.15179999999999999</v>
      </c>
      <c r="M470" s="23">
        <v>0.15</v>
      </c>
      <c r="N470" s="23">
        <v>0.15</v>
      </c>
      <c r="O470" s="23">
        <v>0.16</v>
      </c>
      <c r="P470" s="23">
        <v>0.155</v>
      </c>
      <c r="Q470" s="23">
        <v>0.17499999999999999</v>
      </c>
      <c r="R470" s="23">
        <v>0.16</v>
      </c>
      <c r="S470" s="23">
        <v>0.16500000000000001</v>
      </c>
      <c r="T470" s="23">
        <v>0.16</v>
      </c>
      <c r="U470" s="23">
        <v>0.13300000000000001</v>
      </c>
      <c r="V470" s="23">
        <v>0.17</v>
      </c>
      <c r="W470" s="23">
        <v>0.16715716088735968</v>
      </c>
      <c r="X470" s="23">
        <v>0.18013446999999999</v>
      </c>
      <c r="Y470" s="23">
        <v>0.15</v>
      </c>
      <c r="Z470" s="23">
        <v>0.14264884999999999</v>
      </c>
      <c r="AA470" s="220"/>
      <c r="AB470" s="221"/>
      <c r="AC470" s="221"/>
      <c r="AD470" s="221"/>
      <c r="AE470" s="221"/>
      <c r="AF470" s="221"/>
      <c r="AG470" s="221"/>
      <c r="AH470" s="221"/>
      <c r="AI470" s="221"/>
      <c r="AJ470" s="221"/>
      <c r="AK470" s="221"/>
      <c r="AL470" s="221"/>
      <c r="AM470" s="221"/>
      <c r="AN470" s="221"/>
      <c r="AO470" s="221"/>
      <c r="AP470" s="221"/>
      <c r="AQ470" s="221"/>
      <c r="AR470" s="221"/>
      <c r="AS470" s="221"/>
      <c r="AT470" s="221"/>
      <c r="AU470" s="221"/>
      <c r="AV470" s="221"/>
      <c r="AW470" s="221"/>
      <c r="AX470" s="221"/>
      <c r="AY470" s="221"/>
      <c r="AZ470" s="221"/>
      <c r="BA470" s="221"/>
      <c r="BB470" s="221"/>
      <c r="BC470" s="221"/>
      <c r="BD470" s="221"/>
      <c r="BE470" s="221"/>
      <c r="BF470" s="221"/>
      <c r="BG470" s="221"/>
      <c r="BH470" s="221"/>
      <c r="BI470" s="221"/>
      <c r="BJ470" s="221"/>
      <c r="BK470" s="221"/>
      <c r="BL470" s="221"/>
      <c r="BM470" s="54"/>
    </row>
    <row r="471" spans="1:65">
      <c r="A471" s="29"/>
      <c r="B471" s="3" t="s">
        <v>272</v>
      </c>
      <c r="C471" s="28"/>
      <c r="D471" s="23">
        <v>4.0824829046386332E-3</v>
      </c>
      <c r="E471" s="23">
        <v>4.0824829046386341E-3</v>
      </c>
      <c r="F471" s="23">
        <v>1.3662601021279383E-3</v>
      </c>
      <c r="G471" s="23">
        <v>2.2137312631483968E-3</v>
      </c>
      <c r="H471" s="23">
        <v>6.4666580755956679E-3</v>
      </c>
      <c r="I471" s="23">
        <v>3.1464265445104575E-3</v>
      </c>
      <c r="J471" s="23">
        <v>5.47722557505165E-3</v>
      </c>
      <c r="K471" s="23">
        <v>5.1639777949432277E-3</v>
      </c>
      <c r="L471" s="23">
        <v>4.6766084577037903E-3</v>
      </c>
      <c r="M471" s="23">
        <v>5.1639777949432277E-3</v>
      </c>
      <c r="N471" s="23">
        <v>0</v>
      </c>
      <c r="O471" s="23">
        <v>4.0824829046386332E-3</v>
      </c>
      <c r="P471" s="23">
        <v>5.4772255750516656E-3</v>
      </c>
      <c r="Q471" s="23">
        <v>5.47722557505165E-3</v>
      </c>
      <c r="R471" s="23">
        <v>4.0824829046386332E-3</v>
      </c>
      <c r="S471" s="23">
        <v>8.1649658092772595E-3</v>
      </c>
      <c r="T471" s="23">
        <v>0</v>
      </c>
      <c r="U471" s="23">
        <v>0</v>
      </c>
      <c r="V471" s="23">
        <v>4.0824829046386219E-3</v>
      </c>
      <c r="W471" s="23">
        <v>1.6977677639616071E-3</v>
      </c>
      <c r="X471" s="23">
        <v>7.0099917876261858E-3</v>
      </c>
      <c r="Y471" s="23">
        <v>0</v>
      </c>
      <c r="Z471" s="23">
        <v>3.0891909189408617E-3</v>
      </c>
      <c r="AA471" s="220"/>
      <c r="AB471" s="221"/>
      <c r="AC471" s="221"/>
      <c r="AD471" s="221"/>
      <c r="AE471" s="221"/>
      <c r="AF471" s="221"/>
      <c r="AG471" s="221"/>
      <c r="AH471" s="221"/>
      <c r="AI471" s="221"/>
      <c r="AJ471" s="221"/>
      <c r="AK471" s="221"/>
      <c r="AL471" s="221"/>
      <c r="AM471" s="221"/>
      <c r="AN471" s="221"/>
      <c r="AO471" s="221"/>
      <c r="AP471" s="221"/>
      <c r="AQ471" s="221"/>
      <c r="AR471" s="221"/>
      <c r="AS471" s="221"/>
      <c r="AT471" s="221"/>
      <c r="AU471" s="221"/>
      <c r="AV471" s="221"/>
      <c r="AW471" s="221"/>
      <c r="AX471" s="221"/>
      <c r="AY471" s="221"/>
      <c r="AZ471" s="221"/>
      <c r="BA471" s="221"/>
      <c r="BB471" s="221"/>
      <c r="BC471" s="221"/>
      <c r="BD471" s="221"/>
      <c r="BE471" s="221"/>
      <c r="BF471" s="221"/>
      <c r="BG471" s="221"/>
      <c r="BH471" s="221"/>
      <c r="BI471" s="221"/>
      <c r="BJ471" s="221"/>
      <c r="BK471" s="221"/>
      <c r="BL471" s="221"/>
      <c r="BM471" s="54"/>
    </row>
    <row r="472" spans="1:65">
      <c r="A472" s="29"/>
      <c r="B472" s="3" t="s">
        <v>86</v>
      </c>
      <c r="C472" s="28"/>
      <c r="D472" s="13">
        <v>2.5784102555612417E-2</v>
      </c>
      <c r="E472" s="13">
        <v>2.5252471575084333E-2</v>
      </c>
      <c r="F472" s="13">
        <v>6.5580484902141032E-3</v>
      </c>
      <c r="G472" s="13">
        <v>1.4506548591844234E-2</v>
      </c>
      <c r="H472" s="13">
        <v>3.9030226791644709E-2</v>
      </c>
      <c r="I472" s="13">
        <v>2.0768492042973319E-2</v>
      </c>
      <c r="J472" s="13">
        <v>3.1298431857437997E-2</v>
      </c>
      <c r="K472" s="13">
        <v>3.3678116053977566E-2</v>
      </c>
      <c r="L472" s="13">
        <v>3.0957249278709999E-2</v>
      </c>
      <c r="M472" s="13">
        <v>3.3678116053977566E-2</v>
      </c>
      <c r="N472" s="13">
        <v>0</v>
      </c>
      <c r="O472" s="13">
        <v>2.5784102555612417E-2</v>
      </c>
      <c r="P472" s="13">
        <v>3.5336939193881714E-2</v>
      </c>
      <c r="Q472" s="13">
        <v>3.1298431857438004E-2</v>
      </c>
      <c r="R472" s="13">
        <v>2.5784102555612417E-2</v>
      </c>
      <c r="S472" s="13">
        <v>4.8989794855663557E-2</v>
      </c>
      <c r="T472" s="13">
        <v>0</v>
      </c>
      <c r="U472" s="13">
        <v>0</v>
      </c>
      <c r="V472" s="13">
        <v>2.3781453813428867E-2</v>
      </c>
      <c r="W472" s="13">
        <v>1.0165445134425462E-2</v>
      </c>
      <c r="X472" s="13">
        <v>3.8796054919705371E-2</v>
      </c>
      <c r="Y472" s="13">
        <v>0</v>
      </c>
      <c r="Z472" s="13">
        <v>2.165030127807047E-2</v>
      </c>
      <c r="AA472" s="151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3" t="s">
        <v>273</v>
      </c>
      <c r="C473" s="28"/>
      <c r="D473" s="13">
        <v>-2.1191571507308549E-3</v>
      </c>
      <c r="E473" s="13">
        <v>1.8888860593464285E-2</v>
      </c>
      <c r="F473" s="13">
        <v>0.31300110901219624</v>
      </c>
      <c r="G473" s="13">
        <v>-3.823906777010988E-2</v>
      </c>
      <c r="H473" s="13">
        <v>4.4203521975219484E-2</v>
      </c>
      <c r="I473" s="13">
        <v>-4.5185593526331003E-2</v>
      </c>
      <c r="J473" s="13">
        <v>0.10292093157024484</v>
      </c>
      <c r="K473" s="13">
        <v>-3.3631183767023565E-2</v>
      </c>
      <c r="L473" s="13">
        <v>-4.7916635833076371E-2</v>
      </c>
      <c r="M473" s="13">
        <v>-3.3631183767023565E-2</v>
      </c>
      <c r="N473" s="13">
        <v>-5.4639201511218816E-2</v>
      </c>
      <c r="O473" s="13">
        <v>-2.1191571507308549E-3</v>
      </c>
      <c r="P473" s="13">
        <v>-2.3127174894926106E-2</v>
      </c>
      <c r="Q473" s="13">
        <v>0.1029209315702444</v>
      </c>
      <c r="R473" s="13">
        <v>-2.1191571507308549E-3</v>
      </c>
      <c r="S473" s="13">
        <v>5.0400887209756773E-2</v>
      </c>
      <c r="T473" s="13">
        <v>8.3848517213667151E-3</v>
      </c>
      <c r="U473" s="13">
        <v>-0.16178009200661392</v>
      </c>
      <c r="V473" s="13">
        <v>8.1912913826049483E-2</v>
      </c>
      <c r="W473" s="13">
        <v>5.2587511098020956E-2</v>
      </c>
      <c r="X473" s="13">
        <v>0.138770672682341</v>
      </c>
      <c r="Y473" s="13">
        <v>-5.4639201511218816E-2</v>
      </c>
      <c r="Z473" s="13">
        <v>-0.10073614948650778</v>
      </c>
      <c r="AA473" s="151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45" t="s">
        <v>274</v>
      </c>
      <c r="C474" s="46"/>
      <c r="D474" s="44">
        <v>0</v>
      </c>
      <c r="E474" s="44">
        <v>0.31</v>
      </c>
      <c r="F474" s="44">
        <v>4.59</v>
      </c>
      <c r="G474" s="44">
        <v>0.53</v>
      </c>
      <c r="H474" s="44">
        <v>0.67</v>
      </c>
      <c r="I474" s="44">
        <v>0.63</v>
      </c>
      <c r="J474" s="44">
        <v>1.53</v>
      </c>
      <c r="K474" s="44">
        <v>0.46</v>
      </c>
      <c r="L474" s="44">
        <v>0.67</v>
      </c>
      <c r="M474" s="44">
        <v>0.46</v>
      </c>
      <c r="N474" s="44">
        <v>0.76</v>
      </c>
      <c r="O474" s="44">
        <v>0</v>
      </c>
      <c r="P474" s="44">
        <v>0.31</v>
      </c>
      <c r="Q474" s="44">
        <v>1.53</v>
      </c>
      <c r="R474" s="44">
        <v>0</v>
      </c>
      <c r="S474" s="44">
        <v>0.76</v>
      </c>
      <c r="T474" s="44">
        <v>0.15</v>
      </c>
      <c r="U474" s="44">
        <v>2.34</v>
      </c>
      <c r="V474" s="44">
        <v>1.22</v>
      </c>
      <c r="W474" s="44">
        <v>0.8</v>
      </c>
      <c r="X474" s="44">
        <v>2.0499999999999998</v>
      </c>
      <c r="Y474" s="44">
        <v>0.76</v>
      </c>
      <c r="Z474" s="44">
        <v>1.44</v>
      </c>
      <c r="AA474" s="151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BM475" s="53"/>
    </row>
    <row r="476" spans="1:65" ht="15">
      <c r="B476" s="8" t="s">
        <v>556</v>
      </c>
      <c r="BM476" s="27" t="s">
        <v>66</v>
      </c>
    </row>
    <row r="477" spans="1:65" ht="15">
      <c r="A477" s="24" t="s">
        <v>17</v>
      </c>
      <c r="B477" s="18" t="s">
        <v>112</v>
      </c>
      <c r="C477" s="15" t="s">
        <v>113</v>
      </c>
      <c r="D477" s="16" t="s">
        <v>232</v>
      </c>
      <c r="E477" s="17" t="s">
        <v>232</v>
      </c>
      <c r="F477" s="17" t="s">
        <v>232</v>
      </c>
      <c r="G477" s="17" t="s">
        <v>232</v>
      </c>
      <c r="H477" s="17" t="s">
        <v>232</v>
      </c>
      <c r="I477" s="17" t="s">
        <v>232</v>
      </c>
      <c r="J477" s="17" t="s">
        <v>232</v>
      </c>
      <c r="K477" s="17" t="s">
        <v>232</v>
      </c>
      <c r="L477" s="17" t="s">
        <v>232</v>
      </c>
      <c r="M477" s="17" t="s">
        <v>232</v>
      </c>
      <c r="N477" s="17" t="s">
        <v>232</v>
      </c>
      <c r="O477" s="17" t="s">
        <v>232</v>
      </c>
      <c r="P477" s="17" t="s">
        <v>232</v>
      </c>
      <c r="Q477" s="17" t="s">
        <v>232</v>
      </c>
      <c r="R477" s="17" t="s">
        <v>232</v>
      </c>
      <c r="S477" s="17" t="s">
        <v>232</v>
      </c>
      <c r="T477" s="17" t="s">
        <v>232</v>
      </c>
      <c r="U477" s="17" t="s">
        <v>232</v>
      </c>
      <c r="V477" s="17" t="s">
        <v>232</v>
      </c>
      <c r="W477" s="17" t="s">
        <v>232</v>
      </c>
      <c r="X477" s="17" t="s">
        <v>232</v>
      </c>
      <c r="Y477" s="17" t="s">
        <v>232</v>
      </c>
      <c r="Z477" s="151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233</v>
      </c>
      <c r="C478" s="9" t="s">
        <v>233</v>
      </c>
      <c r="D478" s="149" t="s">
        <v>235</v>
      </c>
      <c r="E478" s="150" t="s">
        <v>236</v>
      </c>
      <c r="F478" s="150" t="s">
        <v>237</v>
      </c>
      <c r="G478" s="150" t="s">
        <v>238</v>
      </c>
      <c r="H478" s="150" t="s">
        <v>239</v>
      </c>
      <c r="I478" s="150" t="s">
        <v>240</v>
      </c>
      <c r="J478" s="150" t="s">
        <v>241</v>
      </c>
      <c r="K478" s="150" t="s">
        <v>242</v>
      </c>
      <c r="L478" s="150" t="s">
        <v>243</v>
      </c>
      <c r="M478" s="150" t="s">
        <v>244</v>
      </c>
      <c r="N478" s="150" t="s">
        <v>245</v>
      </c>
      <c r="O478" s="150" t="s">
        <v>246</v>
      </c>
      <c r="P478" s="150" t="s">
        <v>247</v>
      </c>
      <c r="Q478" s="150" t="s">
        <v>248</v>
      </c>
      <c r="R478" s="150" t="s">
        <v>249</v>
      </c>
      <c r="S478" s="150" t="s">
        <v>250</v>
      </c>
      <c r="T478" s="150" t="s">
        <v>253</v>
      </c>
      <c r="U478" s="150" t="s">
        <v>254</v>
      </c>
      <c r="V478" s="150" t="s">
        <v>255</v>
      </c>
      <c r="W478" s="150" t="s">
        <v>256</v>
      </c>
      <c r="X478" s="150" t="s">
        <v>257</v>
      </c>
      <c r="Y478" s="150" t="s">
        <v>262</v>
      </c>
      <c r="Z478" s="151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278</v>
      </c>
      <c r="E479" s="11" t="s">
        <v>276</v>
      </c>
      <c r="F479" s="11" t="s">
        <v>278</v>
      </c>
      <c r="G479" s="11" t="s">
        <v>278</v>
      </c>
      <c r="H479" s="11" t="s">
        <v>276</v>
      </c>
      <c r="I479" s="11" t="s">
        <v>276</v>
      </c>
      <c r="J479" s="11" t="s">
        <v>276</v>
      </c>
      <c r="K479" s="11" t="s">
        <v>276</v>
      </c>
      <c r="L479" s="11" t="s">
        <v>276</v>
      </c>
      <c r="M479" s="11" t="s">
        <v>276</v>
      </c>
      <c r="N479" s="11" t="s">
        <v>276</v>
      </c>
      <c r="O479" s="11" t="s">
        <v>276</v>
      </c>
      <c r="P479" s="11" t="s">
        <v>276</v>
      </c>
      <c r="Q479" s="11" t="s">
        <v>276</v>
      </c>
      <c r="R479" s="11" t="s">
        <v>278</v>
      </c>
      <c r="S479" s="11" t="s">
        <v>278</v>
      </c>
      <c r="T479" s="11" t="s">
        <v>276</v>
      </c>
      <c r="U479" s="11" t="s">
        <v>315</v>
      </c>
      <c r="V479" s="11" t="s">
        <v>278</v>
      </c>
      <c r="W479" s="11" t="s">
        <v>276</v>
      </c>
      <c r="X479" s="11" t="s">
        <v>315</v>
      </c>
      <c r="Y479" s="11" t="s">
        <v>278</v>
      </c>
      <c r="Z479" s="151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 t="s">
        <v>316</v>
      </c>
      <c r="E480" s="25" t="s">
        <v>317</v>
      </c>
      <c r="F480" s="25" t="s">
        <v>318</v>
      </c>
      <c r="G480" s="25" t="s">
        <v>318</v>
      </c>
      <c r="H480" s="25" t="s">
        <v>118</v>
      </c>
      <c r="I480" s="25" t="s">
        <v>316</v>
      </c>
      <c r="J480" s="25" t="s">
        <v>317</v>
      </c>
      <c r="K480" s="25" t="s">
        <v>317</v>
      </c>
      <c r="L480" s="25" t="s">
        <v>318</v>
      </c>
      <c r="M480" s="25" t="s">
        <v>317</v>
      </c>
      <c r="N480" s="25" t="s">
        <v>317</v>
      </c>
      <c r="O480" s="25" t="s">
        <v>280</v>
      </c>
      <c r="P480" s="25" t="s">
        <v>317</v>
      </c>
      <c r="Q480" s="25" t="s">
        <v>319</v>
      </c>
      <c r="R480" s="25" t="s">
        <v>316</v>
      </c>
      <c r="S480" s="25" t="s">
        <v>317</v>
      </c>
      <c r="T480" s="25" t="s">
        <v>317</v>
      </c>
      <c r="U480" s="25" t="s">
        <v>317</v>
      </c>
      <c r="V480" s="25" t="s">
        <v>316</v>
      </c>
      <c r="W480" s="25" t="s">
        <v>319</v>
      </c>
      <c r="X480" s="25" t="s">
        <v>317</v>
      </c>
      <c r="Y480" s="25" t="s">
        <v>317</v>
      </c>
      <c r="Z480" s="151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>
        <v>1</v>
      </c>
      <c r="C481" s="14">
        <v>1</v>
      </c>
      <c r="D481" s="208">
        <v>11.5</v>
      </c>
      <c r="E481" s="226">
        <v>13.4</v>
      </c>
      <c r="F481" s="209">
        <v>10.7</v>
      </c>
      <c r="G481" s="208">
        <v>11.607921073822848</v>
      </c>
      <c r="H481" s="209">
        <v>15.079000000000001</v>
      </c>
      <c r="I481" s="208">
        <v>11.9</v>
      </c>
      <c r="J481" s="208">
        <v>13.4</v>
      </c>
      <c r="K481" s="208">
        <v>12.1</v>
      </c>
      <c r="L481" s="208">
        <v>12.467000000000001</v>
      </c>
      <c r="M481" s="208">
        <v>12.2</v>
      </c>
      <c r="N481" s="208">
        <v>13.4</v>
      </c>
      <c r="O481" s="208">
        <v>12.4</v>
      </c>
      <c r="P481" s="208">
        <v>11.8</v>
      </c>
      <c r="Q481" s="208">
        <v>11.9</v>
      </c>
      <c r="R481" s="208">
        <v>11.8</v>
      </c>
      <c r="S481" s="209">
        <v>14.7</v>
      </c>
      <c r="T481" s="208">
        <v>12.4</v>
      </c>
      <c r="U481" s="209">
        <v>22</v>
      </c>
      <c r="V481" s="209">
        <v>14</v>
      </c>
      <c r="W481" s="208">
        <v>12.56406466635995</v>
      </c>
      <c r="X481" s="209">
        <v>9.4133480396463796</v>
      </c>
      <c r="Y481" s="208">
        <v>12.2</v>
      </c>
      <c r="Z481" s="210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212">
        <v>1</v>
      </c>
    </row>
    <row r="482" spans="1:65">
      <c r="A482" s="29"/>
      <c r="B482" s="19">
        <v>1</v>
      </c>
      <c r="C482" s="9">
        <v>2</v>
      </c>
      <c r="D482" s="214">
        <v>11.3</v>
      </c>
      <c r="E482" s="214">
        <v>12.7</v>
      </c>
      <c r="F482" s="215">
        <v>10.6</v>
      </c>
      <c r="G482" s="214">
        <v>11.734237893454862</v>
      </c>
      <c r="H482" s="215">
        <v>14.803000000000001</v>
      </c>
      <c r="I482" s="214">
        <v>12.5</v>
      </c>
      <c r="J482" s="214">
        <v>13.3</v>
      </c>
      <c r="K482" s="214">
        <v>13</v>
      </c>
      <c r="L482" s="214">
        <v>12.041</v>
      </c>
      <c r="M482" s="214">
        <v>11.4</v>
      </c>
      <c r="N482" s="214">
        <v>13.6</v>
      </c>
      <c r="O482" s="214">
        <v>13.1</v>
      </c>
      <c r="P482" s="214">
        <v>12.5</v>
      </c>
      <c r="Q482" s="214">
        <v>11.9</v>
      </c>
      <c r="R482" s="214">
        <v>11.9</v>
      </c>
      <c r="S482" s="215">
        <v>14.9</v>
      </c>
      <c r="T482" s="214">
        <v>12.5</v>
      </c>
      <c r="U482" s="215">
        <v>19</v>
      </c>
      <c r="V482" s="215">
        <v>14</v>
      </c>
      <c r="W482" s="214">
        <v>12.613814062973749</v>
      </c>
      <c r="X482" s="215">
        <v>9.238662564369168</v>
      </c>
      <c r="Y482" s="214">
        <v>11.8</v>
      </c>
      <c r="Z482" s="210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212">
        <v>22</v>
      </c>
    </row>
    <row r="483" spans="1:65">
      <c r="A483" s="29"/>
      <c r="B483" s="19">
        <v>1</v>
      </c>
      <c r="C483" s="9">
        <v>3</v>
      </c>
      <c r="D483" s="214">
        <v>12.1</v>
      </c>
      <c r="E483" s="214">
        <v>13</v>
      </c>
      <c r="F483" s="215">
        <v>10.7</v>
      </c>
      <c r="G483" s="214">
        <v>12.260552827088835</v>
      </c>
      <c r="H483" s="215">
        <v>14.778</v>
      </c>
      <c r="I483" s="214">
        <v>12.5</v>
      </c>
      <c r="J483" s="214">
        <v>13.3</v>
      </c>
      <c r="K483" s="214">
        <v>11.2</v>
      </c>
      <c r="L483" s="214">
        <v>12.275</v>
      </c>
      <c r="M483" s="214">
        <v>12.1</v>
      </c>
      <c r="N483" s="214">
        <v>13.2</v>
      </c>
      <c r="O483" s="214">
        <v>12.6</v>
      </c>
      <c r="P483" s="214">
        <v>11.9</v>
      </c>
      <c r="Q483" s="214">
        <v>11.9</v>
      </c>
      <c r="R483" s="214">
        <v>11.4</v>
      </c>
      <c r="S483" s="215">
        <v>14.7</v>
      </c>
      <c r="T483" s="214">
        <v>12.6</v>
      </c>
      <c r="U483" s="215">
        <v>21</v>
      </c>
      <c r="V483" s="215">
        <v>14</v>
      </c>
      <c r="W483" s="214">
        <v>12.678393434558817</v>
      </c>
      <c r="X483" s="215">
        <v>9.6519999999999992</v>
      </c>
      <c r="Y483" s="214">
        <v>12.2</v>
      </c>
      <c r="Z483" s="210"/>
      <c r="AA483" s="211"/>
      <c r="AB483" s="211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  <c r="BI483" s="211"/>
      <c r="BJ483" s="211"/>
      <c r="BK483" s="211"/>
      <c r="BL483" s="211"/>
      <c r="BM483" s="212">
        <v>16</v>
      </c>
    </row>
    <row r="484" spans="1:65">
      <c r="A484" s="29"/>
      <c r="B484" s="19">
        <v>1</v>
      </c>
      <c r="C484" s="9">
        <v>4</v>
      </c>
      <c r="D484" s="214">
        <v>12.2</v>
      </c>
      <c r="E484" s="214">
        <v>13</v>
      </c>
      <c r="F484" s="215">
        <v>10.7</v>
      </c>
      <c r="G484" s="214">
        <v>12.26516293121351</v>
      </c>
      <c r="H484" s="215">
        <v>14.462</v>
      </c>
      <c r="I484" s="214">
        <v>12.9</v>
      </c>
      <c r="J484" s="214">
        <v>13.6</v>
      </c>
      <c r="K484" s="214">
        <v>11.9</v>
      </c>
      <c r="L484" s="214">
        <v>12.773</v>
      </c>
      <c r="M484" s="214">
        <v>12.3</v>
      </c>
      <c r="N484" s="214">
        <v>13</v>
      </c>
      <c r="O484" s="214">
        <v>13.1</v>
      </c>
      <c r="P484" s="214">
        <v>12.5</v>
      </c>
      <c r="Q484" s="214">
        <v>12.3</v>
      </c>
      <c r="R484" s="214">
        <v>11.9</v>
      </c>
      <c r="S484" s="215">
        <v>14.7</v>
      </c>
      <c r="T484" s="214">
        <v>12</v>
      </c>
      <c r="U484" s="215">
        <v>20</v>
      </c>
      <c r="V484" s="215">
        <v>14</v>
      </c>
      <c r="W484" s="214">
        <v>12.533121645424419</v>
      </c>
      <c r="X484" s="215">
        <v>9.7692281078631229</v>
      </c>
      <c r="Y484" s="214">
        <v>12.4</v>
      </c>
      <c r="Z484" s="210"/>
      <c r="AA484" s="211"/>
      <c r="AB484" s="211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  <c r="BI484" s="211"/>
      <c r="BJ484" s="211"/>
      <c r="BK484" s="211"/>
      <c r="BL484" s="211"/>
      <c r="BM484" s="212">
        <v>12.414508460492733</v>
      </c>
    </row>
    <row r="485" spans="1:65">
      <c r="A485" s="29"/>
      <c r="B485" s="19">
        <v>1</v>
      </c>
      <c r="C485" s="9">
        <v>5</v>
      </c>
      <c r="D485" s="214">
        <v>12.2</v>
      </c>
      <c r="E485" s="214">
        <v>13</v>
      </c>
      <c r="F485" s="215">
        <v>10.6</v>
      </c>
      <c r="G485" s="214">
        <v>12.396090740342093</v>
      </c>
      <c r="H485" s="215">
        <v>13.782999999999999</v>
      </c>
      <c r="I485" s="214">
        <v>13.1</v>
      </c>
      <c r="J485" s="214">
        <v>13.3</v>
      </c>
      <c r="K485" s="214">
        <v>12.2</v>
      </c>
      <c r="L485" s="214">
        <v>12.619</v>
      </c>
      <c r="M485" s="214">
        <v>12.4</v>
      </c>
      <c r="N485" s="214">
        <v>13</v>
      </c>
      <c r="O485" s="214">
        <v>12.4</v>
      </c>
      <c r="P485" s="214">
        <v>12.5</v>
      </c>
      <c r="Q485" s="214">
        <v>12.2</v>
      </c>
      <c r="R485" s="214">
        <v>11.8</v>
      </c>
      <c r="S485" s="215">
        <v>14.1</v>
      </c>
      <c r="T485" s="214">
        <v>11.8</v>
      </c>
      <c r="U485" s="215">
        <v>21</v>
      </c>
      <c r="V485" s="215">
        <v>15</v>
      </c>
      <c r="W485" s="214">
        <v>12.421144897712601</v>
      </c>
      <c r="X485" s="215">
        <v>9.82</v>
      </c>
      <c r="Y485" s="214">
        <v>12</v>
      </c>
      <c r="Z485" s="210"/>
      <c r="AA485" s="211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  <c r="BI485" s="211"/>
      <c r="BJ485" s="211"/>
      <c r="BK485" s="211"/>
      <c r="BL485" s="211"/>
      <c r="BM485" s="212">
        <v>98</v>
      </c>
    </row>
    <row r="486" spans="1:65">
      <c r="A486" s="29"/>
      <c r="B486" s="19">
        <v>1</v>
      </c>
      <c r="C486" s="9">
        <v>6</v>
      </c>
      <c r="D486" s="214">
        <v>12.7</v>
      </c>
      <c r="E486" s="214">
        <v>13</v>
      </c>
      <c r="F486" s="215">
        <v>10.9</v>
      </c>
      <c r="G486" s="214">
        <v>12.114969131323161</v>
      </c>
      <c r="H486" s="215">
        <v>14.205</v>
      </c>
      <c r="I486" s="214">
        <v>12.7</v>
      </c>
      <c r="J486" s="214">
        <v>13.7</v>
      </c>
      <c r="K486" s="214">
        <v>11.9</v>
      </c>
      <c r="L486" s="214">
        <v>12.897</v>
      </c>
      <c r="M486" s="214">
        <v>11.7</v>
      </c>
      <c r="N486" s="214">
        <v>13.4</v>
      </c>
      <c r="O486" s="214">
        <v>12.6</v>
      </c>
      <c r="P486" s="214">
        <v>12.3</v>
      </c>
      <c r="Q486" s="214">
        <v>12</v>
      </c>
      <c r="R486" s="214">
        <v>12.1</v>
      </c>
      <c r="S486" s="215">
        <v>15.1</v>
      </c>
      <c r="T486" s="214">
        <v>12</v>
      </c>
      <c r="U486" s="215">
        <v>20</v>
      </c>
      <c r="V486" s="215">
        <v>14</v>
      </c>
      <c r="W486" s="214">
        <v>12.791338903027528</v>
      </c>
      <c r="X486" s="215">
        <v>9.8539999999999992</v>
      </c>
      <c r="Y486" s="214">
        <v>12.2</v>
      </c>
      <c r="Z486" s="210"/>
      <c r="AA486" s="211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  <c r="BI486" s="211"/>
      <c r="BJ486" s="211"/>
      <c r="BK486" s="211"/>
      <c r="BL486" s="211"/>
      <c r="BM486" s="217"/>
    </row>
    <row r="487" spans="1:65">
      <c r="A487" s="29"/>
      <c r="B487" s="20" t="s">
        <v>270</v>
      </c>
      <c r="C487" s="12"/>
      <c r="D487" s="218">
        <v>12</v>
      </c>
      <c r="E487" s="218">
        <v>13.016666666666666</v>
      </c>
      <c r="F487" s="218">
        <v>10.700000000000001</v>
      </c>
      <c r="G487" s="218">
        <v>12.063155766207553</v>
      </c>
      <c r="H487" s="218">
        <v>14.518333333333333</v>
      </c>
      <c r="I487" s="218">
        <v>12.6</v>
      </c>
      <c r="J487" s="218">
        <v>13.433333333333335</v>
      </c>
      <c r="K487" s="218">
        <v>12.049999999999999</v>
      </c>
      <c r="L487" s="218">
        <v>12.512</v>
      </c>
      <c r="M487" s="218">
        <v>12.016666666666666</v>
      </c>
      <c r="N487" s="218">
        <v>13.266666666666667</v>
      </c>
      <c r="O487" s="218">
        <v>12.700000000000001</v>
      </c>
      <c r="P487" s="218">
        <v>12.25</v>
      </c>
      <c r="Q487" s="218">
        <v>12.033333333333333</v>
      </c>
      <c r="R487" s="218">
        <v>11.816666666666665</v>
      </c>
      <c r="S487" s="218">
        <v>14.699999999999998</v>
      </c>
      <c r="T487" s="218">
        <v>12.216666666666667</v>
      </c>
      <c r="U487" s="218">
        <v>20.5</v>
      </c>
      <c r="V487" s="218">
        <v>14.166666666666666</v>
      </c>
      <c r="W487" s="218">
        <v>12.60031293500951</v>
      </c>
      <c r="X487" s="218">
        <v>9.6245397853131109</v>
      </c>
      <c r="Y487" s="218">
        <v>12.133333333333333</v>
      </c>
      <c r="Z487" s="210"/>
      <c r="AA487" s="211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  <c r="BI487" s="211"/>
      <c r="BJ487" s="211"/>
      <c r="BK487" s="211"/>
      <c r="BL487" s="211"/>
      <c r="BM487" s="217"/>
    </row>
    <row r="488" spans="1:65">
      <c r="A488" s="29"/>
      <c r="B488" s="3" t="s">
        <v>271</v>
      </c>
      <c r="C488" s="28"/>
      <c r="D488" s="214">
        <v>12.149999999999999</v>
      </c>
      <c r="E488" s="214">
        <v>13</v>
      </c>
      <c r="F488" s="214">
        <v>10.7</v>
      </c>
      <c r="G488" s="214">
        <v>12.187760979205997</v>
      </c>
      <c r="H488" s="214">
        <v>14.620000000000001</v>
      </c>
      <c r="I488" s="214">
        <v>12.6</v>
      </c>
      <c r="J488" s="214">
        <v>13.350000000000001</v>
      </c>
      <c r="K488" s="214">
        <v>12</v>
      </c>
      <c r="L488" s="214">
        <v>12.542999999999999</v>
      </c>
      <c r="M488" s="214">
        <v>12.149999999999999</v>
      </c>
      <c r="N488" s="214">
        <v>13.3</v>
      </c>
      <c r="O488" s="214">
        <v>12.6</v>
      </c>
      <c r="P488" s="214">
        <v>12.4</v>
      </c>
      <c r="Q488" s="214">
        <v>11.95</v>
      </c>
      <c r="R488" s="214">
        <v>11.850000000000001</v>
      </c>
      <c r="S488" s="214">
        <v>14.7</v>
      </c>
      <c r="T488" s="214">
        <v>12.2</v>
      </c>
      <c r="U488" s="214">
        <v>20.5</v>
      </c>
      <c r="V488" s="214">
        <v>14</v>
      </c>
      <c r="W488" s="214">
        <v>12.588939364666849</v>
      </c>
      <c r="X488" s="214">
        <v>9.7106140539315611</v>
      </c>
      <c r="Y488" s="214">
        <v>12.2</v>
      </c>
      <c r="Z488" s="210"/>
      <c r="AA488" s="211"/>
      <c r="AB488" s="211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  <c r="BI488" s="211"/>
      <c r="BJ488" s="211"/>
      <c r="BK488" s="211"/>
      <c r="BL488" s="211"/>
      <c r="BM488" s="217"/>
    </row>
    <row r="489" spans="1:65">
      <c r="A489" s="29"/>
      <c r="B489" s="3" t="s">
        <v>272</v>
      </c>
      <c r="C489" s="28"/>
      <c r="D489" s="23">
        <v>0.51380930314660467</v>
      </c>
      <c r="E489" s="23">
        <v>0.22286019533929069</v>
      </c>
      <c r="F489" s="23">
        <v>0.10954451150103349</v>
      </c>
      <c r="G489" s="23">
        <v>0.31897598916897646</v>
      </c>
      <c r="H489" s="23">
        <v>0.4700798513727929</v>
      </c>
      <c r="I489" s="23">
        <v>0.41472882706655423</v>
      </c>
      <c r="J489" s="23">
        <v>0.17511900715418199</v>
      </c>
      <c r="K489" s="23">
        <v>0.58223706512038564</v>
      </c>
      <c r="L489" s="23">
        <v>0.31869421080402432</v>
      </c>
      <c r="M489" s="23">
        <v>0.38686776379877758</v>
      </c>
      <c r="N489" s="23">
        <v>0.24221202832779937</v>
      </c>
      <c r="O489" s="23">
        <v>0.32249030993194172</v>
      </c>
      <c r="P489" s="23">
        <v>0.320936130717624</v>
      </c>
      <c r="Q489" s="23">
        <v>0.17511900715418255</v>
      </c>
      <c r="R489" s="23">
        <v>0.23166067138525384</v>
      </c>
      <c r="S489" s="23">
        <v>0.33466401061363032</v>
      </c>
      <c r="T489" s="23">
        <v>0.325064096243597</v>
      </c>
      <c r="U489" s="23">
        <v>1.0488088481701516</v>
      </c>
      <c r="V489" s="23">
        <v>0.40824829046386302</v>
      </c>
      <c r="W489" s="23">
        <v>0.12704295123179532</v>
      </c>
      <c r="X489" s="23">
        <v>0.24740599944373456</v>
      </c>
      <c r="Y489" s="23">
        <v>0.20655911179772865</v>
      </c>
      <c r="Z489" s="151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9"/>
      <c r="B490" s="3" t="s">
        <v>86</v>
      </c>
      <c r="C490" s="28"/>
      <c r="D490" s="13">
        <v>4.2817441928883725E-2</v>
      </c>
      <c r="E490" s="13">
        <v>1.71211417674231E-2</v>
      </c>
      <c r="F490" s="13">
        <v>1.02378048131807E-2</v>
      </c>
      <c r="G490" s="13">
        <v>2.6442167816693708E-2</v>
      </c>
      <c r="H490" s="13">
        <v>3.237836193590584E-2</v>
      </c>
      <c r="I490" s="13">
        <v>3.2914986275123355E-2</v>
      </c>
      <c r="J490" s="13">
        <v>1.3036154378723224E-2</v>
      </c>
      <c r="K490" s="13">
        <v>4.831842864069591E-2</v>
      </c>
      <c r="L490" s="13">
        <v>2.5471084623083784E-2</v>
      </c>
      <c r="M490" s="13">
        <v>3.2194266058150706E-2</v>
      </c>
      <c r="N490" s="13">
        <v>1.8257188064909498E-2</v>
      </c>
      <c r="O490" s="13">
        <v>2.5392937789916668E-2</v>
      </c>
      <c r="P490" s="13">
        <v>2.6198867813683593E-2</v>
      </c>
      <c r="Q490" s="13">
        <v>1.4552826079294949E-2</v>
      </c>
      <c r="R490" s="13">
        <v>1.9604570215959426E-2</v>
      </c>
      <c r="S490" s="13">
        <v>2.2766259225417033E-2</v>
      </c>
      <c r="T490" s="13">
        <v>2.6608247987197572E-2</v>
      </c>
      <c r="U490" s="13">
        <v>5.1161407227812275E-2</v>
      </c>
      <c r="V490" s="13">
        <v>2.8817526385684449E-2</v>
      </c>
      <c r="W490" s="13">
        <v>1.0082523496603891E-2</v>
      </c>
      <c r="X490" s="13">
        <v>2.5705748530570994E-2</v>
      </c>
      <c r="Y490" s="13">
        <v>1.7024102620691921E-2</v>
      </c>
      <c r="Z490" s="151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273</v>
      </c>
      <c r="C491" s="28"/>
      <c r="D491" s="13">
        <v>-3.3389035241454978E-2</v>
      </c>
      <c r="E491" s="13">
        <v>4.8504393717254901E-2</v>
      </c>
      <c r="F491" s="13">
        <v>-0.13810522309029727</v>
      </c>
      <c r="G491" s="13">
        <v>-2.8301780566126089E-2</v>
      </c>
      <c r="H491" s="13">
        <v>0.16946501583495621</v>
      </c>
      <c r="I491" s="13">
        <v>1.4941512996472284E-2</v>
      </c>
      <c r="J491" s="13">
        <v>8.2067274438037963E-2</v>
      </c>
      <c r="K491" s="13">
        <v>-2.9361489554961206E-2</v>
      </c>
      <c r="L491" s="13">
        <v>7.8530325882428809E-3</v>
      </c>
      <c r="M491" s="13">
        <v>-3.2046520012623758E-2</v>
      </c>
      <c r="N491" s="13">
        <v>6.8642122149724871E-2</v>
      </c>
      <c r="O491" s="13">
        <v>2.2996604369460272E-2</v>
      </c>
      <c r="P491" s="13">
        <v>-1.3251306808985341E-2</v>
      </c>
      <c r="Q491" s="13">
        <v>-3.0704004783792427E-2</v>
      </c>
      <c r="R491" s="13">
        <v>-4.8156702758599623E-2</v>
      </c>
      <c r="S491" s="13">
        <v>0.18409843182921737</v>
      </c>
      <c r="T491" s="13">
        <v>-1.5936337266647893E-2</v>
      </c>
      <c r="U491" s="13">
        <v>0.65129373146251424</v>
      </c>
      <c r="V491" s="13">
        <v>0.14113794450661565</v>
      </c>
      <c r="W491" s="13">
        <v>1.4966720197426397E-2</v>
      </c>
      <c r="X491" s="13">
        <v>-0.2247345260634579</v>
      </c>
      <c r="Y491" s="13">
        <v>-2.264891341080455E-2</v>
      </c>
      <c r="Z491" s="151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45" t="s">
        <v>274</v>
      </c>
      <c r="C492" s="46"/>
      <c r="D492" s="44">
        <v>0.48</v>
      </c>
      <c r="E492" s="44">
        <v>1.48</v>
      </c>
      <c r="F492" s="44">
        <v>2.98</v>
      </c>
      <c r="G492" s="44">
        <v>0.36</v>
      </c>
      <c r="H492" s="44">
        <v>4.37</v>
      </c>
      <c r="I492" s="44">
        <v>0.67</v>
      </c>
      <c r="J492" s="44">
        <v>2.2799999999999998</v>
      </c>
      <c r="K492" s="44">
        <v>0.38</v>
      </c>
      <c r="L492" s="44">
        <v>0.5</v>
      </c>
      <c r="M492" s="44">
        <v>0.45</v>
      </c>
      <c r="N492" s="44">
        <v>1.96</v>
      </c>
      <c r="O492" s="44">
        <v>0.87</v>
      </c>
      <c r="P492" s="44">
        <v>0</v>
      </c>
      <c r="Q492" s="44">
        <v>0.42</v>
      </c>
      <c r="R492" s="44">
        <v>0.83</v>
      </c>
      <c r="S492" s="44">
        <v>4.72</v>
      </c>
      <c r="T492" s="44">
        <v>0.06</v>
      </c>
      <c r="U492" s="44">
        <v>15.88</v>
      </c>
      <c r="V492" s="44" t="s">
        <v>275</v>
      </c>
      <c r="W492" s="44">
        <v>0.67</v>
      </c>
      <c r="X492" s="44">
        <v>5.05</v>
      </c>
      <c r="Y492" s="44">
        <v>0.22</v>
      </c>
      <c r="Z492" s="151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B493" s="30" t="s">
        <v>304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BM493" s="53"/>
    </row>
    <row r="494" spans="1:65">
      <c r="BM494" s="53"/>
    </row>
    <row r="495" spans="1:65" ht="15">
      <c r="B495" s="8" t="s">
        <v>557</v>
      </c>
      <c r="BM495" s="27" t="s">
        <v>66</v>
      </c>
    </row>
    <row r="496" spans="1:65" ht="15">
      <c r="A496" s="24" t="s">
        <v>20</v>
      </c>
      <c r="B496" s="18" t="s">
        <v>112</v>
      </c>
      <c r="C496" s="15" t="s">
        <v>113</v>
      </c>
      <c r="D496" s="16" t="s">
        <v>232</v>
      </c>
      <c r="E496" s="17" t="s">
        <v>232</v>
      </c>
      <c r="F496" s="17" t="s">
        <v>232</v>
      </c>
      <c r="G496" s="17" t="s">
        <v>232</v>
      </c>
      <c r="H496" s="17" t="s">
        <v>232</v>
      </c>
      <c r="I496" s="17" t="s">
        <v>232</v>
      </c>
      <c r="J496" s="17" t="s">
        <v>232</v>
      </c>
      <c r="K496" s="17" t="s">
        <v>232</v>
      </c>
      <c r="L496" s="17" t="s">
        <v>232</v>
      </c>
      <c r="M496" s="17" t="s">
        <v>232</v>
      </c>
      <c r="N496" s="17" t="s">
        <v>232</v>
      </c>
      <c r="O496" s="17" t="s">
        <v>232</v>
      </c>
      <c r="P496" s="17" t="s">
        <v>232</v>
      </c>
      <c r="Q496" s="17" t="s">
        <v>232</v>
      </c>
      <c r="R496" s="17" t="s">
        <v>232</v>
      </c>
      <c r="S496" s="17" t="s">
        <v>232</v>
      </c>
      <c r="T496" s="17" t="s">
        <v>232</v>
      </c>
      <c r="U496" s="17" t="s">
        <v>232</v>
      </c>
      <c r="V496" s="17" t="s">
        <v>232</v>
      </c>
      <c r="W496" s="17" t="s">
        <v>232</v>
      </c>
      <c r="X496" s="17" t="s">
        <v>232</v>
      </c>
      <c r="Y496" s="151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233</v>
      </c>
      <c r="C497" s="9" t="s">
        <v>233</v>
      </c>
      <c r="D497" s="149" t="s">
        <v>235</v>
      </c>
      <c r="E497" s="150" t="s">
        <v>236</v>
      </c>
      <c r="F497" s="150" t="s">
        <v>237</v>
      </c>
      <c r="G497" s="150" t="s">
        <v>238</v>
      </c>
      <c r="H497" s="150" t="s">
        <v>239</v>
      </c>
      <c r="I497" s="150" t="s">
        <v>240</v>
      </c>
      <c r="J497" s="150" t="s">
        <v>241</v>
      </c>
      <c r="K497" s="150" t="s">
        <v>242</v>
      </c>
      <c r="L497" s="150" t="s">
        <v>243</v>
      </c>
      <c r="M497" s="150" t="s">
        <v>244</v>
      </c>
      <c r="N497" s="150" t="s">
        <v>245</v>
      </c>
      <c r="O497" s="150" t="s">
        <v>246</v>
      </c>
      <c r="P497" s="150" t="s">
        <v>248</v>
      </c>
      <c r="Q497" s="150" t="s">
        <v>249</v>
      </c>
      <c r="R497" s="150" t="s">
        <v>250</v>
      </c>
      <c r="S497" s="150" t="s">
        <v>253</v>
      </c>
      <c r="T497" s="150" t="s">
        <v>254</v>
      </c>
      <c r="U497" s="150" t="s">
        <v>255</v>
      </c>
      <c r="V497" s="150" t="s">
        <v>256</v>
      </c>
      <c r="W497" s="150" t="s">
        <v>262</v>
      </c>
      <c r="X497" s="150" t="s">
        <v>263</v>
      </c>
      <c r="Y497" s="151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278</v>
      </c>
      <c r="E498" s="11" t="s">
        <v>276</v>
      </c>
      <c r="F498" s="11" t="s">
        <v>278</v>
      </c>
      <c r="G498" s="11" t="s">
        <v>278</v>
      </c>
      <c r="H498" s="11" t="s">
        <v>276</v>
      </c>
      <c r="I498" s="11" t="s">
        <v>315</v>
      </c>
      <c r="J498" s="11" t="s">
        <v>276</v>
      </c>
      <c r="K498" s="11" t="s">
        <v>276</v>
      </c>
      <c r="L498" s="11" t="s">
        <v>276</v>
      </c>
      <c r="M498" s="11" t="s">
        <v>276</v>
      </c>
      <c r="N498" s="11" t="s">
        <v>276</v>
      </c>
      <c r="O498" s="11" t="s">
        <v>276</v>
      </c>
      <c r="P498" s="11" t="s">
        <v>276</v>
      </c>
      <c r="Q498" s="11" t="s">
        <v>278</v>
      </c>
      <c r="R498" s="11" t="s">
        <v>278</v>
      </c>
      <c r="S498" s="11" t="s">
        <v>276</v>
      </c>
      <c r="T498" s="11" t="s">
        <v>315</v>
      </c>
      <c r="U498" s="11" t="s">
        <v>278</v>
      </c>
      <c r="V498" s="11" t="s">
        <v>276</v>
      </c>
      <c r="W498" s="11" t="s">
        <v>278</v>
      </c>
      <c r="X498" s="11" t="s">
        <v>315</v>
      </c>
      <c r="Y498" s="151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5" t="s">
        <v>316</v>
      </c>
      <c r="E499" s="25" t="s">
        <v>317</v>
      </c>
      <c r="F499" s="25" t="s">
        <v>318</v>
      </c>
      <c r="G499" s="25" t="s">
        <v>318</v>
      </c>
      <c r="H499" s="25" t="s">
        <v>118</v>
      </c>
      <c r="I499" s="25" t="s">
        <v>316</v>
      </c>
      <c r="J499" s="25" t="s">
        <v>317</v>
      </c>
      <c r="K499" s="25" t="s">
        <v>317</v>
      </c>
      <c r="L499" s="25" t="s">
        <v>318</v>
      </c>
      <c r="M499" s="25" t="s">
        <v>317</v>
      </c>
      <c r="N499" s="25" t="s">
        <v>317</v>
      </c>
      <c r="O499" s="25" t="s">
        <v>280</v>
      </c>
      <c r="P499" s="25" t="s">
        <v>319</v>
      </c>
      <c r="Q499" s="25" t="s">
        <v>316</v>
      </c>
      <c r="R499" s="25" t="s">
        <v>317</v>
      </c>
      <c r="S499" s="25" t="s">
        <v>317</v>
      </c>
      <c r="T499" s="25" t="s">
        <v>317</v>
      </c>
      <c r="U499" s="25" t="s">
        <v>316</v>
      </c>
      <c r="V499" s="25" t="s">
        <v>319</v>
      </c>
      <c r="W499" s="25" t="s">
        <v>317</v>
      </c>
      <c r="X499" s="25" t="s">
        <v>319</v>
      </c>
      <c r="Y499" s="151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145">
        <v>4</v>
      </c>
      <c r="E500" s="21">
        <v>4.8</v>
      </c>
      <c r="F500" s="21">
        <v>4.7</v>
      </c>
      <c r="G500" s="21">
        <v>4.6752983001442798</v>
      </c>
      <c r="H500" s="21">
        <v>5.2</v>
      </c>
      <c r="I500" s="145">
        <v>5</v>
      </c>
      <c r="J500" s="21">
        <v>4.8</v>
      </c>
      <c r="K500" s="21">
        <v>4.8</v>
      </c>
      <c r="L500" s="21">
        <v>4.7</v>
      </c>
      <c r="M500" s="21">
        <v>4.7</v>
      </c>
      <c r="N500" s="21">
        <v>4.5</v>
      </c>
      <c r="O500" s="21">
        <v>5</v>
      </c>
      <c r="P500" s="21">
        <v>5</v>
      </c>
      <c r="Q500" s="145">
        <v>5</v>
      </c>
      <c r="R500" s="145">
        <v>6.4</v>
      </c>
      <c r="S500" s="21">
        <v>4.8</v>
      </c>
      <c r="T500" s="145">
        <v>5</v>
      </c>
      <c r="U500" s="145">
        <v>3.4</v>
      </c>
      <c r="V500" s="145" t="s">
        <v>95</v>
      </c>
      <c r="W500" s="21">
        <v>4.7</v>
      </c>
      <c r="X500" s="145">
        <v>2.2050000000000001</v>
      </c>
      <c r="Y500" s="151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46">
        <v>4</v>
      </c>
      <c r="E501" s="11">
        <v>4.7</v>
      </c>
      <c r="F501" s="11">
        <v>4.8</v>
      </c>
      <c r="G501" s="11">
        <v>4.586953840021466</v>
      </c>
      <c r="H501" s="11">
        <v>5.3</v>
      </c>
      <c r="I501" s="146">
        <v>4</v>
      </c>
      <c r="J501" s="11">
        <v>4.7</v>
      </c>
      <c r="K501" s="11">
        <v>4.8</v>
      </c>
      <c r="L501" s="11">
        <v>4.7</v>
      </c>
      <c r="M501" s="11">
        <v>4.5999999999999996</v>
      </c>
      <c r="N501" s="11">
        <v>4.5</v>
      </c>
      <c r="O501" s="11">
        <v>4.8</v>
      </c>
      <c r="P501" s="11">
        <v>5.0999999999999996</v>
      </c>
      <c r="Q501" s="146">
        <v>5</v>
      </c>
      <c r="R501" s="146">
        <v>6.3</v>
      </c>
      <c r="S501" s="11">
        <v>4.8</v>
      </c>
      <c r="T501" s="146">
        <v>5</v>
      </c>
      <c r="U501" s="146">
        <v>3.4</v>
      </c>
      <c r="V501" s="146" t="s">
        <v>95</v>
      </c>
      <c r="W501" s="11">
        <v>4.5999999999999996</v>
      </c>
      <c r="X501" s="146">
        <v>2.3929999999999998</v>
      </c>
      <c r="Y501" s="151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46">
        <v>4</v>
      </c>
      <c r="E502" s="11">
        <v>4.8</v>
      </c>
      <c r="F502" s="11">
        <v>4.8</v>
      </c>
      <c r="G502" s="11">
        <v>4.5172042349539021</v>
      </c>
      <c r="H502" s="11">
        <v>5.2</v>
      </c>
      <c r="I502" s="146">
        <v>4</v>
      </c>
      <c r="J502" s="11">
        <v>4.7</v>
      </c>
      <c r="K502" s="11">
        <v>4.5999999999999996</v>
      </c>
      <c r="L502" s="11">
        <v>4.8</v>
      </c>
      <c r="M502" s="11">
        <v>4.5</v>
      </c>
      <c r="N502" s="11">
        <v>4.3</v>
      </c>
      <c r="O502" s="11">
        <v>4.9000000000000004</v>
      </c>
      <c r="P502" s="11">
        <v>5.3</v>
      </c>
      <c r="Q502" s="146">
        <v>5</v>
      </c>
      <c r="R502" s="146">
        <v>5.9</v>
      </c>
      <c r="S502" s="11">
        <v>4.7</v>
      </c>
      <c r="T502" s="146">
        <v>5</v>
      </c>
      <c r="U502" s="146">
        <v>3.2</v>
      </c>
      <c r="V502" s="146" t="s">
        <v>95</v>
      </c>
      <c r="W502" s="11">
        <v>4.8</v>
      </c>
      <c r="X502" s="146">
        <v>1.708</v>
      </c>
      <c r="Y502" s="151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46">
        <v>4</v>
      </c>
      <c r="E503" s="11">
        <v>4.7</v>
      </c>
      <c r="F503" s="11">
        <v>4.9000000000000004</v>
      </c>
      <c r="G503" s="11">
        <v>4.5144956729728678</v>
      </c>
      <c r="H503" s="11">
        <v>5.2</v>
      </c>
      <c r="I503" s="146">
        <v>4</v>
      </c>
      <c r="J503" s="11">
        <v>4.8</v>
      </c>
      <c r="K503" s="11">
        <v>4.5999999999999996</v>
      </c>
      <c r="L503" s="11">
        <v>4.5999999999999996</v>
      </c>
      <c r="M503" s="11">
        <v>4.5999999999999996</v>
      </c>
      <c r="N503" s="11">
        <v>4.5</v>
      </c>
      <c r="O503" s="11">
        <v>5</v>
      </c>
      <c r="P503" s="11">
        <v>5.4</v>
      </c>
      <c r="Q503" s="146">
        <v>5</v>
      </c>
      <c r="R503" s="146">
        <v>5.8</v>
      </c>
      <c r="S503" s="11">
        <v>4.8</v>
      </c>
      <c r="T503" s="146">
        <v>5</v>
      </c>
      <c r="U503" s="146">
        <v>3.1</v>
      </c>
      <c r="V503" s="146" t="s">
        <v>95</v>
      </c>
      <c r="W503" s="11">
        <v>4.9000000000000004</v>
      </c>
      <c r="X503" s="146">
        <v>1.603</v>
      </c>
      <c r="Y503" s="151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4.7879002792126055</v>
      </c>
    </row>
    <row r="504" spans="1:65">
      <c r="A504" s="29"/>
      <c r="B504" s="19">
        <v>1</v>
      </c>
      <c r="C504" s="9">
        <v>5</v>
      </c>
      <c r="D504" s="146">
        <v>4</v>
      </c>
      <c r="E504" s="11">
        <v>4.8</v>
      </c>
      <c r="F504" s="11">
        <v>4.7</v>
      </c>
      <c r="G504" s="11">
        <v>4.7091815673127497</v>
      </c>
      <c r="H504" s="11">
        <v>5</v>
      </c>
      <c r="I504" s="146">
        <v>5</v>
      </c>
      <c r="J504" s="11">
        <v>4.9000000000000004</v>
      </c>
      <c r="K504" s="11">
        <v>4.7</v>
      </c>
      <c r="L504" s="11">
        <v>4.8</v>
      </c>
      <c r="M504" s="11">
        <v>4.7</v>
      </c>
      <c r="N504" s="11">
        <v>4.4000000000000004</v>
      </c>
      <c r="O504" s="11">
        <v>4.9000000000000004</v>
      </c>
      <c r="P504" s="11">
        <v>5.2</v>
      </c>
      <c r="Q504" s="146">
        <v>5</v>
      </c>
      <c r="R504" s="146">
        <v>5.7</v>
      </c>
      <c r="S504" s="11">
        <v>4.8</v>
      </c>
      <c r="T504" s="146">
        <v>5</v>
      </c>
      <c r="U504" s="146">
        <v>3.2</v>
      </c>
      <c r="V504" s="146" t="s">
        <v>95</v>
      </c>
      <c r="W504" s="11">
        <v>4.7</v>
      </c>
      <c r="X504" s="146">
        <v>1.899</v>
      </c>
      <c r="Y504" s="151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99</v>
      </c>
    </row>
    <row r="505" spans="1:65">
      <c r="A505" s="29"/>
      <c r="B505" s="19">
        <v>1</v>
      </c>
      <c r="C505" s="9">
        <v>6</v>
      </c>
      <c r="D505" s="146">
        <v>4</v>
      </c>
      <c r="E505" s="11">
        <v>4.7</v>
      </c>
      <c r="F505" s="11">
        <v>4.9000000000000004</v>
      </c>
      <c r="G505" s="11">
        <v>4.4530881631778865</v>
      </c>
      <c r="H505" s="11">
        <v>5.0999999999999996</v>
      </c>
      <c r="I505" s="146">
        <v>4</v>
      </c>
      <c r="J505" s="11">
        <v>4.8</v>
      </c>
      <c r="K505" s="11">
        <v>4.7</v>
      </c>
      <c r="L505" s="11">
        <v>4.9000000000000004</v>
      </c>
      <c r="M505" s="11">
        <v>4.5</v>
      </c>
      <c r="N505" s="11">
        <v>4.4000000000000004</v>
      </c>
      <c r="O505" s="11">
        <v>4.8</v>
      </c>
      <c r="P505" s="11">
        <v>5.3</v>
      </c>
      <c r="Q505" s="146">
        <v>5</v>
      </c>
      <c r="R505" s="146">
        <v>5.9</v>
      </c>
      <c r="S505" s="11">
        <v>4.9000000000000004</v>
      </c>
      <c r="T505" s="146">
        <v>5</v>
      </c>
      <c r="U505" s="147">
        <v>2.2000000000000002</v>
      </c>
      <c r="V505" s="146" t="s">
        <v>95</v>
      </c>
      <c r="W505" s="11">
        <v>4.9000000000000004</v>
      </c>
      <c r="X505" s="146">
        <v>1.266</v>
      </c>
      <c r="Y505" s="151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9"/>
      <c r="B506" s="20" t="s">
        <v>270</v>
      </c>
      <c r="C506" s="12"/>
      <c r="D506" s="22">
        <v>4</v>
      </c>
      <c r="E506" s="22">
        <v>4.75</v>
      </c>
      <c r="F506" s="22">
        <v>4.8000000000000007</v>
      </c>
      <c r="G506" s="22">
        <v>4.5760369630971915</v>
      </c>
      <c r="H506" s="22">
        <v>5.166666666666667</v>
      </c>
      <c r="I506" s="22">
        <v>4.333333333333333</v>
      </c>
      <c r="J506" s="22">
        <v>4.7833333333333332</v>
      </c>
      <c r="K506" s="22">
        <v>4.6999999999999993</v>
      </c>
      <c r="L506" s="22">
        <v>4.75</v>
      </c>
      <c r="M506" s="22">
        <v>4.5999999999999996</v>
      </c>
      <c r="N506" s="22">
        <v>4.4333333333333336</v>
      </c>
      <c r="O506" s="22">
        <v>4.9000000000000004</v>
      </c>
      <c r="P506" s="22">
        <v>5.2166666666666659</v>
      </c>
      <c r="Q506" s="22">
        <v>5</v>
      </c>
      <c r="R506" s="22">
        <v>6</v>
      </c>
      <c r="S506" s="22">
        <v>4.8000000000000007</v>
      </c>
      <c r="T506" s="22">
        <v>5</v>
      </c>
      <c r="U506" s="22">
        <v>3.0833333333333335</v>
      </c>
      <c r="V506" s="22" t="s">
        <v>669</v>
      </c>
      <c r="W506" s="22">
        <v>4.7666666666666666</v>
      </c>
      <c r="X506" s="22">
        <v>1.8456666666666666</v>
      </c>
      <c r="Y506" s="151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9"/>
      <c r="B507" s="3" t="s">
        <v>271</v>
      </c>
      <c r="C507" s="28"/>
      <c r="D507" s="11">
        <v>4</v>
      </c>
      <c r="E507" s="11">
        <v>4.75</v>
      </c>
      <c r="F507" s="11">
        <v>4.8</v>
      </c>
      <c r="G507" s="11">
        <v>4.5520790374876841</v>
      </c>
      <c r="H507" s="11">
        <v>5.2</v>
      </c>
      <c r="I507" s="11">
        <v>4</v>
      </c>
      <c r="J507" s="11">
        <v>4.8</v>
      </c>
      <c r="K507" s="11">
        <v>4.7</v>
      </c>
      <c r="L507" s="11">
        <v>4.75</v>
      </c>
      <c r="M507" s="11">
        <v>4.5999999999999996</v>
      </c>
      <c r="N507" s="11">
        <v>4.45</v>
      </c>
      <c r="O507" s="11">
        <v>4.9000000000000004</v>
      </c>
      <c r="P507" s="11">
        <v>5.25</v>
      </c>
      <c r="Q507" s="11">
        <v>5</v>
      </c>
      <c r="R507" s="11">
        <v>5.9</v>
      </c>
      <c r="S507" s="11">
        <v>4.8</v>
      </c>
      <c r="T507" s="11">
        <v>5</v>
      </c>
      <c r="U507" s="11">
        <v>3.2</v>
      </c>
      <c r="V507" s="11" t="s">
        <v>669</v>
      </c>
      <c r="W507" s="11">
        <v>4.75</v>
      </c>
      <c r="X507" s="11">
        <v>1.8035000000000001</v>
      </c>
      <c r="Y507" s="151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272</v>
      </c>
      <c r="C508" s="28"/>
      <c r="D508" s="23">
        <v>0</v>
      </c>
      <c r="E508" s="23">
        <v>5.4772255750516412E-2</v>
      </c>
      <c r="F508" s="23">
        <v>8.9442719099991672E-2</v>
      </c>
      <c r="G508" s="23">
        <v>0.10006448376763731</v>
      </c>
      <c r="H508" s="23">
        <v>0.10327955589886449</v>
      </c>
      <c r="I508" s="23">
        <v>0.51639777949432131</v>
      </c>
      <c r="J508" s="23">
        <v>7.5277265270908111E-2</v>
      </c>
      <c r="K508" s="23">
        <v>8.9442719099991672E-2</v>
      </c>
      <c r="L508" s="23">
        <v>0.1048808848170153</v>
      </c>
      <c r="M508" s="23">
        <v>8.9442719099991672E-2</v>
      </c>
      <c r="N508" s="23">
        <v>8.1649658092772595E-2</v>
      </c>
      <c r="O508" s="23">
        <v>8.9442719099991672E-2</v>
      </c>
      <c r="P508" s="23">
        <v>0.14719601443879757</v>
      </c>
      <c r="Q508" s="23">
        <v>0</v>
      </c>
      <c r="R508" s="23">
        <v>0.28284271247461906</v>
      </c>
      <c r="S508" s="23">
        <v>6.3245553203367638E-2</v>
      </c>
      <c r="T508" s="23">
        <v>0</v>
      </c>
      <c r="U508" s="23">
        <v>0.44907311951025081</v>
      </c>
      <c r="V508" s="23" t="s">
        <v>669</v>
      </c>
      <c r="W508" s="23">
        <v>0.12110601416389988</v>
      </c>
      <c r="X508" s="23">
        <v>0.41119127746909423</v>
      </c>
      <c r="Y508" s="220"/>
      <c r="Z508" s="221"/>
      <c r="AA508" s="221"/>
      <c r="AB508" s="221"/>
      <c r="AC508" s="221"/>
      <c r="AD508" s="221"/>
      <c r="AE508" s="221"/>
      <c r="AF508" s="221"/>
      <c r="AG508" s="221"/>
      <c r="AH508" s="221"/>
      <c r="AI508" s="221"/>
      <c r="AJ508" s="221"/>
      <c r="AK508" s="221"/>
      <c r="AL508" s="221"/>
      <c r="AM508" s="221"/>
      <c r="AN508" s="221"/>
      <c r="AO508" s="221"/>
      <c r="AP508" s="221"/>
      <c r="AQ508" s="221"/>
      <c r="AR508" s="221"/>
      <c r="AS508" s="221"/>
      <c r="AT508" s="221"/>
      <c r="AU508" s="221"/>
      <c r="AV508" s="221"/>
      <c r="AW508" s="221"/>
      <c r="AX508" s="221"/>
      <c r="AY508" s="221"/>
      <c r="AZ508" s="221"/>
      <c r="BA508" s="221"/>
      <c r="BB508" s="221"/>
      <c r="BC508" s="221"/>
      <c r="BD508" s="221"/>
      <c r="BE508" s="221"/>
      <c r="BF508" s="221"/>
      <c r="BG508" s="221"/>
      <c r="BH508" s="221"/>
      <c r="BI508" s="221"/>
      <c r="BJ508" s="221"/>
      <c r="BK508" s="221"/>
      <c r="BL508" s="221"/>
      <c r="BM508" s="54"/>
    </row>
    <row r="509" spans="1:65">
      <c r="A509" s="29"/>
      <c r="B509" s="3" t="s">
        <v>86</v>
      </c>
      <c r="C509" s="28"/>
      <c r="D509" s="13">
        <v>0</v>
      </c>
      <c r="E509" s="13">
        <v>1.1531001210635035E-2</v>
      </c>
      <c r="F509" s="13">
        <v>1.8633899812498262E-2</v>
      </c>
      <c r="G509" s="13">
        <v>2.1867061952207403E-2</v>
      </c>
      <c r="H509" s="13">
        <v>1.9989591464296352E-2</v>
      </c>
      <c r="I509" s="13">
        <v>0.11916871834484338</v>
      </c>
      <c r="J509" s="13">
        <v>1.5737407373709014E-2</v>
      </c>
      <c r="K509" s="13">
        <v>1.9030365765955678E-2</v>
      </c>
      <c r="L509" s="13">
        <v>2.2080186277266378E-2</v>
      </c>
      <c r="M509" s="13">
        <v>1.9444069369563409E-2</v>
      </c>
      <c r="N509" s="13">
        <v>1.8417216111151713E-2</v>
      </c>
      <c r="O509" s="13">
        <v>1.8253616142855443E-2</v>
      </c>
      <c r="P509" s="13">
        <v>2.8216488390823819E-2</v>
      </c>
      <c r="Q509" s="13">
        <v>0</v>
      </c>
      <c r="R509" s="13">
        <v>4.7140452079103175E-2</v>
      </c>
      <c r="S509" s="13">
        <v>1.3176156917368256E-2</v>
      </c>
      <c r="T509" s="13">
        <v>0</v>
      </c>
      <c r="U509" s="13">
        <v>0.14564533605737864</v>
      </c>
      <c r="V509" s="13" t="s">
        <v>669</v>
      </c>
      <c r="W509" s="13">
        <v>2.5406856118300673E-2</v>
      </c>
      <c r="X509" s="13">
        <v>0.22278739974847078</v>
      </c>
      <c r="Y509" s="151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273</v>
      </c>
      <c r="C510" s="28"/>
      <c r="D510" s="13">
        <v>-0.16456071205856015</v>
      </c>
      <c r="E510" s="13">
        <v>-7.9158455695402807E-3</v>
      </c>
      <c r="F510" s="13">
        <v>2.5271455297279921E-3</v>
      </c>
      <c r="G510" s="13">
        <v>-4.4249734489093417E-2</v>
      </c>
      <c r="H510" s="13">
        <v>7.9109080257693254E-2</v>
      </c>
      <c r="I510" s="13">
        <v>-9.4940771396773593E-2</v>
      </c>
      <c r="J510" s="13">
        <v>-9.538515033615802E-4</v>
      </c>
      <c r="K510" s="13">
        <v>-1.8358836668808332E-2</v>
      </c>
      <c r="L510" s="13">
        <v>-7.9158455695402807E-3</v>
      </c>
      <c r="M510" s="13">
        <v>-3.9244818867344322E-2</v>
      </c>
      <c r="N510" s="13">
        <v>-7.4054789198237492E-2</v>
      </c>
      <c r="O510" s="13">
        <v>2.3413127728263872E-2</v>
      </c>
      <c r="P510" s="13">
        <v>8.9552071356960861E-2</v>
      </c>
      <c r="Q510" s="13">
        <v>4.4299109926799751E-2</v>
      </c>
      <c r="R510" s="13">
        <v>0.25315893191215966</v>
      </c>
      <c r="S510" s="13">
        <v>2.5271455297279921E-3</v>
      </c>
      <c r="T510" s="13">
        <v>4.4299109926799751E-2</v>
      </c>
      <c r="U510" s="13">
        <v>-0.35601554887847342</v>
      </c>
      <c r="V510" s="13" t="s">
        <v>669</v>
      </c>
      <c r="W510" s="13">
        <v>-4.4348485364509305E-3</v>
      </c>
      <c r="X510" s="13">
        <v>-0.61451438855568741</v>
      </c>
      <c r="Y510" s="151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45" t="s">
        <v>274</v>
      </c>
      <c r="C511" s="46"/>
      <c r="D511" s="44" t="s">
        <v>275</v>
      </c>
      <c r="E511" s="44">
        <v>7.0000000000000007E-2</v>
      </c>
      <c r="F511" s="44">
        <v>0.13</v>
      </c>
      <c r="G511" s="44">
        <v>0.77</v>
      </c>
      <c r="H511" s="44">
        <v>1.62</v>
      </c>
      <c r="I511" s="44" t="s">
        <v>275</v>
      </c>
      <c r="J511" s="44">
        <v>7.0000000000000007E-2</v>
      </c>
      <c r="K511" s="44">
        <v>0.27</v>
      </c>
      <c r="L511" s="44">
        <v>7.0000000000000007E-2</v>
      </c>
      <c r="M511" s="44">
        <v>0.67</v>
      </c>
      <c r="N511" s="44">
        <v>1.35</v>
      </c>
      <c r="O511" s="44">
        <v>0.54</v>
      </c>
      <c r="P511" s="44">
        <v>1.82</v>
      </c>
      <c r="Q511" s="44" t="s">
        <v>275</v>
      </c>
      <c r="R511" s="44">
        <v>4.99</v>
      </c>
      <c r="S511" s="44">
        <v>0.13</v>
      </c>
      <c r="T511" s="44" t="s">
        <v>275</v>
      </c>
      <c r="U511" s="44">
        <v>6.81</v>
      </c>
      <c r="V511" s="44">
        <v>0.94</v>
      </c>
      <c r="W511" s="44">
        <v>0</v>
      </c>
      <c r="X511" s="44">
        <v>11.82</v>
      </c>
      <c r="Y511" s="151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30" t="s">
        <v>324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BM512" s="53"/>
    </row>
    <row r="513" spans="1:65">
      <c r="BM513" s="53"/>
    </row>
    <row r="514" spans="1:65" ht="15">
      <c r="B514" s="8" t="s">
        <v>558</v>
      </c>
      <c r="BM514" s="27" t="s">
        <v>66</v>
      </c>
    </row>
    <row r="515" spans="1:65" ht="15">
      <c r="A515" s="24" t="s">
        <v>23</v>
      </c>
      <c r="B515" s="18" t="s">
        <v>112</v>
      </c>
      <c r="C515" s="15" t="s">
        <v>113</v>
      </c>
      <c r="D515" s="16" t="s">
        <v>232</v>
      </c>
      <c r="E515" s="17" t="s">
        <v>232</v>
      </c>
      <c r="F515" s="17" t="s">
        <v>232</v>
      </c>
      <c r="G515" s="17" t="s">
        <v>232</v>
      </c>
      <c r="H515" s="17" t="s">
        <v>232</v>
      </c>
      <c r="I515" s="17" t="s">
        <v>232</v>
      </c>
      <c r="J515" s="17" t="s">
        <v>232</v>
      </c>
      <c r="K515" s="17" t="s">
        <v>232</v>
      </c>
      <c r="L515" s="151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233</v>
      </c>
      <c r="C516" s="9" t="s">
        <v>233</v>
      </c>
      <c r="D516" s="149" t="s">
        <v>235</v>
      </c>
      <c r="E516" s="150" t="s">
        <v>237</v>
      </c>
      <c r="F516" s="150" t="s">
        <v>239</v>
      </c>
      <c r="G516" s="150" t="s">
        <v>240</v>
      </c>
      <c r="H516" s="150" t="s">
        <v>241</v>
      </c>
      <c r="I516" s="150" t="s">
        <v>249</v>
      </c>
      <c r="J516" s="150" t="s">
        <v>250</v>
      </c>
      <c r="K516" s="150" t="s">
        <v>256</v>
      </c>
      <c r="L516" s="151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278</v>
      </c>
      <c r="E517" s="11" t="s">
        <v>278</v>
      </c>
      <c r="F517" s="11" t="s">
        <v>276</v>
      </c>
      <c r="G517" s="11" t="s">
        <v>276</v>
      </c>
      <c r="H517" s="11" t="s">
        <v>276</v>
      </c>
      <c r="I517" s="11" t="s">
        <v>278</v>
      </c>
      <c r="J517" s="11" t="s">
        <v>278</v>
      </c>
      <c r="K517" s="11" t="s">
        <v>276</v>
      </c>
      <c r="L517" s="151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9"/>
      <c r="C518" s="9"/>
      <c r="D518" s="25" t="s">
        <v>316</v>
      </c>
      <c r="E518" s="25" t="s">
        <v>318</v>
      </c>
      <c r="F518" s="25" t="s">
        <v>118</v>
      </c>
      <c r="G518" s="25" t="s">
        <v>316</v>
      </c>
      <c r="H518" s="25" t="s">
        <v>317</v>
      </c>
      <c r="I518" s="25" t="s">
        <v>316</v>
      </c>
      <c r="J518" s="25" t="s">
        <v>317</v>
      </c>
      <c r="K518" s="25" t="s">
        <v>319</v>
      </c>
      <c r="L518" s="151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19">
        <v>0.08</v>
      </c>
      <c r="E519" s="219">
        <v>0.09</v>
      </c>
      <c r="F519" s="219">
        <v>0.09</v>
      </c>
      <c r="G519" s="219">
        <v>0.09</v>
      </c>
      <c r="H519" s="219">
        <v>0.08</v>
      </c>
      <c r="I519" s="219">
        <v>0.09</v>
      </c>
      <c r="J519" s="224" t="s">
        <v>106</v>
      </c>
      <c r="K519" s="219">
        <v>9.3390452025766096E-2</v>
      </c>
      <c r="L519" s="220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  <c r="AA519" s="221"/>
      <c r="AB519" s="221"/>
      <c r="AC519" s="221"/>
      <c r="AD519" s="221"/>
      <c r="AE519" s="221"/>
      <c r="AF519" s="221"/>
      <c r="AG519" s="221"/>
      <c r="AH519" s="221"/>
      <c r="AI519" s="221"/>
      <c r="AJ519" s="221"/>
      <c r="AK519" s="221"/>
      <c r="AL519" s="221"/>
      <c r="AM519" s="221"/>
      <c r="AN519" s="221"/>
      <c r="AO519" s="221"/>
      <c r="AP519" s="221"/>
      <c r="AQ519" s="221"/>
      <c r="AR519" s="221"/>
      <c r="AS519" s="221"/>
      <c r="AT519" s="221"/>
      <c r="AU519" s="221"/>
      <c r="AV519" s="221"/>
      <c r="AW519" s="221"/>
      <c r="AX519" s="221"/>
      <c r="AY519" s="221"/>
      <c r="AZ519" s="221"/>
      <c r="BA519" s="221"/>
      <c r="BB519" s="221"/>
      <c r="BC519" s="221"/>
      <c r="BD519" s="221"/>
      <c r="BE519" s="221"/>
      <c r="BF519" s="221"/>
      <c r="BG519" s="221"/>
      <c r="BH519" s="221"/>
      <c r="BI519" s="221"/>
      <c r="BJ519" s="221"/>
      <c r="BK519" s="221"/>
      <c r="BL519" s="221"/>
      <c r="BM519" s="222">
        <v>1</v>
      </c>
    </row>
    <row r="520" spans="1:65">
      <c r="A520" s="29"/>
      <c r="B520" s="19">
        <v>1</v>
      </c>
      <c r="C520" s="9">
        <v>2</v>
      </c>
      <c r="D520" s="23">
        <v>7.0000000000000007E-2</v>
      </c>
      <c r="E520" s="23">
        <v>0.09</v>
      </c>
      <c r="F520" s="23">
        <v>8.6999999999999994E-2</v>
      </c>
      <c r="G520" s="23">
        <v>0.09</v>
      </c>
      <c r="H520" s="23">
        <v>0.08</v>
      </c>
      <c r="I520" s="23">
        <v>0.09</v>
      </c>
      <c r="J520" s="225">
        <v>0.1</v>
      </c>
      <c r="K520" s="23">
        <v>9.5107478206576432E-2</v>
      </c>
      <c r="L520" s="220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  <c r="AA520" s="221"/>
      <c r="AB520" s="221"/>
      <c r="AC520" s="221"/>
      <c r="AD520" s="221"/>
      <c r="AE520" s="221"/>
      <c r="AF520" s="221"/>
      <c r="AG520" s="221"/>
      <c r="AH520" s="221"/>
      <c r="AI520" s="221"/>
      <c r="AJ520" s="221"/>
      <c r="AK520" s="221"/>
      <c r="AL520" s="221"/>
      <c r="AM520" s="221"/>
      <c r="AN520" s="221"/>
      <c r="AO520" s="221"/>
      <c r="AP520" s="221"/>
      <c r="AQ520" s="221"/>
      <c r="AR520" s="221"/>
      <c r="AS520" s="221"/>
      <c r="AT520" s="221"/>
      <c r="AU520" s="221"/>
      <c r="AV520" s="221"/>
      <c r="AW520" s="221"/>
      <c r="AX520" s="221"/>
      <c r="AY520" s="221"/>
      <c r="AZ520" s="221"/>
      <c r="BA520" s="221"/>
      <c r="BB520" s="221"/>
      <c r="BC520" s="221"/>
      <c r="BD520" s="221"/>
      <c r="BE520" s="221"/>
      <c r="BF520" s="221"/>
      <c r="BG520" s="221"/>
      <c r="BH520" s="221"/>
      <c r="BI520" s="221"/>
      <c r="BJ520" s="221"/>
      <c r="BK520" s="221"/>
      <c r="BL520" s="221"/>
      <c r="BM520" s="222">
        <v>23</v>
      </c>
    </row>
    <row r="521" spans="1:65">
      <c r="A521" s="29"/>
      <c r="B521" s="19">
        <v>1</v>
      </c>
      <c r="C521" s="9">
        <v>3</v>
      </c>
      <c r="D521" s="23">
        <v>0.09</v>
      </c>
      <c r="E521" s="23">
        <v>0.09</v>
      </c>
      <c r="F521" s="23">
        <v>9.6000000000000002E-2</v>
      </c>
      <c r="G521" s="23">
        <v>0.1</v>
      </c>
      <c r="H521" s="23">
        <v>0.08</v>
      </c>
      <c r="I521" s="23">
        <v>0.09</v>
      </c>
      <c r="J521" s="225" t="s">
        <v>106</v>
      </c>
      <c r="K521" s="23">
        <v>0.10143194750207374</v>
      </c>
      <c r="L521" s="220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  <c r="AA521" s="221"/>
      <c r="AB521" s="221"/>
      <c r="AC521" s="221"/>
      <c r="AD521" s="221"/>
      <c r="AE521" s="221"/>
      <c r="AF521" s="221"/>
      <c r="AG521" s="221"/>
      <c r="AH521" s="221"/>
      <c r="AI521" s="221"/>
      <c r="AJ521" s="221"/>
      <c r="AK521" s="221"/>
      <c r="AL521" s="221"/>
      <c r="AM521" s="221"/>
      <c r="AN521" s="221"/>
      <c r="AO521" s="221"/>
      <c r="AP521" s="221"/>
      <c r="AQ521" s="221"/>
      <c r="AR521" s="221"/>
      <c r="AS521" s="221"/>
      <c r="AT521" s="221"/>
      <c r="AU521" s="221"/>
      <c r="AV521" s="221"/>
      <c r="AW521" s="221"/>
      <c r="AX521" s="221"/>
      <c r="AY521" s="221"/>
      <c r="AZ521" s="221"/>
      <c r="BA521" s="221"/>
      <c r="BB521" s="221"/>
      <c r="BC521" s="221"/>
      <c r="BD521" s="221"/>
      <c r="BE521" s="221"/>
      <c r="BF521" s="221"/>
      <c r="BG521" s="221"/>
      <c r="BH521" s="221"/>
      <c r="BI521" s="221"/>
      <c r="BJ521" s="221"/>
      <c r="BK521" s="221"/>
      <c r="BL521" s="221"/>
      <c r="BM521" s="222">
        <v>16</v>
      </c>
    </row>
    <row r="522" spans="1:65">
      <c r="A522" s="29"/>
      <c r="B522" s="19">
        <v>1</v>
      </c>
      <c r="C522" s="9">
        <v>4</v>
      </c>
      <c r="D522" s="23">
        <v>0.08</v>
      </c>
      <c r="E522" s="23">
        <v>0.09</v>
      </c>
      <c r="F522" s="23">
        <v>9.0999999999999998E-2</v>
      </c>
      <c r="G522" s="23">
        <v>0.09</v>
      </c>
      <c r="H522" s="23">
        <v>0.08</v>
      </c>
      <c r="I522" s="23">
        <v>0.09</v>
      </c>
      <c r="J522" s="225">
        <v>0.1</v>
      </c>
      <c r="K522" s="23">
        <v>0.1005361287197276</v>
      </c>
      <c r="L522" s="220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  <c r="AA522" s="221"/>
      <c r="AB522" s="221"/>
      <c r="AC522" s="221"/>
      <c r="AD522" s="221"/>
      <c r="AE522" s="221"/>
      <c r="AF522" s="221"/>
      <c r="AG522" s="221"/>
      <c r="AH522" s="221"/>
      <c r="AI522" s="221"/>
      <c r="AJ522" s="221"/>
      <c r="AK522" s="221"/>
      <c r="AL522" s="221"/>
      <c r="AM522" s="221"/>
      <c r="AN522" s="221"/>
      <c r="AO522" s="221"/>
      <c r="AP522" s="221"/>
      <c r="AQ522" s="221"/>
      <c r="AR522" s="221"/>
      <c r="AS522" s="221"/>
      <c r="AT522" s="221"/>
      <c r="AU522" s="221"/>
      <c r="AV522" s="221"/>
      <c r="AW522" s="221"/>
      <c r="AX522" s="221"/>
      <c r="AY522" s="221"/>
      <c r="AZ522" s="221"/>
      <c r="BA522" s="221"/>
      <c r="BB522" s="221"/>
      <c r="BC522" s="221"/>
      <c r="BD522" s="221"/>
      <c r="BE522" s="221"/>
      <c r="BF522" s="221"/>
      <c r="BG522" s="221"/>
      <c r="BH522" s="221"/>
      <c r="BI522" s="221"/>
      <c r="BJ522" s="221"/>
      <c r="BK522" s="221"/>
      <c r="BL522" s="221"/>
      <c r="BM522" s="222">
        <v>8.8476889314660356E-2</v>
      </c>
    </row>
    <row r="523" spans="1:65">
      <c r="A523" s="29"/>
      <c r="B523" s="19">
        <v>1</v>
      </c>
      <c r="C523" s="9">
        <v>5</v>
      </c>
      <c r="D523" s="23">
        <v>0.08</v>
      </c>
      <c r="E523" s="23">
        <v>0.09</v>
      </c>
      <c r="F523" s="23">
        <v>8.5000000000000006E-2</v>
      </c>
      <c r="G523" s="23">
        <v>0.1</v>
      </c>
      <c r="H523" s="23">
        <v>0.08</v>
      </c>
      <c r="I523" s="23">
        <v>0.1</v>
      </c>
      <c r="J523" s="225" t="s">
        <v>106</v>
      </c>
      <c r="K523" s="23">
        <v>8.8700695206378355E-2</v>
      </c>
      <c r="L523" s="220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  <c r="AA523" s="221"/>
      <c r="AB523" s="221"/>
      <c r="AC523" s="221"/>
      <c r="AD523" s="221"/>
      <c r="AE523" s="221"/>
      <c r="AF523" s="221"/>
      <c r="AG523" s="221"/>
      <c r="AH523" s="221"/>
      <c r="AI523" s="221"/>
      <c r="AJ523" s="221"/>
      <c r="AK523" s="221"/>
      <c r="AL523" s="221"/>
      <c r="AM523" s="221"/>
      <c r="AN523" s="221"/>
      <c r="AO523" s="221"/>
      <c r="AP523" s="221"/>
      <c r="AQ523" s="221"/>
      <c r="AR523" s="221"/>
      <c r="AS523" s="221"/>
      <c r="AT523" s="221"/>
      <c r="AU523" s="221"/>
      <c r="AV523" s="221"/>
      <c r="AW523" s="221"/>
      <c r="AX523" s="221"/>
      <c r="AY523" s="221"/>
      <c r="AZ523" s="221"/>
      <c r="BA523" s="221"/>
      <c r="BB523" s="221"/>
      <c r="BC523" s="221"/>
      <c r="BD523" s="221"/>
      <c r="BE523" s="221"/>
      <c r="BF523" s="221"/>
      <c r="BG523" s="221"/>
      <c r="BH523" s="221"/>
      <c r="BI523" s="221"/>
      <c r="BJ523" s="221"/>
      <c r="BK523" s="221"/>
      <c r="BL523" s="221"/>
      <c r="BM523" s="222">
        <v>100</v>
      </c>
    </row>
    <row r="524" spans="1:65">
      <c r="A524" s="29"/>
      <c r="B524" s="19">
        <v>1</v>
      </c>
      <c r="C524" s="9">
        <v>6</v>
      </c>
      <c r="D524" s="23">
        <v>0.08</v>
      </c>
      <c r="E524" s="23">
        <v>0.09</v>
      </c>
      <c r="F524" s="23">
        <v>8.8999999999999996E-2</v>
      </c>
      <c r="G524" s="23">
        <v>0.09</v>
      </c>
      <c r="H524" s="23">
        <v>0.08</v>
      </c>
      <c r="I524" s="23">
        <v>0.09</v>
      </c>
      <c r="J524" s="225" t="s">
        <v>106</v>
      </c>
      <c r="K524" s="23">
        <v>8.8862649555213294E-2</v>
      </c>
      <c r="L524" s="220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  <c r="AA524" s="221"/>
      <c r="AB524" s="221"/>
      <c r="AC524" s="221"/>
      <c r="AD524" s="221"/>
      <c r="AE524" s="221"/>
      <c r="AF524" s="221"/>
      <c r="AG524" s="221"/>
      <c r="AH524" s="221"/>
      <c r="AI524" s="221"/>
      <c r="AJ524" s="221"/>
      <c r="AK524" s="221"/>
      <c r="AL524" s="221"/>
      <c r="AM524" s="221"/>
      <c r="AN524" s="221"/>
      <c r="AO524" s="221"/>
      <c r="AP524" s="221"/>
      <c r="AQ524" s="221"/>
      <c r="AR524" s="221"/>
      <c r="AS524" s="221"/>
      <c r="AT524" s="221"/>
      <c r="AU524" s="221"/>
      <c r="AV524" s="221"/>
      <c r="AW524" s="221"/>
      <c r="AX524" s="221"/>
      <c r="AY524" s="221"/>
      <c r="AZ524" s="221"/>
      <c r="BA524" s="221"/>
      <c r="BB524" s="221"/>
      <c r="BC524" s="221"/>
      <c r="BD524" s="221"/>
      <c r="BE524" s="221"/>
      <c r="BF524" s="221"/>
      <c r="BG524" s="221"/>
      <c r="BH524" s="221"/>
      <c r="BI524" s="221"/>
      <c r="BJ524" s="221"/>
      <c r="BK524" s="221"/>
      <c r="BL524" s="221"/>
      <c r="BM524" s="54"/>
    </row>
    <row r="525" spans="1:65">
      <c r="A525" s="29"/>
      <c r="B525" s="20" t="s">
        <v>270</v>
      </c>
      <c r="C525" s="12"/>
      <c r="D525" s="223">
        <v>0.08</v>
      </c>
      <c r="E525" s="223">
        <v>8.9999999999999983E-2</v>
      </c>
      <c r="F525" s="223">
        <v>8.9666666666666672E-2</v>
      </c>
      <c r="G525" s="223">
        <v>9.3333333333333324E-2</v>
      </c>
      <c r="H525" s="223">
        <v>0.08</v>
      </c>
      <c r="I525" s="223">
        <v>9.166666666666666E-2</v>
      </c>
      <c r="J525" s="223">
        <v>0.1</v>
      </c>
      <c r="K525" s="223">
        <v>9.4671558535955921E-2</v>
      </c>
      <c r="L525" s="220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  <c r="AA525" s="221"/>
      <c r="AB525" s="221"/>
      <c r="AC525" s="221"/>
      <c r="AD525" s="221"/>
      <c r="AE525" s="221"/>
      <c r="AF525" s="221"/>
      <c r="AG525" s="221"/>
      <c r="AH525" s="221"/>
      <c r="AI525" s="221"/>
      <c r="AJ525" s="221"/>
      <c r="AK525" s="221"/>
      <c r="AL525" s="221"/>
      <c r="AM525" s="221"/>
      <c r="AN525" s="221"/>
      <c r="AO525" s="221"/>
      <c r="AP525" s="221"/>
      <c r="AQ525" s="221"/>
      <c r="AR525" s="221"/>
      <c r="AS525" s="221"/>
      <c r="AT525" s="221"/>
      <c r="AU525" s="221"/>
      <c r="AV525" s="221"/>
      <c r="AW525" s="221"/>
      <c r="AX525" s="221"/>
      <c r="AY525" s="221"/>
      <c r="AZ525" s="221"/>
      <c r="BA525" s="221"/>
      <c r="BB525" s="221"/>
      <c r="BC525" s="221"/>
      <c r="BD525" s="221"/>
      <c r="BE525" s="221"/>
      <c r="BF525" s="221"/>
      <c r="BG525" s="221"/>
      <c r="BH525" s="221"/>
      <c r="BI525" s="221"/>
      <c r="BJ525" s="221"/>
      <c r="BK525" s="221"/>
      <c r="BL525" s="221"/>
      <c r="BM525" s="54"/>
    </row>
    <row r="526" spans="1:65">
      <c r="A526" s="29"/>
      <c r="B526" s="3" t="s">
        <v>271</v>
      </c>
      <c r="C526" s="28"/>
      <c r="D526" s="23">
        <v>0.08</v>
      </c>
      <c r="E526" s="23">
        <v>0.09</v>
      </c>
      <c r="F526" s="23">
        <v>8.9499999999999996E-2</v>
      </c>
      <c r="G526" s="23">
        <v>0.09</v>
      </c>
      <c r="H526" s="23">
        <v>0.08</v>
      </c>
      <c r="I526" s="23">
        <v>0.09</v>
      </c>
      <c r="J526" s="23">
        <v>0.1</v>
      </c>
      <c r="K526" s="23">
        <v>9.4248965116171257E-2</v>
      </c>
      <c r="L526" s="220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  <c r="AA526" s="221"/>
      <c r="AB526" s="221"/>
      <c r="AC526" s="221"/>
      <c r="AD526" s="221"/>
      <c r="AE526" s="221"/>
      <c r="AF526" s="221"/>
      <c r="AG526" s="221"/>
      <c r="AH526" s="221"/>
      <c r="AI526" s="221"/>
      <c r="AJ526" s="221"/>
      <c r="AK526" s="221"/>
      <c r="AL526" s="221"/>
      <c r="AM526" s="221"/>
      <c r="AN526" s="221"/>
      <c r="AO526" s="221"/>
      <c r="AP526" s="221"/>
      <c r="AQ526" s="221"/>
      <c r="AR526" s="221"/>
      <c r="AS526" s="221"/>
      <c r="AT526" s="221"/>
      <c r="AU526" s="221"/>
      <c r="AV526" s="221"/>
      <c r="AW526" s="221"/>
      <c r="AX526" s="221"/>
      <c r="AY526" s="221"/>
      <c r="AZ526" s="221"/>
      <c r="BA526" s="221"/>
      <c r="BB526" s="221"/>
      <c r="BC526" s="221"/>
      <c r="BD526" s="221"/>
      <c r="BE526" s="221"/>
      <c r="BF526" s="221"/>
      <c r="BG526" s="221"/>
      <c r="BH526" s="221"/>
      <c r="BI526" s="221"/>
      <c r="BJ526" s="221"/>
      <c r="BK526" s="221"/>
      <c r="BL526" s="221"/>
      <c r="BM526" s="54"/>
    </row>
    <row r="527" spans="1:65">
      <c r="A527" s="29"/>
      <c r="B527" s="3" t="s">
        <v>272</v>
      </c>
      <c r="C527" s="28"/>
      <c r="D527" s="23">
        <v>6.3245553203367553E-3</v>
      </c>
      <c r="E527" s="23">
        <v>1.5202354861220293E-17</v>
      </c>
      <c r="F527" s="23">
        <v>3.777124126457412E-3</v>
      </c>
      <c r="G527" s="23">
        <v>5.1639777949432277E-3</v>
      </c>
      <c r="H527" s="23">
        <v>0</v>
      </c>
      <c r="I527" s="23">
        <v>4.0824829046386332E-3</v>
      </c>
      <c r="J527" s="23">
        <v>0</v>
      </c>
      <c r="K527" s="23">
        <v>5.5013077483507941E-3</v>
      </c>
      <c r="L527" s="220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  <c r="AA527" s="221"/>
      <c r="AB527" s="221"/>
      <c r="AC527" s="221"/>
      <c r="AD527" s="221"/>
      <c r="AE527" s="221"/>
      <c r="AF527" s="221"/>
      <c r="AG527" s="221"/>
      <c r="AH527" s="221"/>
      <c r="AI527" s="221"/>
      <c r="AJ527" s="221"/>
      <c r="AK527" s="221"/>
      <c r="AL527" s="221"/>
      <c r="AM527" s="221"/>
      <c r="AN527" s="221"/>
      <c r="AO527" s="221"/>
      <c r="AP527" s="221"/>
      <c r="AQ527" s="221"/>
      <c r="AR527" s="221"/>
      <c r="AS527" s="221"/>
      <c r="AT527" s="221"/>
      <c r="AU527" s="221"/>
      <c r="AV527" s="221"/>
      <c r="AW527" s="221"/>
      <c r="AX527" s="221"/>
      <c r="AY527" s="221"/>
      <c r="AZ527" s="221"/>
      <c r="BA527" s="221"/>
      <c r="BB527" s="221"/>
      <c r="BC527" s="221"/>
      <c r="BD527" s="221"/>
      <c r="BE527" s="221"/>
      <c r="BF527" s="221"/>
      <c r="BG527" s="221"/>
      <c r="BH527" s="221"/>
      <c r="BI527" s="221"/>
      <c r="BJ527" s="221"/>
      <c r="BK527" s="221"/>
      <c r="BL527" s="221"/>
      <c r="BM527" s="54"/>
    </row>
    <row r="528" spans="1:65">
      <c r="A528" s="29"/>
      <c r="B528" s="3" t="s">
        <v>86</v>
      </c>
      <c r="C528" s="28"/>
      <c r="D528" s="13">
        <v>7.9056941504209444E-2</v>
      </c>
      <c r="E528" s="13">
        <v>1.6891505401355884E-16</v>
      </c>
      <c r="F528" s="13">
        <v>4.2124060889859608E-2</v>
      </c>
      <c r="G528" s="13">
        <v>5.5328333517248876E-2</v>
      </c>
      <c r="H528" s="13">
        <v>0</v>
      </c>
      <c r="I528" s="13">
        <v>4.4536177141512368E-2</v>
      </c>
      <c r="J528" s="13">
        <v>0</v>
      </c>
      <c r="K528" s="13">
        <v>5.8109403007888763E-2</v>
      </c>
      <c r="L528" s="151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3" t="s">
        <v>273</v>
      </c>
      <c r="C529" s="28"/>
      <c r="D529" s="13">
        <v>-9.5809079414094667E-2</v>
      </c>
      <c r="E529" s="13">
        <v>1.7214785659143361E-2</v>
      </c>
      <c r="F529" s="13">
        <v>1.3447323490035634E-2</v>
      </c>
      <c r="G529" s="13">
        <v>5.4889407350222852E-2</v>
      </c>
      <c r="H529" s="13">
        <v>-9.5809079414094667E-2</v>
      </c>
      <c r="I529" s="13">
        <v>3.6052096504683107E-2</v>
      </c>
      <c r="J529" s="13">
        <v>0.13023865073238183</v>
      </c>
      <c r="K529" s="13">
        <v>7.0014545824105046E-2</v>
      </c>
      <c r="L529" s="151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45" t="s">
        <v>274</v>
      </c>
      <c r="C530" s="46"/>
      <c r="D530" s="44">
        <v>2.02</v>
      </c>
      <c r="E530" s="44">
        <v>0</v>
      </c>
      <c r="F530" s="44">
        <v>7.0000000000000007E-2</v>
      </c>
      <c r="G530" s="44">
        <v>0.67</v>
      </c>
      <c r="H530" s="44">
        <v>2.02</v>
      </c>
      <c r="I530" s="44">
        <v>0.34</v>
      </c>
      <c r="J530" s="44" t="s">
        <v>275</v>
      </c>
      <c r="K530" s="44">
        <v>0.95</v>
      </c>
      <c r="L530" s="151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30" t="s">
        <v>323</v>
      </c>
      <c r="C531" s="20"/>
      <c r="D531" s="20"/>
      <c r="E531" s="20"/>
      <c r="F531" s="20"/>
      <c r="G531" s="20"/>
      <c r="H531" s="20"/>
      <c r="I531" s="20"/>
      <c r="J531" s="20"/>
      <c r="K531" s="20"/>
      <c r="BM531" s="53"/>
    </row>
    <row r="532" spans="1:65">
      <c r="BM532" s="53"/>
    </row>
    <row r="533" spans="1:65" ht="15">
      <c r="B533" s="8" t="s">
        <v>559</v>
      </c>
      <c r="BM533" s="27" t="s">
        <v>66</v>
      </c>
    </row>
    <row r="534" spans="1:65" ht="15">
      <c r="A534" s="24" t="s">
        <v>55</v>
      </c>
      <c r="B534" s="18" t="s">
        <v>112</v>
      </c>
      <c r="C534" s="15" t="s">
        <v>113</v>
      </c>
      <c r="D534" s="16" t="s">
        <v>232</v>
      </c>
      <c r="E534" s="17" t="s">
        <v>232</v>
      </c>
      <c r="F534" s="17" t="s">
        <v>232</v>
      </c>
      <c r="G534" s="17" t="s">
        <v>232</v>
      </c>
      <c r="H534" s="17" t="s">
        <v>232</v>
      </c>
      <c r="I534" s="17" t="s">
        <v>232</v>
      </c>
      <c r="J534" s="17" t="s">
        <v>232</v>
      </c>
      <c r="K534" s="17" t="s">
        <v>232</v>
      </c>
      <c r="L534" s="17" t="s">
        <v>232</v>
      </c>
      <c r="M534" s="17" t="s">
        <v>232</v>
      </c>
      <c r="N534" s="17" t="s">
        <v>232</v>
      </c>
      <c r="O534" s="17" t="s">
        <v>232</v>
      </c>
      <c r="P534" s="17" t="s">
        <v>232</v>
      </c>
      <c r="Q534" s="17" t="s">
        <v>232</v>
      </c>
      <c r="R534" s="17" t="s">
        <v>232</v>
      </c>
      <c r="S534" s="17" t="s">
        <v>232</v>
      </c>
      <c r="T534" s="17" t="s">
        <v>232</v>
      </c>
      <c r="U534" s="17" t="s">
        <v>232</v>
      </c>
      <c r="V534" s="17" t="s">
        <v>232</v>
      </c>
      <c r="W534" s="17" t="s">
        <v>232</v>
      </c>
      <c r="X534" s="17" t="s">
        <v>232</v>
      </c>
      <c r="Y534" s="17" t="s">
        <v>232</v>
      </c>
      <c r="Z534" s="17" t="s">
        <v>232</v>
      </c>
      <c r="AA534" s="17" t="s">
        <v>232</v>
      </c>
      <c r="AB534" s="151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233</v>
      </c>
      <c r="C535" s="9" t="s">
        <v>233</v>
      </c>
      <c r="D535" s="149" t="s">
        <v>235</v>
      </c>
      <c r="E535" s="150" t="s">
        <v>236</v>
      </c>
      <c r="F535" s="150" t="s">
        <v>237</v>
      </c>
      <c r="G535" s="150" t="s">
        <v>238</v>
      </c>
      <c r="H535" s="150" t="s">
        <v>239</v>
      </c>
      <c r="I535" s="150" t="s">
        <v>240</v>
      </c>
      <c r="J535" s="150" t="s">
        <v>241</v>
      </c>
      <c r="K535" s="150" t="s">
        <v>242</v>
      </c>
      <c r="L535" s="150" t="s">
        <v>243</v>
      </c>
      <c r="M535" s="150" t="s">
        <v>244</v>
      </c>
      <c r="N535" s="150" t="s">
        <v>245</v>
      </c>
      <c r="O535" s="150" t="s">
        <v>246</v>
      </c>
      <c r="P535" s="150" t="s">
        <v>247</v>
      </c>
      <c r="Q535" s="150" t="s">
        <v>248</v>
      </c>
      <c r="R535" s="150" t="s">
        <v>249</v>
      </c>
      <c r="S535" s="150" t="s">
        <v>250</v>
      </c>
      <c r="T535" s="150" t="s">
        <v>251</v>
      </c>
      <c r="U535" s="150" t="s">
        <v>253</v>
      </c>
      <c r="V535" s="150" t="s">
        <v>254</v>
      </c>
      <c r="W535" s="150" t="s">
        <v>255</v>
      </c>
      <c r="X535" s="150" t="s">
        <v>256</v>
      </c>
      <c r="Y535" s="150" t="s">
        <v>257</v>
      </c>
      <c r="Z535" s="150" t="s">
        <v>262</v>
      </c>
      <c r="AA535" s="150" t="s">
        <v>263</v>
      </c>
      <c r="AB535" s="151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278</v>
      </c>
      <c r="E536" s="11" t="s">
        <v>276</v>
      </c>
      <c r="F536" s="11" t="s">
        <v>278</v>
      </c>
      <c r="G536" s="11" t="s">
        <v>278</v>
      </c>
      <c r="H536" s="11" t="s">
        <v>276</v>
      </c>
      <c r="I536" s="11" t="s">
        <v>315</v>
      </c>
      <c r="J536" s="11" t="s">
        <v>276</v>
      </c>
      <c r="K536" s="11" t="s">
        <v>276</v>
      </c>
      <c r="L536" s="11" t="s">
        <v>276</v>
      </c>
      <c r="M536" s="11" t="s">
        <v>276</v>
      </c>
      <c r="N536" s="11" t="s">
        <v>276</v>
      </c>
      <c r="O536" s="11" t="s">
        <v>276</v>
      </c>
      <c r="P536" s="11" t="s">
        <v>276</v>
      </c>
      <c r="Q536" s="11" t="s">
        <v>276</v>
      </c>
      <c r="R536" s="11" t="s">
        <v>278</v>
      </c>
      <c r="S536" s="11" t="s">
        <v>278</v>
      </c>
      <c r="T536" s="11" t="s">
        <v>315</v>
      </c>
      <c r="U536" s="11" t="s">
        <v>276</v>
      </c>
      <c r="V536" s="11" t="s">
        <v>315</v>
      </c>
      <c r="W536" s="11" t="s">
        <v>278</v>
      </c>
      <c r="X536" s="11" t="s">
        <v>276</v>
      </c>
      <c r="Y536" s="11" t="s">
        <v>315</v>
      </c>
      <c r="Z536" s="11" t="s">
        <v>278</v>
      </c>
      <c r="AA536" s="11" t="s">
        <v>315</v>
      </c>
      <c r="AB536" s="151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 t="s">
        <v>316</v>
      </c>
      <c r="E537" s="25" t="s">
        <v>317</v>
      </c>
      <c r="F537" s="25" t="s">
        <v>318</v>
      </c>
      <c r="G537" s="25" t="s">
        <v>318</v>
      </c>
      <c r="H537" s="25" t="s">
        <v>118</v>
      </c>
      <c r="I537" s="25" t="s">
        <v>316</v>
      </c>
      <c r="J537" s="25" t="s">
        <v>317</v>
      </c>
      <c r="K537" s="25" t="s">
        <v>317</v>
      </c>
      <c r="L537" s="25" t="s">
        <v>318</v>
      </c>
      <c r="M537" s="25" t="s">
        <v>317</v>
      </c>
      <c r="N537" s="25" t="s">
        <v>317</v>
      </c>
      <c r="O537" s="25" t="s">
        <v>280</v>
      </c>
      <c r="P537" s="25" t="s">
        <v>317</v>
      </c>
      <c r="Q537" s="25" t="s">
        <v>319</v>
      </c>
      <c r="R537" s="25" t="s">
        <v>316</v>
      </c>
      <c r="S537" s="25" t="s">
        <v>317</v>
      </c>
      <c r="T537" s="25" t="s">
        <v>316</v>
      </c>
      <c r="U537" s="25" t="s">
        <v>317</v>
      </c>
      <c r="V537" s="25" t="s">
        <v>317</v>
      </c>
      <c r="W537" s="25" t="s">
        <v>316</v>
      </c>
      <c r="X537" s="25" t="s">
        <v>319</v>
      </c>
      <c r="Y537" s="25" t="s">
        <v>317</v>
      </c>
      <c r="Z537" s="25" t="s">
        <v>317</v>
      </c>
      <c r="AA537" s="25" t="s">
        <v>319</v>
      </c>
      <c r="AB537" s="151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19">
        <v>0.09</v>
      </c>
      <c r="E538" s="219">
        <v>0.09</v>
      </c>
      <c r="F538" s="219">
        <v>0.1</v>
      </c>
      <c r="G538" s="219">
        <v>9.440118411149831E-2</v>
      </c>
      <c r="H538" s="219">
        <v>0.1</v>
      </c>
      <c r="I538" s="219">
        <v>9.8000000000000004E-2</v>
      </c>
      <c r="J538" s="219">
        <v>0.1</v>
      </c>
      <c r="K538" s="219">
        <v>0.1</v>
      </c>
      <c r="L538" s="219">
        <v>0.09</v>
      </c>
      <c r="M538" s="219">
        <v>0.09</v>
      </c>
      <c r="N538" s="219">
        <v>0.08</v>
      </c>
      <c r="O538" s="224">
        <v>0.1</v>
      </c>
      <c r="P538" s="219">
        <v>0.09</v>
      </c>
      <c r="Q538" s="219">
        <v>0.09</v>
      </c>
      <c r="R538" s="219">
        <v>0.1</v>
      </c>
      <c r="S538" s="219">
        <v>0.11</v>
      </c>
      <c r="T538" s="224">
        <v>0.11186400000000002</v>
      </c>
      <c r="U538" s="219">
        <v>0.09</v>
      </c>
      <c r="V538" s="219">
        <v>8.4000000000000005E-2</v>
      </c>
      <c r="W538" s="224">
        <v>0.1</v>
      </c>
      <c r="X538" s="219">
        <v>0.10333454984718556</v>
      </c>
      <c r="Y538" s="219">
        <v>9.8545000000000008E-2</v>
      </c>
      <c r="Z538" s="219">
        <v>0.1</v>
      </c>
      <c r="AA538" s="219">
        <v>9.3727999999999992E-2</v>
      </c>
      <c r="AB538" s="220"/>
      <c r="AC538" s="221"/>
      <c r="AD538" s="221"/>
      <c r="AE538" s="221"/>
      <c r="AF538" s="221"/>
      <c r="AG538" s="221"/>
      <c r="AH538" s="221"/>
      <c r="AI538" s="221"/>
      <c r="AJ538" s="221"/>
      <c r="AK538" s="221"/>
      <c r="AL538" s="221"/>
      <c r="AM538" s="221"/>
      <c r="AN538" s="221"/>
      <c r="AO538" s="221"/>
      <c r="AP538" s="221"/>
      <c r="AQ538" s="221"/>
      <c r="AR538" s="221"/>
      <c r="AS538" s="221"/>
      <c r="AT538" s="221"/>
      <c r="AU538" s="221"/>
      <c r="AV538" s="221"/>
      <c r="AW538" s="221"/>
      <c r="AX538" s="221"/>
      <c r="AY538" s="221"/>
      <c r="AZ538" s="221"/>
      <c r="BA538" s="221"/>
      <c r="BB538" s="221"/>
      <c r="BC538" s="221"/>
      <c r="BD538" s="221"/>
      <c r="BE538" s="221"/>
      <c r="BF538" s="221"/>
      <c r="BG538" s="221"/>
      <c r="BH538" s="221"/>
      <c r="BI538" s="221"/>
      <c r="BJ538" s="221"/>
      <c r="BK538" s="221"/>
      <c r="BL538" s="221"/>
      <c r="BM538" s="222">
        <v>1</v>
      </c>
    </row>
    <row r="539" spans="1:65">
      <c r="A539" s="29"/>
      <c r="B539" s="19">
        <v>1</v>
      </c>
      <c r="C539" s="9">
        <v>2</v>
      </c>
      <c r="D539" s="23">
        <v>0.09</v>
      </c>
      <c r="E539" s="23">
        <v>0.09</v>
      </c>
      <c r="F539" s="23">
        <v>0.11</v>
      </c>
      <c r="G539" s="23">
        <v>9.6298218686227316E-2</v>
      </c>
      <c r="H539" s="23">
        <v>0.11</v>
      </c>
      <c r="I539" s="23">
        <v>9.6000000000000002E-2</v>
      </c>
      <c r="J539" s="23">
        <v>0.09</v>
      </c>
      <c r="K539" s="23">
        <v>0.1</v>
      </c>
      <c r="L539" s="23">
        <v>0.09</v>
      </c>
      <c r="M539" s="23">
        <v>0.09</v>
      </c>
      <c r="N539" s="23">
        <v>0.08</v>
      </c>
      <c r="O539" s="225">
        <v>0.1</v>
      </c>
      <c r="P539" s="23">
        <v>0.09</v>
      </c>
      <c r="Q539" s="23">
        <v>0.09</v>
      </c>
      <c r="R539" s="23">
        <v>0.1</v>
      </c>
      <c r="S539" s="23">
        <v>0.11</v>
      </c>
      <c r="T539" s="225">
        <v>0.11509140000000001</v>
      </c>
      <c r="U539" s="23">
        <v>0.09</v>
      </c>
      <c r="V539" s="23">
        <v>8.4000000000000005E-2</v>
      </c>
      <c r="W539" s="225">
        <v>0.1</v>
      </c>
      <c r="X539" s="23">
        <v>0.10419250396254347</v>
      </c>
      <c r="Y539" s="23">
        <v>9.907500000000001E-2</v>
      </c>
      <c r="Z539" s="23">
        <v>0.1</v>
      </c>
      <c r="AA539" s="23">
        <v>9.2750699999999991E-2</v>
      </c>
      <c r="AB539" s="220"/>
      <c r="AC539" s="221"/>
      <c r="AD539" s="221"/>
      <c r="AE539" s="221"/>
      <c r="AF539" s="221"/>
      <c r="AG539" s="221"/>
      <c r="AH539" s="221"/>
      <c r="AI539" s="221"/>
      <c r="AJ539" s="221"/>
      <c r="AK539" s="221"/>
      <c r="AL539" s="221"/>
      <c r="AM539" s="221"/>
      <c r="AN539" s="221"/>
      <c r="AO539" s="221"/>
      <c r="AP539" s="221"/>
      <c r="AQ539" s="221"/>
      <c r="AR539" s="221"/>
      <c r="AS539" s="221"/>
      <c r="AT539" s="221"/>
      <c r="AU539" s="221"/>
      <c r="AV539" s="221"/>
      <c r="AW539" s="221"/>
      <c r="AX539" s="221"/>
      <c r="AY539" s="221"/>
      <c r="AZ539" s="221"/>
      <c r="BA539" s="221"/>
      <c r="BB539" s="221"/>
      <c r="BC539" s="221"/>
      <c r="BD539" s="221"/>
      <c r="BE539" s="221"/>
      <c r="BF539" s="221"/>
      <c r="BG539" s="221"/>
      <c r="BH539" s="221"/>
      <c r="BI539" s="221"/>
      <c r="BJ539" s="221"/>
      <c r="BK539" s="221"/>
      <c r="BL539" s="221"/>
      <c r="BM539" s="222" t="e">
        <v>#N/A</v>
      </c>
    </row>
    <row r="540" spans="1:65">
      <c r="A540" s="29"/>
      <c r="B540" s="19">
        <v>1</v>
      </c>
      <c r="C540" s="9">
        <v>3</v>
      </c>
      <c r="D540" s="23">
        <v>0.1</v>
      </c>
      <c r="E540" s="23">
        <v>0.09</v>
      </c>
      <c r="F540" s="23">
        <v>0.11</v>
      </c>
      <c r="G540" s="23">
        <v>9.9712872809517433E-2</v>
      </c>
      <c r="H540" s="23">
        <v>0.11</v>
      </c>
      <c r="I540" s="23">
        <v>9.9000000000000005E-2</v>
      </c>
      <c r="J540" s="23">
        <v>0.11</v>
      </c>
      <c r="K540" s="23">
        <v>0.09</v>
      </c>
      <c r="L540" s="23">
        <v>0.09</v>
      </c>
      <c r="M540" s="23">
        <v>0.09</v>
      </c>
      <c r="N540" s="23">
        <v>0.08</v>
      </c>
      <c r="O540" s="225">
        <v>0.1</v>
      </c>
      <c r="P540" s="23">
        <v>0.09</v>
      </c>
      <c r="Q540" s="23">
        <v>0.09</v>
      </c>
      <c r="R540" s="23">
        <v>0.09</v>
      </c>
      <c r="S540" s="23">
        <v>0.11</v>
      </c>
      <c r="T540" s="225">
        <v>0.11447760000000001</v>
      </c>
      <c r="U540" s="23">
        <v>0.09</v>
      </c>
      <c r="V540" s="23">
        <v>8.4000000000000005E-2</v>
      </c>
      <c r="W540" s="225">
        <v>0.1</v>
      </c>
      <c r="X540" s="23">
        <v>0.10118456899337952</v>
      </c>
      <c r="Y540" s="23">
        <v>9.7881999999999997E-2</v>
      </c>
      <c r="Z540" s="23">
        <v>0.1</v>
      </c>
      <c r="AA540" s="23">
        <v>8.9160500000000004E-2</v>
      </c>
      <c r="AB540" s="220"/>
      <c r="AC540" s="221"/>
      <c r="AD540" s="221"/>
      <c r="AE540" s="221"/>
      <c r="AF540" s="221"/>
      <c r="AG540" s="221"/>
      <c r="AH540" s="221"/>
      <c r="AI540" s="221"/>
      <c r="AJ540" s="221"/>
      <c r="AK540" s="221"/>
      <c r="AL540" s="221"/>
      <c r="AM540" s="221"/>
      <c r="AN540" s="221"/>
      <c r="AO540" s="221"/>
      <c r="AP540" s="221"/>
      <c r="AQ540" s="221"/>
      <c r="AR540" s="221"/>
      <c r="AS540" s="221"/>
      <c r="AT540" s="221"/>
      <c r="AU540" s="221"/>
      <c r="AV540" s="221"/>
      <c r="AW540" s="221"/>
      <c r="AX540" s="221"/>
      <c r="AY540" s="221"/>
      <c r="AZ540" s="221"/>
      <c r="BA540" s="221"/>
      <c r="BB540" s="221"/>
      <c r="BC540" s="221"/>
      <c r="BD540" s="221"/>
      <c r="BE540" s="221"/>
      <c r="BF540" s="221"/>
      <c r="BG540" s="221"/>
      <c r="BH540" s="221"/>
      <c r="BI540" s="221"/>
      <c r="BJ540" s="221"/>
      <c r="BK540" s="221"/>
      <c r="BL540" s="221"/>
      <c r="BM540" s="222">
        <v>16</v>
      </c>
    </row>
    <row r="541" spans="1:65">
      <c r="A541" s="29"/>
      <c r="B541" s="19">
        <v>1</v>
      </c>
      <c r="C541" s="9">
        <v>4</v>
      </c>
      <c r="D541" s="23">
        <v>0.09</v>
      </c>
      <c r="E541" s="23">
        <v>0.09</v>
      </c>
      <c r="F541" s="23">
        <v>0.11</v>
      </c>
      <c r="G541" s="23">
        <v>9.962536139418797E-2</v>
      </c>
      <c r="H541" s="23">
        <v>0.1</v>
      </c>
      <c r="I541" s="23">
        <v>9.8000000000000004E-2</v>
      </c>
      <c r="J541" s="23">
        <v>0.1</v>
      </c>
      <c r="K541" s="23">
        <v>0.09</v>
      </c>
      <c r="L541" s="23">
        <v>0.09</v>
      </c>
      <c r="M541" s="23">
        <v>0.09</v>
      </c>
      <c r="N541" s="23">
        <v>0.08</v>
      </c>
      <c r="O541" s="225">
        <v>0.1</v>
      </c>
      <c r="P541" s="23">
        <v>0.09</v>
      </c>
      <c r="Q541" s="23">
        <v>0.1</v>
      </c>
      <c r="R541" s="23">
        <v>0.1</v>
      </c>
      <c r="S541" s="23">
        <v>0.11</v>
      </c>
      <c r="T541" s="225">
        <v>0.11308199999999999</v>
      </c>
      <c r="U541" s="23">
        <v>0.09</v>
      </c>
      <c r="V541" s="23">
        <v>8.4000000000000005E-2</v>
      </c>
      <c r="W541" s="225">
        <v>0.1</v>
      </c>
      <c r="X541" s="23">
        <v>0.10233729864624685</v>
      </c>
      <c r="Y541" s="23">
        <v>9.3414999999999998E-2</v>
      </c>
      <c r="Z541" s="23">
        <v>0.1</v>
      </c>
      <c r="AA541" s="23">
        <v>9.5841200000000001E-2</v>
      </c>
      <c r="AB541" s="220"/>
      <c r="AC541" s="221"/>
      <c r="AD541" s="221"/>
      <c r="AE541" s="221"/>
      <c r="AF541" s="221"/>
      <c r="AG541" s="221"/>
      <c r="AH541" s="221"/>
      <c r="AI541" s="221"/>
      <c r="AJ541" s="221"/>
      <c r="AK541" s="221"/>
      <c r="AL541" s="221"/>
      <c r="AM541" s="221"/>
      <c r="AN541" s="221"/>
      <c r="AO541" s="221"/>
      <c r="AP541" s="221"/>
      <c r="AQ541" s="221"/>
      <c r="AR541" s="221"/>
      <c r="AS541" s="221"/>
      <c r="AT541" s="221"/>
      <c r="AU541" s="221"/>
      <c r="AV541" s="221"/>
      <c r="AW541" s="221"/>
      <c r="AX541" s="221"/>
      <c r="AY541" s="221"/>
      <c r="AZ541" s="221"/>
      <c r="BA541" s="221"/>
      <c r="BB541" s="221"/>
      <c r="BC541" s="221"/>
      <c r="BD541" s="221"/>
      <c r="BE541" s="221"/>
      <c r="BF541" s="221"/>
      <c r="BG541" s="221"/>
      <c r="BH541" s="221"/>
      <c r="BI541" s="221"/>
      <c r="BJ541" s="221"/>
      <c r="BK541" s="221"/>
      <c r="BL541" s="221"/>
      <c r="BM541" s="222">
        <v>9.5098819238026516E-2</v>
      </c>
    </row>
    <row r="542" spans="1:65">
      <c r="A542" s="29"/>
      <c r="B542" s="19">
        <v>1</v>
      </c>
      <c r="C542" s="9">
        <v>5</v>
      </c>
      <c r="D542" s="23">
        <v>0.1</v>
      </c>
      <c r="E542" s="23">
        <v>0.09</v>
      </c>
      <c r="F542" s="23">
        <v>0.11</v>
      </c>
      <c r="G542" s="23">
        <v>9.7750086991608018E-2</v>
      </c>
      <c r="H542" s="23">
        <v>0.1</v>
      </c>
      <c r="I542" s="23">
        <v>9.9000000000000005E-2</v>
      </c>
      <c r="J542" s="23">
        <v>0.1</v>
      </c>
      <c r="K542" s="23">
        <v>0.09</v>
      </c>
      <c r="L542" s="23">
        <v>0.09</v>
      </c>
      <c r="M542" s="23">
        <v>0.09</v>
      </c>
      <c r="N542" s="23">
        <v>0.09</v>
      </c>
      <c r="O542" s="225">
        <v>0.1</v>
      </c>
      <c r="P542" s="23">
        <v>0.09</v>
      </c>
      <c r="Q542" s="23">
        <v>0.1</v>
      </c>
      <c r="R542" s="23">
        <v>0.09</v>
      </c>
      <c r="S542" s="23">
        <v>0.1</v>
      </c>
      <c r="T542" s="225">
        <v>0.11172539999999997</v>
      </c>
      <c r="U542" s="23">
        <v>0.09</v>
      </c>
      <c r="V542" s="23">
        <v>8.4000000000000005E-2</v>
      </c>
      <c r="W542" s="225">
        <v>0.1</v>
      </c>
      <c r="X542" s="23">
        <v>0.1015451124323222</v>
      </c>
      <c r="Y542" s="23">
        <v>9.200499999999999E-2</v>
      </c>
      <c r="Z542" s="23">
        <v>0.1</v>
      </c>
      <c r="AA542" s="23">
        <v>9.3974000000000002E-2</v>
      </c>
      <c r="AB542" s="220"/>
      <c r="AC542" s="221"/>
      <c r="AD542" s="221"/>
      <c r="AE542" s="221"/>
      <c r="AF542" s="221"/>
      <c r="AG542" s="221"/>
      <c r="AH542" s="221"/>
      <c r="AI542" s="221"/>
      <c r="AJ542" s="221"/>
      <c r="AK542" s="221"/>
      <c r="AL542" s="221"/>
      <c r="AM542" s="221"/>
      <c r="AN542" s="221"/>
      <c r="AO542" s="221"/>
      <c r="AP542" s="221"/>
      <c r="AQ542" s="221"/>
      <c r="AR542" s="221"/>
      <c r="AS542" s="221"/>
      <c r="AT542" s="221"/>
      <c r="AU542" s="221"/>
      <c r="AV542" s="221"/>
      <c r="AW542" s="221"/>
      <c r="AX542" s="221"/>
      <c r="AY542" s="221"/>
      <c r="AZ542" s="221"/>
      <c r="BA542" s="221"/>
      <c r="BB542" s="221"/>
      <c r="BC542" s="221"/>
      <c r="BD542" s="221"/>
      <c r="BE542" s="221"/>
      <c r="BF542" s="221"/>
      <c r="BG542" s="221"/>
      <c r="BH542" s="221"/>
      <c r="BI542" s="221"/>
      <c r="BJ542" s="221"/>
      <c r="BK542" s="221"/>
      <c r="BL542" s="221"/>
      <c r="BM542" s="222">
        <v>101</v>
      </c>
    </row>
    <row r="543" spans="1:65">
      <c r="A543" s="29"/>
      <c r="B543" s="19">
        <v>1</v>
      </c>
      <c r="C543" s="9">
        <v>6</v>
      </c>
      <c r="D543" s="23">
        <v>0.1</v>
      </c>
      <c r="E543" s="23">
        <v>0.09</v>
      </c>
      <c r="F543" s="23">
        <v>0.1</v>
      </c>
      <c r="G543" s="23">
        <v>9.4029241502164032E-2</v>
      </c>
      <c r="H543" s="23">
        <v>0.1</v>
      </c>
      <c r="I543" s="23">
        <v>9.8000000000000004E-2</v>
      </c>
      <c r="J543" s="23">
        <v>0.1</v>
      </c>
      <c r="K543" s="23">
        <v>0.09</v>
      </c>
      <c r="L543" s="23">
        <v>0.09</v>
      </c>
      <c r="M543" s="23">
        <v>0.09</v>
      </c>
      <c r="N543" s="23">
        <v>0.09</v>
      </c>
      <c r="O543" s="225">
        <v>0.1</v>
      </c>
      <c r="P543" s="23">
        <v>0.09</v>
      </c>
      <c r="Q543" s="23">
        <v>0.09</v>
      </c>
      <c r="R543" s="23">
        <v>0.09</v>
      </c>
      <c r="S543" s="23">
        <v>0.11</v>
      </c>
      <c r="T543" s="225">
        <v>0.11806240000000001</v>
      </c>
      <c r="U543" s="23">
        <v>0.09</v>
      </c>
      <c r="V543" s="23">
        <v>8.4000000000000005E-2</v>
      </c>
      <c r="W543" s="225">
        <v>0.1</v>
      </c>
      <c r="X543" s="23">
        <v>0.10383853177885428</v>
      </c>
      <c r="Y543" s="23">
        <v>9.2495000000000008E-2</v>
      </c>
      <c r="Z543" s="23">
        <v>0.09</v>
      </c>
      <c r="AA543" s="23">
        <v>9.0756900000000001E-2</v>
      </c>
      <c r="AB543" s="220"/>
      <c r="AC543" s="221"/>
      <c r="AD543" s="221"/>
      <c r="AE543" s="221"/>
      <c r="AF543" s="221"/>
      <c r="AG543" s="221"/>
      <c r="AH543" s="221"/>
      <c r="AI543" s="221"/>
      <c r="AJ543" s="221"/>
      <c r="AK543" s="221"/>
      <c r="AL543" s="221"/>
      <c r="AM543" s="221"/>
      <c r="AN543" s="221"/>
      <c r="AO543" s="221"/>
      <c r="AP543" s="221"/>
      <c r="AQ543" s="221"/>
      <c r="AR543" s="221"/>
      <c r="AS543" s="221"/>
      <c r="AT543" s="221"/>
      <c r="AU543" s="221"/>
      <c r="AV543" s="221"/>
      <c r="AW543" s="221"/>
      <c r="AX543" s="221"/>
      <c r="AY543" s="221"/>
      <c r="AZ543" s="221"/>
      <c r="BA543" s="221"/>
      <c r="BB543" s="221"/>
      <c r="BC543" s="221"/>
      <c r="BD543" s="221"/>
      <c r="BE543" s="221"/>
      <c r="BF543" s="221"/>
      <c r="BG543" s="221"/>
      <c r="BH543" s="221"/>
      <c r="BI543" s="221"/>
      <c r="BJ543" s="221"/>
      <c r="BK543" s="221"/>
      <c r="BL543" s="221"/>
      <c r="BM543" s="54"/>
    </row>
    <row r="544" spans="1:65">
      <c r="A544" s="29"/>
      <c r="B544" s="20" t="s">
        <v>270</v>
      </c>
      <c r="C544" s="12"/>
      <c r="D544" s="223">
        <v>9.4999999999999987E-2</v>
      </c>
      <c r="E544" s="223">
        <v>8.9999999999999983E-2</v>
      </c>
      <c r="F544" s="223">
        <v>0.10666666666666667</v>
      </c>
      <c r="G544" s="223">
        <v>9.6969494249200525E-2</v>
      </c>
      <c r="H544" s="223">
        <v>0.10333333333333333</v>
      </c>
      <c r="I544" s="223">
        <v>9.799999999999999E-2</v>
      </c>
      <c r="J544" s="223">
        <v>9.9999999999999992E-2</v>
      </c>
      <c r="K544" s="223">
        <v>9.3333333333333324E-2</v>
      </c>
      <c r="L544" s="223">
        <v>8.9999999999999983E-2</v>
      </c>
      <c r="M544" s="223">
        <v>8.9999999999999983E-2</v>
      </c>
      <c r="N544" s="223">
        <v>8.3333333333333329E-2</v>
      </c>
      <c r="O544" s="223">
        <v>9.9999999999999992E-2</v>
      </c>
      <c r="P544" s="223">
        <v>8.9999999999999983E-2</v>
      </c>
      <c r="Q544" s="223">
        <v>9.3333333333333324E-2</v>
      </c>
      <c r="R544" s="223">
        <v>9.4999999999999987E-2</v>
      </c>
      <c r="S544" s="223">
        <v>0.10833333333333334</v>
      </c>
      <c r="T544" s="223">
        <v>0.11405046666666667</v>
      </c>
      <c r="U544" s="223">
        <v>8.9999999999999983E-2</v>
      </c>
      <c r="V544" s="223">
        <v>8.4000000000000005E-2</v>
      </c>
      <c r="W544" s="223">
        <v>9.9999999999999992E-2</v>
      </c>
      <c r="X544" s="223">
        <v>0.10273876094342198</v>
      </c>
      <c r="Y544" s="223">
        <v>9.5569500000000016E-2</v>
      </c>
      <c r="Z544" s="223">
        <v>9.8333333333333328E-2</v>
      </c>
      <c r="AA544" s="223">
        <v>9.2701883333333332E-2</v>
      </c>
      <c r="AB544" s="220"/>
      <c r="AC544" s="221"/>
      <c r="AD544" s="221"/>
      <c r="AE544" s="221"/>
      <c r="AF544" s="221"/>
      <c r="AG544" s="221"/>
      <c r="AH544" s="221"/>
      <c r="AI544" s="221"/>
      <c r="AJ544" s="221"/>
      <c r="AK544" s="221"/>
      <c r="AL544" s="221"/>
      <c r="AM544" s="221"/>
      <c r="AN544" s="221"/>
      <c r="AO544" s="221"/>
      <c r="AP544" s="221"/>
      <c r="AQ544" s="221"/>
      <c r="AR544" s="221"/>
      <c r="AS544" s="221"/>
      <c r="AT544" s="221"/>
      <c r="AU544" s="221"/>
      <c r="AV544" s="221"/>
      <c r="AW544" s="221"/>
      <c r="AX544" s="221"/>
      <c r="AY544" s="221"/>
      <c r="AZ544" s="221"/>
      <c r="BA544" s="221"/>
      <c r="BB544" s="221"/>
      <c r="BC544" s="221"/>
      <c r="BD544" s="221"/>
      <c r="BE544" s="221"/>
      <c r="BF544" s="221"/>
      <c r="BG544" s="221"/>
      <c r="BH544" s="221"/>
      <c r="BI544" s="221"/>
      <c r="BJ544" s="221"/>
      <c r="BK544" s="221"/>
      <c r="BL544" s="221"/>
      <c r="BM544" s="54"/>
    </row>
    <row r="545" spans="1:65">
      <c r="A545" s="29"/>
      <c r="B545" s="3" t="s">
        <v>271</v>
      </c>
      <c r="C545" s="28"/>
      <c r="D545" s="23">
        <v>9.5000000000000001E-2</v>
      </c>
      <c r="E545" s="23">
        <v>0.09</v>
      </c>
      <c r="F545" s="23">
        <v>0.11</v>
      </c>
      <c r="G545" s="23">
        <v>9.702415283891766E-2</v>
      </c>
      <c r="H545" s="23">
        <v>0.1</v>
      </c>
      <c r="I545" s="23">
        <v>9.8000000000000004E-2</v>
      </c>
      <c r="J545" s="23">
        <v>0.1</v>
      </c>
      <c r="K545" s="23">
        <v>0.09</v>
      </c>
      <c r="L545" s="23">
        <v>0.09</v>
      </c>
      <c r="M545" s="23">
        <v>0.09</v>
      </c>
      <c r="N545" s="23">
        <v>0.08</v>
      </c>
      <c r="O545" s="23">
        <v>0.1</v>
      </c>
      <c r="P545" s="23">
        <v>0.09</v>
      </c>
      <c r="Q545" s="23">
        <v>0.09</v>
      </c>
      <c r="R545" s="23">
        <v>9.5000000000000001E-2</v>
      </c>
      <c r="S545" s="23">
        <v>0.11</v>
      </c>
      <c r="T545" s="23">
        <v>0.1137798</v>
      </c>
      <c r="U545" s="23">
        <v>0.09</v>
      </c>
      <c r="V545" s="23">
        <v>8.4000000000000005E-2</v>
      </c>
      <c r="W545" s="23">
        <v>0.1</v>
      </c>
      <c r="X545" s="23">
        <v>0.1028359242467162</v>
      </c>
      <c r="Y545" s="23">
        <v>9.5648499999999997E-2</v>
      </c>
      <c r="Z545" s="23">
        <v>0.1</v>
      </c>
      <c r="AA545" s="23">
        <v>9.3239349999999999E-2</v>
      </c>
      <c r="AB545" s="220"/>
      <c r="AC545" s="221"/>
      <c r="AD545" s="221"/>
      <c r="AE545" s="221"/>
      <c r="AF545" s="221"/>
      <c r="AG545" s="221"/>
      <c r="AH545" s="221"/>
      <c r="AI545" s="221"/>
      <c r="AJ545" s="221"/>
      <c r="AK545" s="221"/>
      <c r="AL545" s="221"/>
      <c r="AM545" s="221"/>
      <c r="AN545" s="221"/>
      <c r="AO545" s="221"/>
      <c r="AP545" s="221"/>
      <c r="AQ545" s="221"/>
      <c r="AR545" s="221"/>
      <c r="AS545" s="221"/>
      <c r="AT545" s="221"/>
      <c r="AU545" s="221"/>
      <c r="AV545" s="221"/>
      <c r="AW545" s="221"/>
      <c r="AX545" s="221"/>
      <c r="AY545" s="221"/>
      <c r="AZ545" s="221"/>
      <c r="BA545" s="221"/>
      <c r="BB545" s="221"/>
      <c r="BC545" s="221"/>
      <c r="BD545" s="221"/>
      <c r="BE545" s="221"/>
      <c r="BF545" s="221"/>
      <c r="BG545" s="221"/>
      <c r="BH545" s="221"/>
      <c r="BI545" s="221"/>
      <c r="BJ545" s="221"/>
      <c r="BK545" s="221"/>
      <c r="BL545" s="221"/>
      <c r="BM545" s="54"/>
    </row>
    <row r="546" spans="1:65">
      <c r="A546" s="29"/>
      <c r="B546" s="3" t="s">
        <v>272</v>
      </c>
      <c r="C546" s="28"/>
      <c r="D546" s="23">
        <v>5.4772255750516656E-3</v>
      </c>
      <c r="E546" s="23">
        <v>1.5202354861220293E-17</v>
      </c>
      <c r="F546" s="23">
        <v>5.1639777949432199E-3</v>
      </c>
      <c r="G546" s="23">
        <v>2.4851959805155849E-3</v>
      </c>
      <c r="H546" s="23">
        <v>5.1639777949432199E-3</v>
      </c>
      <c r="I546" s="23">
        <v>1.0954451150103331E-3</v>
      </c>
      <c r="J546" s="23">
        <v>6.3245553203367597E-3</v>
      </c>
      <c r="K546" s="23">
        <v>5.1639777949432277E-3</v>
      </c>
      <c r="L546" s="23">
        <v>1.5202354861220293E-17</v>
      </c>
      <c r="M546" s="23">
        <v>1.5202354861220293E-17</v>
      </c>
      <c r="N546" s="23">
        <v>5.1639777949432199E-3</v>
      </c>
      <c r="O546" s="23">
        <v>1.5202354861220293E-17</v>
      </c>
      <c r="P546" s="23">
        <v>1.5202354861220293E-17</v>
      </c>
      <c r="Q546" s="23">
        <v>5.1639777949432277E-3</v>
      </c>
      <c r="R546" s="23">
        <v>5.4772255750516665E-3</v>
      </c>
      <c r="S546" s="23">
        <v>4.082482904638628E-3</v>
      </c>
      <c r="T546" s="23">
        <v>2.3868847200203668E-3</v>
      </c>
      <c r="U546" s="23">
        <v>1.5202354861220293E-17</v>
      </c>
      <c r="V546" s="23">
        <v>0</v>
      </c>
      <c r="W546" s="23">
        <v>1.5202354861220293E-17</v>
      </c>
      <c r="X546" s="23">
        <v>1.2392990305523819E-3</v>
      </c>
      <c r="Y546" s="23">
        <v>3.2646551885306399E-3</v>
      </c>
      <c r="Z546" s="23">
        <v>4.0824829046386332E-3</v>
      </c>
      <c r="AA546" s="23">
        <v>2.4022174967447598E-3</v>
      </c>
      <c r="AB546" s="220"/>
      <c r="AC546" s="221"/>
      <c r="AD546" s="221"/>
      <c r="AE546" s="221"/>
      <c r="AF546" s="221"/>
      <c r="AG546" s="221"/>
      <c r="AH546" s="221"/>
      <c r="AI546" s="221"/>
      <c r="AJ546" s="221"/>
      <c r="AK546" s="221"/>
      <c r="AL546" s="221"/>
      <c r="AM546" s="221"/>
      <c r="AN546" s="221"/>
      <c r="AO546" s="221"/>
      <c r="AP546" s="221"/>
      <c r="AQ546" s="221"/>
      <c r="AR546" s="221"/>
      <c r="AS546" s="221"/>
      <c r="AT546" s="221"/>
      <c r="AU546" s="221"/>
      <c r="AV546" s="221"/>
      <c r="AW546" s="221"/>
      <c r="AX546" s="221"/>
      <c r="AY546" s="221"/>
      <c r="AZ546" s="221"/>
      <c r="BA546" s="221"/>
      <c r="BB546" s="221"/>
      <c r="BC546" s="221"/>
      <c r="BD546" s="221"/>
      <c r="BE546" s="221"/>
      <c r="BF546" s="221"/>
      <c r="BG546" s="221"/>
      <c r="BH546" s="221"/>
      <c r="BI546" s="221"/>
      <c r="BJ546" s="221"/>
      <c r="BK546" s="221"/>
      <c r="BL546" s="221"/>
      <c r="BM546" s="54"/>
    </row>
    <row r="547" spans="1:65">
      <c r="A547" s="29"/>
      <c r="B547" s="3" t="s">
        <v>86</v>
      </c>
      <c r="C547" s="28"/>
      <c r="D547" s="13">
        <v>5.7655006053175438E-2</v>
      </c>
      <c r="E547" s="13">
        <v>1.6891505401355884E-16</v>
      </c>
      <c r="F547" s="13">
        <v>4.8412291827592685E-2</v>
      </c>
      <c r="G547" s="13">
        <v>2.5628637127145523E-2</v>
      </c>
      <c r="H547" s="13">
        <v>4.9973978660740839E-2</v>
      </c>
      <c r="I547" s="13">
        <v>1.1178011377656462E-2</v>
      </c>
      <c r="J547" s="13">
        <v>6.3245553203367597E-2</v>
      </c>
      <c r="K547" s="13">
        <v>5.5328333517248876E-2</v>
      </c>
      <c r="L547" s="13">
        <v>1.6891505401355884E-16</v>
      </c>
      <c r="M547" s="13">
        <v>1.6891505401355884E-16</v>
      </c>
      <c r="N547" s="13">
        <v>6.1967733539318642E-2</v>
      </c>
      <c r="O547" s="13">
        <v>1.5202354861220294E-16</v>
      </c>
      <c r="P547" s="13">
        <v>1.6891505401355884E-16</v>
      </c>
      <c r="Q547" s="13">
        <v>5.5328333517248876E-2</v>
      </c>
      <c r="R547" s="13">
        <v>5.7655006053175445E-2</v>
      </c>
      <c r="S547" s="13">
        <v>3.768445758127964E-2</v>
      </c>
      <c r="T547" s="13">
        <v>2.0928320503908797E-2</v>
      </c>
      <c r="U547" s="13">
        <v>1.6891505401355884E-16</v>
      </c>
      <c r="V547" s="13">
        <v>0</v>
      </c>
      <c r="W547" s="13">
        <v>1.5202354861220294E-16</v>
      </c>
      <c r="X547" s="13">
        <v>1.2062623874107859E-2</v>
      </c>
      <c r="Y547" s="13">
        <v>3.4160011180665792E-2</v>
      </c>
      <c r="Z547" s="13">
        <v>4.1516775301409833E-2</v>
      </c>
      <c r="AA547" s="13">
        <v>2.5913362386683909E-2</v>
      </c>
      <c r="AB547" s="151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3" t="s">
        <v>273</v>
      </c>
      <c r="C548" s="28"/>
      <c r="D548" s="13">
        <v>-1.0391216086415023E-3</v>
      </c>
      <c r="E548" s="13">
        <v>-5.3616009945028908E-2</v>
      </c>
      <c r="F548" s="13">
        <v>0.12164028450959563</v>
      </c>
      <c r="G548" s="13">
        <v>1.9670854235233071E-2</v>
      </c>
      <c r="H548" s="13">
        <v>8.6589025618670767E-2</v>
      </c>
      <c r="I548" s="13">
        <v>3.0507011393190897E-2</v>
      </c>
      <c r="J548" s="13">
        <v>5.1537766727745904E-2</v>
      </c>
      <c r="K548" s="13">
        <v>-1.8564751054103934E-2</v>
      </c>
      <c r="L548" s="13">
        <v>-5.3616009945028908E-2</v>
      </c>
      <c r="M548" s="13">
        <v>-5.3616009945028908E-2</v>
      </c>
      <c r="N548" s="13">
        <v>-0.12371852772687852</v>
      </c>
      <c r="O548" s="13">
        <v>5.1537766727745904E-2</v>
      </c>
      <c r="P548" s="13">
        <v>-5.3616009945028908E-2</v>
      </c>
      <c r="Q548" s="13">
        <v>-1.8564751054103934E-2</v>
      </c>
      <c r="R548" s="13">
        <v>-1.0391216086415023E-3</v>
      </c>
      <c r="S548" s="13">
        <v>0.13916591395505806</v>
      </c>
      <c r="T548" s="13">
        <v>0.19928373012923895</v>
      </c>
      <c r="U548" s="13">
        <v>-5.3616009945028908E-2</v>
      </c>
      <c r="V548" s="13">
        <v>-0.11670827594869337</v>
      </c>
      <c r="W548" s="13">
        <v>5.1537766727745904E-2</v>
      </c>
      <c r="X548" s="13">
        <v>8.0336872388217184E-2</v>
      </c>
      <c r="Y548" s="13">
        <v>4.9493859728733103E-3</v>
      </c>
      <c r="Z548" s="13">
        <v>3.4012137282283472E-2</v>
      </c>
      <c r="AA548" s="13">
        <v>-2.5204686282106148E-2</v>
      </c>
      <c r="AB548" s="151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A549" s="29"/>
      <c r="B549" s="45" t="s">
        <v>274</v>
      </c>
      <c r="C549" s="46"/>
      <c r="D549" s="44">
        <v>0</v>
      </c>
      <c r="E549" s="44">
        <v>0.67</v>
      </c>
      <c r="F549" s="44">
        <v>1.57</v>
      </c>
      <c r="G549" s="44">
        <v>0.27</v>
      </c>
      <c r="H549" s="44">
        <v>1.1200000000000001</v>
      </c>
      <c r="I549" s="44">
        <v>0.4</v>
      </c>
      <c r="J549" s="44">
        <v>0.67</v>
      </c>
      <c r="K549" s="44">
        <v>0.22</v>
      </c>
      <c r="L549" s="44">
        <v>0.67</v>
      </c>
      <c r="M549" s="44">
        <v>0.67</v>
      </c>
      <c r="N549" s="44">
        <v>1.57</v>
      </c>
      <c r="O549" s="44" t="s">
        <v>275</v>
      </c>
      <c r="P549" s="44">
        <v>0.67</v>
      </c>
      <c r="Q549" s="44">
        <v>0.22</v>
      </c>
      <c r="R549" s="44">
        <v>0</v>
      </c>
      <c r="S549" s="44">
        <v>1.8</v>
      </c>
      <c r="T549" s="44">
        <v>2.57</v>
      </c>
      <c r="U549" s="44">
        <v>0.67</v>
      </c>
      <c r="V549" s="44">
        <v>1.43</v>
      </c>
      <c r="W549" s="44" t="s">
        <v>275</v>
      </c>
      <c r="X549" s="44">
        <v>1.04</v>
      </c>
      <c r="Y549" s="44">
        <v>0.08</v>
      </c>
      <c r="Z549" s="44">
        <v>0.45</v>
      </c>
      <c r="AA549" s="44">
        <v>0.31</v>
      </c>
      <c r="AB549" s="151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B550" s="30" t="s">
        <v>325</v>
      </c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BM550" s="53"/>
    </row>
    <row r="551" spans="1:65">
      <c r="BM551" s="53"/>
    </row>
    <row r="552" spans="1:65" ht="15">
      <c r="B552" s="8" t="s">
        <v>560</v>
      </c>
      <c r="BM552" s="27" t="s">
        <v>66</v>
      </c>
    </row>
    <row r="553" spans="1:65" ht="15">
      <c r="A553" s="24" t="s">
        <v>56</v>
      </c>
      <c r="B553" s="18" t="s">
        <v>112</v>
      </c>
      <c r="C553" s="15" t="s">
        <v>113</v>
      </c>
      <c r="D553" s="16" t="s">
        <v>232</v>
      </c>
      <c r="E553" s="17" t="s">
        <v>232</v>
      </c>
      <c r="F553" s="17" t="s">
        <v>232</v>
      </c>
      <c r="G553" s="17" t="s">
        <v>232</v>
      </c>
      <c r="H553" s="17" t="s">
        <v>232</v>
      </c>
      <c r="I553" s="17" t="s">
        <v>232</v>
      </c>
      <c r="J553" s="17" t="s">
        <v>232</v>
      </c>
      <c r="K553" s="17" t="s">
        <v>232</v>
      </c>
      <c r="L553" s="17" t="s">
        <v>232</v>
      </c>
      <c r="M553" s="17" t="s">
        <v>232</v>
      </c>
      <c r="N553" s="17" t="s">
        <v>232</v>
      </c>
      <c r="O553" s="17" t="s">
        <v>232</v>
      </c>
      <c r="P553" s="17" t="s">
        <v>232</v>
      </c>
      <c r="Q553" s="17" t="s">
        <v>232</v>
      </c>
      <c r="R553" s="17" t="s">
        <v>232</v>
      </c>
      <c r="S553" s="17" t="s">
        <v>232</v>
      </c>
      <c r="T553" s="17" t="s">
        <v>232</v>
      </c>
      <c r="U553" s="17" t="s">
        <v>232</v>
      </c>
      <c r="V553" s="17" t="s">
        <v>232</v>
      </c>
      <c r="W553" s="17" t="s">
        <v>232</v>
      </c>
      <c r="X553" s="17" t="s">
        <v>232</v>
      </c>
      <c r="Y553" s="17" t="s">
        <v>232</v>
      </c>
      <c r="Z553" s="17" t="s">
        <v>232</v>
      </c>
      <c r="AA553" s="17" t="s">
        <v>232</v>
      </c>
      <c r="AB553" s="151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 t="s">
        <v>233</v>
      </c>
      <c r="C554" s="9" t="s">
        <v>233</v>
      </c>
      <c r="D554" s="149" t="s">
        <v>235</v>
      </c>
      <c r="E554" s="150" t="s">
        <v>236</v>
      </c>
      <c r="F554" s="150" t="s">
        <v>237</v>
      </c>
      <c r="G554" s="150" t="s">
        <v>238</v>
      </c>
      <c r="H554" s="150" t="s">
        <v>239</v>
      </c>
      <c r="I554" s="150" t="s">
        <v>240</v>
      </c>
      <c r="J554" s="150" t="s">
        <v>241</v>
      </c>
      <c r="K554" s="150" t="s">
        <v>242</v>
      </c>
      <c r="L554" s="150" t="s">
        <v>243</v>
      </c>
      <c r="M554" s="150" t="s">
        <v>244</v>
      </c>
      <c r="N554" s="150" t="s">
        <v>245</v>
      </c>
      <c r="O554" s="150" t="s">
        <v>246</v>
      </c>
      <c r="P554" s="150" t="s">
        <v>247</v>
      </c>
      <c r="Q554" s="150" t="s">
        <v>248</v>
      </c>
      <c r="R554" s="150" t="s">
        <v>249</v>
      </c>
      <c r="S554" s="150" t="s">
        <v>250</v>
      </c>
      <c r="T554" s="150" t="s">
        <v>251</v>
      </c>
      <c r="U554" s="150" t="s">
        <v>253</v>
      </c>
      <c r="V554" s="150" t="s">
        <v>254</v>
      </c>
      <c r="W554" s="150" t="s">
        <v>255</v>
      </c>
      <c r="X554" s="150" t="s">
        <v>256</v>
      </c>
      <c r="Y554" s="150" t="s">
        <v>257</v>
      </c>
      <c r="Z554" s="150" t="s">
        <v>262</v>
      </c>
      <c r="AA554" s="150" t="s">
        <v>263</v>
      </c>
      <c r="AB554" s="151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 t="s">
        <v>1</v>
      </c>
    </row>
    <row r="555" spans="1:65">
      <c r="A555" s="29"/>
      <c r="B555" s="19"/>
      <c r="C555" s="9"/>
      <c r="D555" s="10" t="s">
        <v>278</v>
      </c>
      <c r="E555" s="11" t="s">
        <v>276</v>
      </c>
      <c r="F555" s="11" t="s">
        <v>278</v>
      </c>
      <c r="G555" s="11" t="s">
        <v>278</v>
      </c>
      <c r="H555" s="11" t="s">
        <v>276</v>
      </c>
      <c r="I555" s="11" t="s">
        <v>315</v>
      </c>
      <c r="J555" s="11" t="s">
        <v>276</v>
      </c>
      <c r="K555" s="11" t="s">
        <v>276</v>
      </c>
      <c r="L555" s="11" t="s">
        <v>276</v>
      </c>
      <c r="M555" s="11" t="s">
        <v>276</v>
      </c>
      <c r="N555" s="11" t="s">
        <v>276</v>
      </c>
      <c r="O555" s="11" t="s">
        <v>276</v>
      </c>
      <c r="P555" s="11" t="s">
        <v>276</v>
      </c>
      <c r="Q555" s="11" t="s">
        <v>276</v>
      </c>
      <c r="R555" s="11" t="s">
        <v>278</v>
      </c>
      <c r="S555" s="11" t="s">
        <v>278</v>
      </c>
      <c r="T555" s="11" t="s">
        <v>315</v>
      </c>
      <c r="U555" s="11" t="s">
        <v>276</v>
      </c>
      <c r="V555" s="11" t="s">
        <v>315</v>
      </c>
      <c r="W555" s="11" t="s">
        <v>278</v>
      </c>
      <c r="X555" s="11" t="s">
        <v>276</v>
      </c>
      <c r="Y555" s="11" t="s">
        <v>315</v>
      </c>
      <c r="Z555" s="11" t="s">
        <v>278</v>
      </c>
      <c r="AA555" s="11" t="s">
        <v>315</v>
      </c>
      <c r="AB555" s="151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9"/>
      <c r="C556" s="9"/>
      <c r="D556" s="25" t="s">
        <v>316</v>
      </c>
      <c r="E556" s="25" t="s">
        <v>317</v>
      </c>
      <c r="F556" s="25" t="s">
        <v>318</v>
      </c>
      <c r="G556" s="25" t="s">
        <v>318</v>
      </c>
      <c r="H556" s="25" t="s">
        <v>118</v>
      </c>
      <c r="I556" s="25" t="s">
        <v>316</v>
      </c>
      <c r="J556" s="25" t="s">
        <v>317</v>
      </c>
      <c r="K556" s="25" t="s">
        <v>317</v>
      </c>
      <c r="L556" s="25" t="s">
        <v>318</v>
      </c>
      <c r="M556" s="25" t="s">
        <v>317</v>
      </c>
      <c r="N556" s="25" t="s">
        <v>317</v>
      </c>
      <c r="O556" s="25" t="s">
        <v>280</v>
      </c>
      <c r="P556" s="25" t="s">
        <v>317</v>
      </c>
      <c r="Q556" s="25" t="s">
        <v>319</v>
      </c>
      <c r="R556" s="25" t="s">
        <v>316</v>
      </c>
      <c r="S556" s="25" t="s">
        <v>317</v>
      </c>
      <c r="T556" s="25" t="s">
        <v>316</v>
      </c>
      <c r="U556" s="25" t="s">
        <v>317</v>
      </c>
      <c r="V556" s="25" t="s">
        <v>317</v>
      </c>
      <c r="W556" s="25" t="s">
        <v>316</v>
      </c>
      <c r="X556" s="25" t="s">
        <v>319</v>
      </c>
      <c r="Y556" s="25" t="s">
        <v>317</v>
      </c>
      <c r="Z556" s="25" t="s">
        <v>317</v>
      </c>
      <c r="AA556" s="25" t="s">
        <v>319</v>
      </c>
      <c r="AB556" s="151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8">
        <v>1</v>
      </c>
      <c r="C557" s="14">
        <v>1</v>
      </c>
      <c r="D557" s="219">
        <v>1.5599999999999999E-2</v>
      </c>
      <c r="E557" s="219">
        <v>1.61E-2</v>
      </c>
      <c r="F557" s="219">
        <v>1.5799999999999998E-2</v>
      </c>
      <c r="G557" s="219">
        <v>1.5863283610037998E-2</v>
      </c>
      <c r="H557" s="219">
        <v>1.5699999999999999E-2</v>
      </c>
      <c r="I557" s="219">
        <v>1.5699999999999999E-2</v>
      </c>
      <c r="J557" s="219">
        <v>1.5200000000000002E-2</v>
      </c>
      <c r="K557" s="219">
        <v>1.6400000000000001E-2</v>
      </c>
      <c r="L557" s="219">
        <v>1.4799999999999999E-2</v>
      </c>
      <c r="M557" s="219">
        <v>1.6199999999999999E-2</v>
      </c>
      <c r="N557" s="219">
        <v>1.54E-2</v>
      </c>
      <c r="O557" s="219">
        <v>1.6199999999999999E-2</v>
      </c>
      <c r="P557" s="224">
        <v>1.6899999999999998E-2</v>
      </c>
      <c r="Q557" s="219">
        <v>1.54E-2</v>
      </c>
      <c r="R557" s="219">
        <v>1.54E-2</v>
      </c>
      <c r="S557" s="219">
        <v>1.5300000000000001E-2</v>
      </c>
      <c r="T557" s="219">
        <v>1.6070339999999999E-2</v>
      </c>
      <c r="U557" s="219">
        <v>1.5599999999999999E-2</v>
      </c>
      <c r="V557" s="219">
        <v>1.4999999999999999E-2</v>
      </c>
      <c r="W557" s="219">
        <v>1.5699999999999999E-2</v>
      </c>
      <c r="X557" s="219">
        <v>1.635999120726887E-2</v>
      </c>
      <c r="Y557" s="219">
        <v>1.6066E-2</v>
      </c>
      <c r="Z557" s="219">
        <v>1.6E-2</v>
      </c>
      <c r="AA557" s="219">
        <v>1.5783200000000001E-2</v>
      </c>
      <c r="AB557" s="220"/>
      <c r="AC557" s="221"/>
      <c r="AD557" s="221"/>
      <c r="AE557" s="221"/>
      <c r="AF557" s="221"/>
      <c r="AG557" s="221"/>
      <c r="AH557" s="221"/>
      <c r="AI557" s="221"/>
      <c r="AJ557" s="221"/>
      <c r="AK557" s="221"/>
      <c r="AL557" s="221"/>
      <c r="AM557" s="221"/>
      <c r="AN557" s="221"/>
      <c r="AO557" s="221"/>
      <c r="AP557" s="221"/>
      <c r="AQ557" s="221"/>
      <c r="AR557" s="221"/>
      <c r="AS557" s="221"/>
      <c r="AT557" s="221"/>
      <c r="AU557" s="221"/>
      <c r="AV557" s="221"/>
      <c r="AW557" s="221"/>
      <c r="AX557" s="221"/>
      <c r="AY557" s="221"/>
      <c r="AZ557" s="221"/>
      <c r="BA557" s="221"/>
      <c r="BB557" s="221"/>
      <c r="BC557" s="221"/>
      <c r="BD557" s="221"/>
      <c r="BE557" s="221"/>
      <c r="BF557" s="221"/>
      <c r="BG557" s="221"/>
      <c r="BH557" s="221"/>
      <c r="BI557" s="221"/>
      <c r="BJ557" s="221"/>
      <c r="BK557" s="221"/>
      <c r="BL557" s="221"/>
      <c r="BM557" s="222">
        <v>1</v>
      </c>
    </row>
    <row r="558" spans="1:65">
      <c r="A558" s="29"/>
      <c r="B558" s="19">
        <v>1</v>
      </c>
      <c r="C558" s="9">
        <v>2</v>
      </c>
      <c r="D558" s="23">
        <v>1.5300000000000001E-2</v>
      </c>
      <c r="E558" s="23">
        <v>1.5699999999999999E-2</v>
      </c>
      <c r="F558" s="23">
        <v>1.5799999999999998E-2</v>
      </c>
      <c r="G558" s="23">
        <v>1.5316674142062616E-2</v>
      </c>
      <c r="H558" s="23">
        <v>1.5799999999999998E-2</v>
      </c>
      <c r="I558" s="23">
        <v>1.55E-2</v>
      </c>
      <c r="J558" s="23">
        <v>1.5200000000000002E-2</v>
      </c>
      <c r="K558" s="23">
        <v>1.66E-2</v>
      </c>
      <c r="L558" s="23">
        <v>1.4799999999999999E-2</v>
      </c>
      <c r="M558" s="23">
        <v>1.5599999999999999E-2</v>
      </c>
      <c r="N558" s="23">
        <v>1.54E-2</v>
      </c>
      <c r="O558" s="23">
        <v>1.5899999999999997E-2</v>
      </c>
      <c r="P558" s="225">
        <v>1.6300000000000002E-2</v>
      </c>
      <c r="Q558" s="23">
        <v>1.5300000000000001E-2</v>
      </c>
      <c r="R558" s="23">
        <v>1.55E-2</v>
      </c>
      <c r="S558" s="23">
        <v>1.6E-2</v>
      </c>
      <c r="T558" s="23">
        <v>1.5989639999999999E-2</v>
      </c>
      <c r="U558" s="23">
        <v>1.54E-2</v>
      </c>
      <c r="V558" s="23">
        <v>1.4999999999999999E-2</v>
      </c>
      <c r="W558" s="23">
        <v>1.5599999999999999E-2</v>
      </c>
      <c r="X558" s="23">
        <v>1.5884251056374907E-2</v>
      </c>
      <c r="Y558" s="23">
        <v>1.6348000000000001E-2</v>
      </c>
      <c r="Z558" s="23">
        <v>1.5599999999999999E-2</v>
      </c>
      <c r="AA558" s="23">
        <v>1.5439599999999998E-2</v>
      </c>
      <c r="AB558" s="220"/>
      <c r="AC558" s="221"/>
      <c r="AD558" s="221"/>
      <c r="AE558" s="221"/>
      <c r="AF558" s="221"/>
      <c r="AG558" s="221"/>
      <c r="AH558" s="221"/>
      <c r="AI558" s="221"/>
      <c r="AJ558" s="221"/>
      <c r="AK558" s="221"/>
      <c r="AL558" s="221"/>
      <c r="AM558" s="221"/>
      <c r="AN558" s="221"/>
      <c r="AO558" s="221"/>
      <c r="AP558" s="221"/>
      <c r="AQ558" s="221"/>
      <c r="AR558" s="221"/>
      <c r="AS558" s="221"/>
      <c r="AT558" s="221"/>
      <c r="AU558" s="221"/>
      <c r="AV558" s="221"/>
      <c r="AW558" s="221"/>
      <c r="AX558" s="221"/>
      <c r="AY558" s="221"/>
      <c r="AZ558" s="221"/>
      <c r="BA558" s="221"/>
      <c r="BB558" s="221"/>
      <c r="BC558" s="221"/>
      <c r="BD558" s="221"/>
      <c r="BE558" s="221"/>
      <c r="BF558" s="221"/>
      <c r="BG558" s="221"/>
      <c r="BH558" s="221"/>
      <c r="BI558" s="221"/>
      <c r="BJ558" s="221"/>
      <c r="BK558" s="221"/>
      <c r="BL558" s="221"/>
      <c r="BM558" s="222">
        <v>24</v>
      </c>
    </row>
    <row r="559" spans="1:65">
      <c r="A559" s="29"/>
      <c r="B559" s="19">
        <v>1</v>
      </c>
      <c r="C559" s="9">
        <v>3</v>
      </c>
      <c r="D559" s="23">
        <v>1.5899999999999997E-2</v>
      </c>
      <c r="E559" s="23">
        <v>1.5599999999999999E-2</v>
      </c>
      <c r="F559" s="23">
        <v>1.6E-2</v>
      </c>
      <c r="G559" s="23">
        <v>1.5542002390485067E-2</v>
      </c>
      <c r="H559" s="23">
        <v>1.5799999999999998E-2</v>
      </c>
      <c r="I559" s="23">
        <v>1.5899999999999997E-2</v>
      </c>
      <c r="J559" s="23">
        <v>1.54E-2</v>
      </c>
      <c r="K559" s="23">
        <v>1.5599999999999999E-2</v>
      </c>
      <c r="L559" s="23">
        <v>1.5200000000000002E-2</v>
      </c>
      <c r="M559" s="23">
        <v>1.5699999999999999E-2</v>
      </c>
      <c r="N559" s="23">
        <v>1.5699999999999999E-2</v>
      </c>
      <c r="O559" s="23">
        <v>1.5899999999999997E-2</v>
      </c>
      <c r="P559" s="225">
        <v>1.6300000000000002E-2</v>
      </c>
      <c r="Q559" s="23">
        <v>1.5300000000000001E-2</v>
      </c>
      <c r="R559" s="23">
        <v>1.5300000000000001E-2</v>
      </c>
      <c r="S559" s="23">
        <v>1.54E-2</v>
      </c>
      <c r="T559" s="23">
        <v>1.5960059999999998E-2</v>
      </c>
      <c r="U559" s="23">
        <v>1.5300000000000001E-2</v>
      </c>
      <c r="V559" s="23">
        <v>1.4999999999999999E-2</v>
      </c>
      <c r="W559" s="23">
        <v>1.5599999999999999E-2</v>
      </c>
      <c r="X559" s="23">
        <v>1.579005319752964E-2</v>
      </c>
      <c r="Y559" s="23">
        <v>1.5916999999999997E-2</v>
      </c>
      <c r="Z559" s="23">
        <v>1.5599999999999999E-2</v>
      </c>
      <c r="AA559" s="23">
        <v>1.5555899999999999E-2</v>
      </c>
      <c r="AB559" s="220"/>
      <c r="AC559" s="221"/>
      <c r="AD559" s="221"/>
      <c r="AE559" s="221"/>
      <c r="AF559" s="221"/>
      <c r="AG559" s="221"/>
      <c r="AH559" s="221"/>
      <c r="AI559" s="221"/>
      <c r="AJ559" s="221"/>
      <c r="AK559" s="221"/>
      <c r="AL559" s="221"/>
      <c r="AM559" s="221"/>
      <c r="AN559" s="221"/>
      <c r="AO559" s="221"/>
      <c r="AP559" s="221"/>
      <c r="AQ559" s="221"/>
      <c r="AR559" s="221"/>
      <c r="AS559" s="221"/>
      <c r="AT559" s="221"/>
      <c r="AU559" s="221"/>
      <c r="AV559" s="221"/>
      <c r="AW559" s="221"/>
      <c r="AX559" s="221"/>
      <c r="AY559" s="221"/>
      <c r="AZ559" s="221"/>
      <c r="BA559" s="221"/>
      <c r="BB559" s="221"/>
      <c r="BC559" s="221"/>
      <c r="BD559" s="221"/>
      <c r="BE559" s="221"/>
      <c r="BF559" s="221"/>
      <c r="BG559" s="221"/>
      <c r="BH559" s="221"/>
      <c r="BI559" s="221"/>
      <c r="BJ559" s="221"/>
      <c r="BK559" s="221"/>
      <c r="BL559" s="221"/>
      <c r="BM559" s="222">
        <v>16</v>
      </c>
    </row>
    <row r="560" spans="1:65">
      <c r="A560" s="29"/>
      <c r="B560" s="19">
        <v>1</v>
      </c>
      <c r="C560" s="9">
        <v>4</v>
      </c>
      <c r="D560" s="23">
        <v>1.5899999999999997E-2</v>
      </c>
      <c r="E560" s="23">
        <v>1.5699999999999999E-2</v>
      </c>
      <c r="F560" s="23">
        <v>1.61E-2</v>
      </c>
      <c r="G560" s="23">
        <v>1.5281782330857507E-2</v>
      </c>
      <c r="H560" s="23">
        <v>1.5699999999999999E-2</v>
      </c>
      <c r="I560" s="23">
        <v>1.54E-2</v>
      </c>
      <c r="J560" s="23">
        <v>1.5899999999999997E-2</v>
      </c>
      <c r="K560" s="23">
        <v>1.5599999999999999E-2</v>
      </c>
      <c r="L560" s="23">
        <v>1.5300000000000001E-2</v>
      </c>
      <c r="M560" s="23">
        <v>1.5899999999999997E-2</v>
      </c>
      <c r="N560" s="23">
        <v>1.5599999999999999E-2</v>
      </c>
      <c r="O560" s="23">
        <v>1.61E-2</v>
      </c>
      <c r="P560" s="225">
        <v>1.6899999999999998E-2</v>
      </c>
      <c r="Q560" s="23">
        <v>1.5300000000000001E-2</v>
      </c>
      <c r="R560" s="23">
        <v>1.5599999999999999E-2</v>
      </c>
      <c r="S560" s="23">
        <v>1.5599999999999999E-2</v>
      </c>
      <c r="T560" s="23">
        <v>1.5890939999999999E-2</v>
      </c>
      <c r="U560" s="23">
        <v>1.5599999999999999E-2</v>
      </c>
      <c r="V560" s="23">
        <v>1.4999999999999999E-2</v>
      </c>
      <c r="W560" s="23">
        <v>1.6199999999999999E-2</v>
      </c>
      <c r="X560" s="23">
        <v>1.6026697266956387E-2</v>
      </c>
      <c r="Y560" s="23">
        <v>1.5621999999999999E-2</v>
      </c>
      <c r="Z560" s="23">
        <v>1.5699999999999999E-2</v>
      </c>
      <c r="AA560" s="23">
        <v>1.58786E-2</v>
      </c>
      <c r="AB560" s="220"/>
      <c r="AC560" s="221"/>
      <c r="AD560" s="221"/>
      <c r="AE560" s="221"/>
      <c r="AF560" s="221"/>
      <c r="AG560" s="221"/>
      <c r="AH560" s="221"/>
      <c r="AI560" s="221"/>
      <c r="AJ560" s="221"/>
      <c r="AK560" s="221"/>
      <c r="AL560" s="221"/>
      <c r="AM560" s="221"/>
      <c r="AN560" s="221"/>
      <c r="AO560" s="221"/>
      <c r="AP560" s="221"/>
      <c r="AQ560" s="221"/>
      <c r="AR560" s="221"/>
      <c r="AS560" s="221"/>
      <c r="AT560" s="221"/>
      <c r="AU560" s="221"/>
      <c r="AV560" s="221"/>
      <c r="AW560" s="221"/>
      <c r="AX560" s="221"/>
      <c r="AY560" s="221"/>
      <c r="AZ560" s="221"/>
      <c r="BA560" s="221"/>
      <c r="BB560" s="221"/>
      <c r="BC560" s="221"/>
      <c r="BD560" s="221"/>
      <c r="BE560" s="221"/>
      <c r="BF560" s="221"/>
      <c r="BG560" s="221"/>
      <c r="BH560" s="221"/>
      <c r="BI560" s="221"/>
      <c r="BJ560" s="221"/>
      <c r="BK560" s="221"/>
      <c r="BL560" s="221"/>
      <c r="BM560" s="222">
        <v>1.5705111785320514E-2</v>
      </c>
    </row>
    <row r="561" spans="1:65">
      <c r="A561" s="29"/>
      <c r="B561" s="19">
        <v>1</v>
      </c>
      <c r="C561" s="9">
        <v>5</v>
      </c>
      <c r="D561" s="23">
        <v>1.5899999999999997E-2</v>
      </c>
      <c r="E561" s="23">
        <v>1.5899999999999997E-2</v>
      </c>
      <c r="F561" s="23">
        <v>1.6E-2</v>
      </c>
      <c r="G561" s="23">
        <v>1.5878239802829971E-2</v>
      </c>
      <c r="H561" s="23">
        <v>1.54E-2</v>
      </c>
      <c r="I561" s="23">
        <v>1.5699999999999999E-2</v>
      </c>
      <c r="J561" s="23">
        <v>1.5699999999999999E-2</v>
      </c>
      <c r="K561" s="23">
        <v>1.6E-2</v>
      </c>
      <c r="L561" s="23">
        <v>1.54E-2</v>
      </c>
      <c r="M561" s="23">
        <v>1.5899999999999997E-2</v>
      </c>
      <c r="N561" s="23">
        <v>1.5599999999999999E-2</v>
      </c>
      <c r="O561" s="23">
        <v>1.61E-2</v>
      </c>
      <c r="P561" s="225">
        <v>1.6500000000000001E-2</v>
      </c>
      <c r="Q561" s="23">
        <v>1.55E-2</v>
      </c>
      <c r="R561" s="23">
        <v>1.5799999999999998E-2</v>
      </c>
      <c r="S561" s="23">
        <v>1.5300000000000001E-2</v>
      </c>
      <c r="T561" s="23">
        <v>1.6022399999999999E-2</v>
      </c>
      <c r="U561" s="23">
        <v>1.54E-2</v>
      </c>
      <c r="V561" s="23">
        <v>1.4999999999999999E-2</v>
      </c>
      <c r="W561" s="23">
        <v>1.61E-2</v>
      </c>
      <c r="X561" s="23">
        <v>1.5839845997288597E-2</v>
      </c>
      <c r="Y561" s="23">
        <v>1.5666999999999997E-2</v>
      </c>
      <c r="Z561" s="23">
        <v>1.61E-2</v>
      </c>
      <c r="AA561" s="23">
        <v>1.6362500000000002E-2</v>
      </c>
      <c r="AB561" s="220"/>
      <c r="AC561" s="221"/>
      <c r="AD561" s="221"/>
      <c r="AE561" s="221"/>
      <c r="AF561" s="221"/>
      <c r="AG561" s="221"/>
      <c r="AH561" s="221"/>
      <c r="AI561" s="221"/>
      <c r="AJ561" s="221"/>
      <c r="AK561" s="221"/>
      <c r="AL561" s="221"/>
      <c r="AM561" s="221"/>
      <c r="AN561" s="221"/>
      <c r="AO561" s="221"/>
      <c r="AP561" s="221"/>
      <c r="AQ561" s="221"/>
      <c r="AR561" s="221"/>
      <c r="AS561" s="221"/>
      <c r="AT561" s="221"/>
      <c r="AU561" s="221"/>
      <c r="AV561" s="221"/>
      <c r="AW561" s="221"/>
      <c r="AX561" s="221"/>
      <c r="AY561" s="221"/>
      <c r="AZ561" s="221"/>
      <c r="BA561" s="221"/>
      <c r="BB561" s="221"/>
      <c r="BC561" s="221"/>
      <c r="BD561" s="221"/>
      <c r="BE561" s="221"/>
      <c r="BF561" s="221"/>
      <c r="BG561" s="221"/>
      <c r="BH561" s="221"/>
      <c r="BI561" s="221"/>
      <c r="BJ561" s="221"/>
      <c r="BK561" s="221"/>
      <c r="BL561" s="221"/>
      <c r="BM561" s="222">
        <v>102</v>
      </c>
    </row>
    <row r="562" spans="1:65">
      <c r="A562" s="29"/>
      <c r="B562" s="19">
        <v>1</v>
      </c>
      <c r="C562" s="9">
        <v>6</v>
      </c>
      <c r="D562" s="23">
        <v>1.5799999999999998E-2</v>
      </c>
      <c r="E562" s="23">
        <v>1.5699999999999999E-2</v>
      </c>
      <c r="F562" s="23">
        <v>1.5799999999999998E-2</v>
      </c>
      <c r="G562" s="23">
        <v>1.5674608022061019E-2</v>
      </c>
      <c r="H562" s="23">
        <v>1.54E-2</v>
      </c>
      <c r="I562" s="23">
        <v>1.5599999999999999E-2</v>
      </c>
      <c r="J562" s="23">
        <v>1.5699999999999999E-2</v>
      </c>
      <c r="K562" s="23">
        <v>1.5799999999999998E-2</v>
      </c>
      <c r="L562" s="23">
        <v>1.5599999999999999E-2</v>
      </c>
      <c r="M562" s="23">
        <v>1.5699999999999999E-2</v>
      </c>
      <c r="N562" s="23">
        <v>1.5699999999999999E-2</v>
      </c>
      <c r="O562" s="23">
        <v>1.6300000000000002E-2</v>
      </c>
      <c r="P562" s="225">
        <v>1.6500000000000001E-2</v>
      </c>
      <c r="Q562" s="23">
        <v>1.54E-2</v>
      </c>
      <c r="R562" s="23">
        <v>1.5899999999999997E-2</v>
      </c>
      <c r="S562" s="23">
        <v>1.5799999999999998E-2</v>
      </c>
      <c r="T562" s="23">
        <v>1.5907299999999999E-2</v>
      </c>
      <c r="U562" s="23">
        <v>1.5799999999999998E-2</v>
      </c>
      <c r="V562" s="23">
        <v>1.4999999999999999E-2</v>
      </c>
      <c r="W562" s="23">
        <v>1.55E-2</v>
      </c>
      <c r="X562" s="23">
        <v>1.6108477350478323E-2</v>
      </c>
      <c r="Y562" s="23">
        <v>1.5851000000000001E-2</v>
      </c>
      <c r="Z562" s="23">
        <v>1.54E-2</v>
      </c>
      <c r="AA562" s="23">
        <v>1.5873200000000001E-2</v>
      </c>
      <c r="AB562" s="220"/>
      <c r="AC562" s="221"/>
      <c r="AD562" s="221"/>
      <c r="AE562" s="221"/>
      <c r="AF562" s="221"/>
      <c r="AG562" s="221"/>
      <c r="AH562" s="221"/>
      <c r="AI562" s="221"/>
      <c r="AJ562" s="221"/>
      <c r="AK562" s="221"/>
      <c r="AL562" s="221"/>
      <c r="AM562" s="221"/>
      <c r="AN562" s="221"/>
      <c r="AO562" s="221"/>
      <c r="AP562" s="221"/>
      <c r="AQ562" s="221"/>
      <c r="AR562" s="221"/>
      <c r="AS562" s="221"/>
      <c r="AT562" s="221"/>
      <c r="AU562" s="221"/>
      <c r="AV562" s="221"/>
      <c r="AW562" s="221"/>
      <c r="AX562" s="221"/>
      <c r="AY562" s="221"/>
      <c r="AZ562" s="221"/>
      <c r="BA562" s="221"/>
      <c r="BB562" s="221"/>
      <c r="BC562" s="221"/>
      <c r="BD562" s="221"/>
      <c r="BE562" s="221"/>
      <c r="BF562" s="221"/>
      <c r="BG562" s="221"/>
      <c r="BH562" s="221"/>
      <c r="BI562" s="221"/>
      <c r="BJ562" s="221"/>
      <c r="BK562" s="221"/>
      <c r="BL562" s="221"/>
      <c r="BM562" s="54"/>
    </row>
    <row r="563" spans="1:65">
      <c r="A563" s="29"/>
      <c r="B563" s="20" t="s">
        <v>270</v>
      </c>
      <c r="C563" s="12"/>
      <c r="D563" s="223">
        <v>1.5733333333333332E-2</v>
      </c>
      <c r="E563" s="223">
        <v>1.578333333333333E-2</v>
      </c>
      <c r="F563" s="223">
        <v>1.5916666666666666E-2</v>
      </c>
      <c r="G563" s="223">
        <v>1.5592765049722365E-2</v>
      </c>
      <c r="H563" s="223">
        <v>1.5633333333333332E-2</v>
      </c>
      <c r="I563" s="223">
        <v>1.5633333333333332E-2</v>
      </c>
      <c r="J563" s="223">
        <v>1.5516666666666665E-2</v>
      </c>
      <c r="K563" s="223">
        <v>1.6E-2</v>
      </c>
      <c r="L563" s="223">
        <v>1.5183333333333333E-2</v>
      </c>
      <c r="M563" s="223">
        <v>1.5833333333333328E-2</v>
      </c>
      <c r="N563" s="223">
        <v>1.5566666666666668E-2</v>
      </c>
      <c r="O563" s="223">
        <v>1.6083333333333335E-2</v>
      </c>
      <c r="P563" s="223">
        <v>1.6566666666666667E-2</v>
      </c>
      <c r="Q563" s="223">
        <v>1.5366666666666667E-2</v>
      </c>
      <c r="R563" s="223">
        <v>1.5583333333333333E-2</v>
      </c>
      <c r="S563" s="223">
        <v>1.5566666666666666E-2</v>
      </c>
      <c r="T563" s="223">
        <v>1.5973446666666665E-2</v>
      </c>
      <c r="U563" s="223">
        <v>1.5516666666666665E-2</v>
      </c>
      <c r="V563" s="223">
        <v>1.4999999999999999E-2</v>
      </c>
      <c r="W563" s="223">
        <v>1.5783333333333333E-2</v>
      </c>
      <c r="X563" s="223">
        <v>1.6001552679316123E-2</v>
      </c>
      <c r="Y563" s="223">
        <v>1.5911833333333333E-2</v>
      </c>
      <c r="Z563" s="223">
        <v>1.5733333333333335E-2</v>
      </c>
      <c r="AA563" s="223">
        <v>1.58155E-2</v>
      </c>
      <c r="AB563" s="220"/>
      <c r="AC563" s="221"/>
      <c r="AD563" s="221"/>
      <c r="AE563" s="221"/>
      <c r="AF563" s="221"/>
      <c r="AG563" s="221"/>
      <c r="AH563" s="221"/>
      <c r="AI563" s="221"/>
      <c r="AJ563" s="221"/>
      <c r="AK563" s="221"/>
      <c r="AL563" s="221"/>
      <c r="AM563" s="221"/>
      <c r="AN563" s="221"/>
      <c r="AO563" s="221"/>
      <c r="AP563" s="221"/>
      <c r="AQ563" s="221"/>
      <c r="AR563" s="221"/>
      <c r="AS563" s="221"/>
      <c r="AT563" s="221"/>
      <c r="AU563" s="221"/>
      <c r="AV563" s="221"/>
      <c r="AW563" s="221"/>
      <c r="AX563" s="221"/>
      <c r="AY563" s="221"/>
      <c r="AZ563" s="221"/>
      <c r="BA563" s="221"/>
      <c r="BB563" s="221"/>
      <c r="BC563" s="221"/>
      <c r="BD563" s="221"/>
      <c r="BE563" s="221"/>
      <c r="BF563" s="221"/>
      <c r="BG563" s="221"/>
      <c r="BH563" s="221"/>
      <c r="BI563" s="221"/>
      <c r="BJ563" s="221"/>
      <c r="BK563" s="221"/>
      <c r="BL563" s="221"/>
      <c r="BM563" s="54"/>
    </row>
    <row r="564" spans="1:65">
      <c r="A564" s="29"/>
      <c r="B564" s="3" t="s">
        <v>271</v>
      </c>
      <c r="C564" s="28"/>
      <c r="D564" s="23">
        <v>1.5849999999999996E-2</v>
      </c>
      <c r="E564" s="23">
        <v>1.5699999999999999E-2</v>
      </c>
      <c r="F564" s="23">
        <v>1.5899999999999997E-2</v>
      </c>
      <c r="G564" s="23">
        <v>1.5608305206273043E-2</v>
      </c>
      <c r="H564" s="23">
        <v>1.5699999999999999E-2</v>
      </c>
      <c r="I564" s="23">
        <v>1.5649999999999997E-2</v>
      </c>
      <c r="J564" s="23">
        <v>1.555E-2</v>
      </c>
      <c r="K564" s="23">
        <v>1.5899999999999997E-2</v>
      </c>
      <c r="L564" s="23">
        <v>1.5250000000000001E-2</v>
      </c>
      <c r="M564" s="23">
        <v>1.5799999999999998E-2</v>
      </c>
      <c r="N564" s="23">
        <v>1.5599999999999999E-2</v>
      </c>
      <c r="O564" s="23">
        <v>1.61E-2</v>
      </c>
      <c r="P564" s="23">
        <v>1.6500000000000001E-2</v>
      </c>
      <c r="Q564" s="23">
        <v>1.5350000000000001E-2</v>
      </c>
      <c r="R564" s="23">
        <v>1.555E-2</v>
      </c>
      <c r="S564" s="23">
        <v>1.55E-2</v>
      </c>
      <c r="T564" s="23">
        <v>1.5974849999999999E-2</v>
      </c>
      <c r="U564" s="23">
        <v>1.55E-2</v>
      </c>
      <c r="V564" s="23">
        <v>1.4999999999999999E-2</v>
      </c>
      <c r="W564" s="23">
        <v>1.5649999999999997E-2</v>
      </c>
      <c r="X564" s="23">
        <v>1.5955474161665647E-2</v>
      </c>
      <c r="Y564" s="23">
        <v>1.5883999999999999E-2</v>
      </c>
      <c r="Z564" s="23">
        <v>1.5649999999999997E-2</v>
      </c>
      <c r="AA564" s="23">
        <v>1.5828200000000001E-2</v>
      </c>
      <c r="AB564" s="220"/>
      <c r="AC564" s="221"/>
      <c r="AD564" s="221"/>
      <c r="AE564" s="221"/>
      <c r="AF564" s="221"/>
      <c r="AG564" s="221"/>
      <c r="AH564" s="221"/>
      <c r="AI564" s="221"/>
      <c r="AJ564" s="221"/>
      <c r="AK564" s="221"/>
      <c r="AL564" s="221"/>
      <c r="AM564" s="221"/>
      <c r="AN564" s="221"/>
      <c r="AO564" s="221"/>
      <c r="AP564" s="221"/>
      <c r="AQ564" s="221"/>
      <c r="AR564" s="221"/>
      <c r="AS564" s="221"/>
      <c r="AT564" s="221"/>
      <c r="AU564" s="221"/>
      <c r="AV564" s="221"/>
      <c r="AW564" s="221"/>
      <c r="AX564" s="221"/>
      <c r="AY564" s="221"/>
      <c r="AZ564" s="221"/>
      <c r="BA564" s="221"/>
      <c r="BB564" s="221"/>
      <c r="BC564" s="221"/>
      <c r="BD564" s="221"/>
      <c r="BE564" s="221"/>
      <c r="BF564" s="221"/>
      <c r="BG564" s="221"/>
      <c r="BH564" s="221"/>
      <c r="BI564" s="221"/>
      <c r="BJ564" s="221"/>
      <c r="BK564" s="221"/>
      <c r="BL564" s="221"/>
      <c r="BM564" s="54"/>
    </row>
    <row r="565" spans="1:65">
      <c r="A565" s="29"/>
      <c r="B565" s="3" t="s">
        <v>272</v>
      </c>
      <c r="C565" s="28"/>
      <c r="D565" s="23">
        <v>2.4221202832779788E-4</v>
      </c>
      <c r="E565" s="23">
        <v>1.8348478592697189E-4</v>
      </c>
      <c r="F565" s="23">
        <v>1.329160135825136E-4</v>
      </c>
      <c r="G565" s="23">
        <v>2.595718345877006E-4</v>
      </c>
      <c r="H565" s="23">
        <v>1.8618986725025142E-4</v>
      </c>
      <c r="I565" s="23">
        <v>1.7511900715418157E-4</v>
      </c>
      <c r="J565" s="23">
        <v>2.9268868558020078E-4</v>
      </c>
      <c r="K565" s="23">
        <v>4.195235392680614E-4</v>
      </c>
      <c r="L565" s="23">
        <v>3.2506409624359774E-4</v>
      </c>
      <c r="M565" s="23">
        <v>2.1602468994692857E-4</v>
      </c>
      <c r="N565" s="23">
        <v>1.3662601021279382E-4</v>
      </c>
      <c r="O565" s="23">
        <v>1.6020819787597378E-4</v>
      </c>
      <c r="P565" s="23">
        <v>2.7325202042558763E-4</v>
      </c>
      <c r="Q565" s="23">
        <v>8.1649658092772107E-5</v>
      </c>
      <c r="R565" s="23">
        <v>2.3166067138525264E-4</v>
      </c>
      <c r="S565" s="23">
        <v>2.8751811537130366E-4</v>
      </c>
      <c r="T565" s="23">
        <v>6.8423541757692288E-5</v>
      </c>
      <c r="U565" s="23">
        <v>1.8348478592697067E-4</v>
      </c>
      <c r="V565" s="23">
        <v>0</v>
      </c>
      <c r="W565" s="23">
        <v>2.9268868558020251E-4</v>
      </c>
      <c r="X565" s="23">
        <v>2.1221878638076356E-4</v>
      </c>
      <c r="Y565" s="23">
        <v>2.6895458104792967E-4</v>
      </c>
      <c r="Z565" s="23">
        <v>2.6583202716502519E-4</v>
      </c>
      <c r="AA565" s="23">
        <v>3.2132729731537105E-4</v>
      </c>
      <c r="AB565" s="220"/>
      <c r="AC565" s="221"/>
      <c r="AD565" s="221"/>
      <c r="AE565" s="221"/>
      <c r="AF565" s="221"/>
      <c r="AG565" s="221"/>
      <c r="AH565" s="221"/>
      <c r="AI565" s="221"/>
      <c r="AJ565" s="221"/>
      <c r="AK565" s="221"/>
      <c r="AL565" s="221"/>
      <c r="AM565" s="221"/>
      <c r="AN565" s="221"/>
      <c r="AO565" s="221"/>
      <c r="AP565" s="221"/>
      <c r="AQ565" s="221"/>
      <c r="AR565" s="221"/>
      <c r="AS565" s="221"/>
      <c r="AT565" s="221"/>
      <c r="AU565" s="221"/>
      <c r="AV565" s="221"/>
      <c r="AW565" s="221"/>
      <c r="AX565" s="221"/>
      <c r="AY565" s="221"/>
      <c r="AZ565" s="221"/>
      <c r="BA565" s="221"/>
      <c r="BB565" s="221"/>
      <c r="BC565" s="221"/>
      <c r="BD565" s="221"/>
      <c r="BE565" s="221"/>
      <c r="BF565" s="221"/>
      <c r="BG565" s="221"/>
      <c r="BH565" s="221"/>
      <c r="BI565" s="221"/>
      <c r="BJ565" s="221"/>
      <c r="BK565" s="221"/>
      <c r="BL565" s="221"/>
      <c r="BM565" s="54"/>
    </row>
    <row r="566" spans="1:65">
      <c r="A566" s="29"/>
      <c r="B566" s="3" t="s">
        <v>86</v>
      </c>
      <c r="C566" s="28"/>
      <c r="D566" s="13">
        <v>1.5394832308970206E-2</v>
      </c>
      <c r="E566" s="13">
        <v>1.1625224029164008E-2</v>
      </c>
      <c r="F566" s="13">
        <v>8.350744308849023E-3</v>
      </c>
      <c r="G566" s="13">
        <v>1.6646940665108165E-2</v>
      </c>
      <c r="H566" s="13">
        <v>1.1909799610890283E-2</v>
      </c>
      <c r="I566" s="13">
        <v>1.1201642248668332E-2</v>
      </c>
      <c r="J566" s="13">
        <v>1.8862858361774489E-2</v>
      </c>
      <c r="K566" s="13">
        <v>2.6220221204253838E-2</v>
      </c>
      <c r="L566" s="13">
        <v>2.1409270883222684E-2</v>
      </c>
      <c r="M566" s="13">
        <v>1.3643664628227073E-2</v>
      </c>
      <c r="N566" s="13">
        <v>8.7768314911858981E-3</v>
      </c>
      <c r="O566" s="13">
        <v>9.9611314741538098E-3</v>
      </c>
      <c r="P566" s="13">
        <v>1.6494085739975108E-2</v>
      </c>
      <c r="Q566" s="13">
        <v>5.313426773933109E-3</v>
      </c>
      <c r="R566" s="13">
        <v>1.48659254364868E-2</v>
      </c>
      <c r="S566" s="13">
        <v>1.847011447781394E-2</v>
      </c>
      <c r="T566" s="13">
        <v>4.283580318359112E-3</v>
      </c>
      <c r="U566" s="13">
        <v>1.1825013056517982E-2</v>
      </c>
      <c r="V566" s="13">
        <v>0</v>
      </c>
      <c r="W566" s="13">
        <v>1.8544161705187065E-2</v>
      </c>
      <c r="X566" s="13">
        <v>1.326238713416112E-2</v>
      </c>
      <c r="Y566" s="13">
        <v>1.6902802801767845E-2</v>
      </c>
      <c r="Z566" s="13">
        <v>1.6896103421505836E-2</v>
      </c>
      <c r="AA566" s="13">
        <v>2.0317239247280898E-2</v>
      </c>
      <c r="AB566" s="151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A567" s="29"/>
      <c r="B567" s="3" t="s">
        <v>273</v>
      </c>
      <c r="C567" s="28"/>
      <c r="D567" s="13">
        <v>1.7969657522078908E-3</v>
      </c>
      <c r="E567" s="13">
        <v>4.9806425501490725E-3</v>
      </c>
      <c r="F567" s="13">
        <v>1.3470447344659409E-2</v>
      </c>
      <c r="G567" s="13">
        <v>-7.1535139089655697E-3</v>
      </c>
      <c r="H567" s="13">
        <v>-4.5703878436746948E-3</v>
      </c>
      <c r="I567" s="13">
        <v>-4.5703878436746948E-3</v>
      </c>
      <c r="J567" s="13">
        <v>-1.1998967038871267E-2</v>
      </c>
      <c r="K567" s="13">
        <v>1.8776575341228563E-2</v>
      </c>
      <c r="L567" s="13">
        <v>-3.3223479025146774E-2</v>
      </c>
      <c r="M567" s="13">
        <v>8.1643193480902543E-3</v>
      </c>
      <c r="N567" s="13">
        <v>-8.8152902409297518E-3</v>
      </c>
      <c r="O567" s="13">
        <v>2.4082703337797495E-2</v>
      </c>
      <c r="P567" s="13">
        <v>5.4858245717896992E-2</v>
      </c>
      <c r="Q567" s="13">
        <v>-2.1549997432695145E-2</v>
      </c>
      <c r="R567" s="13">
        <v>-7.7540646416160985E-3</v>
      </c>
      <c r="S567" s="13">
        <v>-8.8152902409298628E-3</v>
      </c>
      <c r="T567" s="13">
        <v>1.7085830716401684E-2</v>
      </c>
      <c r="U567" s="13">
        <v>-1.1998967038871267E-2</v>
      </c>
      <c r="V567" s="13">
        <v>-4.4896960617598403E-2</v>
      </c>
      <c r="W567" s="13">
        <v>4.9806425501492946E-3</v>
      </c>
      <c r="X567" s="13">
        <v>1.8875439923496051E-2</v>
      </c>
      <c r="Y567" s="13">
        <v>1.3162691920858505E-2</v>
      </c>
      <c r="Z567" s="13">
        <v>1.7969657522081128E-3</v>
      </c>
      <c r="AA567" s="13">
        <v>7.0288079568248119E-3</v>
      </c>
      <c r="AB567" s="151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9"/>
      <c r="B568" s="45" t="s">
        <v>274</v>
      </c>
      <c r="C568" s="46"/>
      <c r="D568" s="44">
        <v>0</v>
      </c>
      <c r="E568" s="44">
        <v>0.2</v>
      </c>
      <c r="F568" s="44">
        <v>0.72</v>
      </c>
      <c r="G568" s="44">
        <v>0.55000000000000004</v>
      </c>
      <c r="H568" s="44">
        <v>0.39</v>
      </c>
      <c r="I568" s="44">
        <v>0.39</v>
      </c>
      <c r="J568" s="44">
        <v>0.85</v>
      </c>
      <c r="K568" s="44">
        <v>1.04</v>
      </c>
      <c r="L568" s="44">
        <v>2.15</v>
      </c>
      <c r="M568" s="44">
        <v>0.39</v>
      </c>
      <c r="N568" s="44">
        <v>0.65</v>
      </c>
      <c r="O568" s="44">
        <v>1.37</v>
      </c>
      <c r="P568" s="44">
        <v>3.26</v>
      </c>
      <c r="Q568" s="44">
        <v>1.43</v>
      </c>
      <c r="R568" s="44">
        <v>0.59</v>
      </c>
      <c r="S568" s="44">
        <v>0.65</v>
      </c>
      <c r="T568" s="44">
        <v>0.94</v>
      </c>
      <c r="U568" s="44">
        <v>0.85</v>
      </c>
      <c r="V568" s="44">
        <v>0.95</v>
      </c>
      <c r="W568" s="44">
        <v>0.2</v>
      </c>
      <c r="X568" s="44">
        <v>1.05</v>
      </c>
      <c r="Y568" s="44">
        <v>0.7</v>
      </c>
      <c r="Z568" s="44">
        <v>0</v>
      </c>
      <c r="AA568" s="44">
        <v>0.32</v>
      </c>
      <c r="AB568" s="151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B569" s="3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BM569" s="53"/>
    </row>
    <row r="570" spans="1:65" ht="15">
      <c r="B570" s="8" t="s">
        <v>561</v>
      </c>
      <c r="BM570" s="27" t="s">
        <v>66</v>
      </c>
    </row>
    <row r="571" spans="1:65" ht="15">
      <c r="A571" s="24" t="s">
        <v>26</v>
      </c>
      <c r="B571" s="18" t="s">
        <v>112</v>
      </c>
      <c r="C571" s="15" t="s">
        <v>113</v>
      </c>
      <c r="D571" s="16" t="s">
        <v>232</v>
      </c>
      <c r="E571" s="17" t="s">
        <v>232</v>
      </c>
      <c r="F571" s="17" t="s">
        <v>232</v>
      </c>
      <c r="G571" s="17" t="s">
        <v>232</v>
      </c>
      <c r="H571" s="17" t="s">
        <v>232</v>
      </c>
      <c r="I571" s="17" t="s">
        <v>232</v>
      </c>
      <c r="J571" s="17" t="s">
        <v>232</v>
      </c>
      <c r="K571" s="17" t="s">
        <v>232</v>
      </c>
      <c r="L571" s="17" t="s">
        <v>232</v>
      </c>
      <c r="M571" s="17" t="s">
        <v>232</v>
      </c>
      <c r="N571" s="17" t="s">
        <v>232</v>
      </c>
      <c r="O571" s="17" t="s">
        <v>232</v>
      </c>
      <c r="P571" s="17" t="s">
        <v>232</v>
      </c>
      <c r="Q571" s="17" t="s">
        <v>232</v>
      </c>
      <c r="R571" s="17" t="s">
        <v>232</v>
      </c>
      <c r="S571" s="17" t="s">
        <v>232</v>
      </c>
      <c r="T571" s="17" t="s">
        <v>232</v>
      </c>
      <c r="U571" s="17" t="s">
        <v>232</v>
      </c>
      <c r="V571" s="17" t="s">
        <v>232</v>
      </c>
      <c r="W571" s="17" t="s">
        <v>232</v>
      </c>
      <c r="X571" s="17" t="s">
        <v>232</v>
      </c>
      <c r="Y571" s="17" t="s">
        <v>232</v>
      </c>
      <c r="Z571" s="17" t="s">
        <v>232</v>
      </c>
      <c r="AA571" s="151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233</v>
      </c>
      <c r="C572" s="9" t="s">
        <v>233</v>
      </c>
      <c r="D572" s="149" t="s">
        <v>235</v>
      </c>
      <c r="E572" s="150" t="s">
        <v>236</v>
      </c>
      <c r="F572" s="150" t="s">
        <v>237</v>
      </c>
      <c r="G572" s="150" t="s">
        <v>238</v>
      </c>
      <c r="H572" s="150" t="s">
        <v>239</v>
      </c>
      <c r="I572" s="150" t="s">
        <v>240</v>
      </c>
      <c r="J572" s="150" t="s">
        <v>241</v>
      </c>
      <c r="K572" s="150" t="s">
        <v>242</v>
      </c>
      <c r="L572" s="150" t="s">
        <v>243</v>
      </c>
      <c r="M572" s="150" t="s">
        <v>244</v>
      </c>
      <c r="N572" s="150" t="s">
        <v>245</v>
      </c>
      <c r="O572" s="150" t="s">
        <v>246</v>
      </c>
      <c r="P572" s="150" t="s">
        <v>247</v>
      </c>
      <c r="Q572" s="150" t="s">
        <v>248</v>
      </c>
      <c r="R572" s="150" t="s">
        <v>249</v>
      </c>
      <c r="S572" s="150" t="s">
        <v>250</v>
      </c>
      <c r="T572" s="150" t="s">
        <v>252</v>
      </c>
      <c r="U572" s="150" t="s">
        <v>253</v>
      </c>
      <c r="V572" s="150" t="s">
        <v>254</v>
      </c>
      <c r="W572" s="150" t="s">
        <v>255</v>
      </c>
      <c r="X572" s="150" t="s">
        <v>256</v>
      </c>
      <c r="Y572" s="150" t="s">
        <v>257</v>
      </c>
      <c r="Z572" s="150" t="s">
        <v>262</v>
      </c>
      <c r="AA572" s="151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3</v>
      </c>
    </row>
    <row r="573" spans="1:65">
      <c r="A573" s="29"/>
      <c r="B573" s="19"/>
      <c r="C573" s="9"/>
      <c r="D573" s="10" t="s">
        <v>278</v>
      </c>
      <c r="E573" s="11" t="s">
        <v>276</v>
      </c>
      <c r="F573" s="11" t="s">
        <v>278</v>
      </c>
      <c r="G573" s="11" t="s">
        <v>278</v>
      </c>
      <c r="H573" s="11" t="s">
        <v>276</v>
      </c>
      <c r="I573" s="11" t="s">
        <v>276</v>
      </c>
      <c r="J573" s="11" t="s">
        <v>278</v>
      </c>
      <c r="K573" s="11" t="s">
        <v>276</v>
      </c>
      <c r="L573" s="11" t="s">
        <v>276</v>
      </c>
      <c r="M573" s="11" t="s">
        <v>276</v>
      </c>
      <c r="N573" s="11" t="s">
        <v>276</v>
      </c>
      <c r="O573" s="11" t="s">
        <v>276</v>
      </c>
      <c r="P573" s="11" t="s">
        <v>276</v>
      </c>
      <c r="Q573" s="11" t="s">
        <v>276</v>
      </c>
      <c r="R573" s="11" t="s">
        <v>278</v>
      </c>
      <c r="S573" s="11" t="s">
        <v>278</v>
      </c>
      <c r="T573" s="11" t="s">
        <v>278</v>
      </c>
      <c r="U573" s="11" t="s">
        <v>276</v>
      </c>
      <c r="V573" s="11" t="s">
        <v>276</v>
      </c>
      <c r="W573" s="11" t="s">
        <v>278</v>
      </c>
      <c r="X573" s="11" t="s">
        <v>276</v>
      </c>
      <c r="Y573" s="11" t="s">
        <v>315</v>
      </c>
      <c r="Z573" s="11" t="s">
        <v>278</v>
      </c>
      <c r="AA573" s="151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2</v>
      </c>
    </row>
    <row r="574" spans="1:65">
      <c r="A574" s="29"/>
      <c r="B574" s="19"/>
      <c r="C574" s="9"/>
      <c r="D574" s="25" t="s">
        <v>316</v>
      </c>
      <c r="E574" s="25" t="s">
        <v>317</v>
      </c>
      <c r="F574" s="25" t="s">
        <v>318</v>
      </c>
      <c r="G574" s="25" t="s">
        <v>318</v>
      </c>
      <c r="H574" s="25" t="s">
        <v>118</v>
      </c>
      <c r="I574" s="25" t="s">
        <v>316</v>
      </c>
      <c r="J574" s="25" t="s">
        <v>317</v>
      </c>
      <c r="K574" s="25" t="s">
        <v>317</v>
      </c>
      <c r="L574" s="25" t="s">
        <v>318</v>
      </c>
      <c r="M574" s="25" t="s">
        <v>317</v>
      </c>
      <c r="N574" s="25" t="s">
        <v>317</v>
      </c>
      <c r="O574" s="25" t="s">
        <v>280</v>
      </c>
      <c r="P574" s="25" t="s">
        <v>317</v>
      </c>
      <c r="Q574" s="25" t="s">
        <v>319</v>
      </c>
      <c r="R574" s="25" t="s">
        <v>316</v>
      </c>
      <c r="S574" s="25" t="s">
        <v>317</v>
      </c>
      <c r="T574" s="25" t="s">
        <v>317</v>
      </c>
      <c r="U574" s="25" t="s">
        <v>317</v>
      </c>
      <c r="V574" s="25" t="s">
        <v>317</v>
      </c>
      <c r="W574" s="25" t="s">
        <v>316</v>
      </c>
      <c r="X574" s="25" t="s">
        <v>319</v>
      </c>
      <c r="Y574" s="25" t="s">
        <v>317</v>
      </c>
      <c r="Z574" s="25" t="s">
        <v>317</v>
      </c>
      <c r="AA574" s="151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3</v>
      </c>
    </row>
    <row r="575" spans="1:65">
      <c r="A575" s="29"/>
      <c r="B575" s="18">
        <v>1</v>
      </c>
      <c r="C575" s="14">
        <v>1</v>
      </c>
      <c r="D575" s="21">
        <v>0.97000000000000008</v>
      </c>
      <c r="E575" s="21">
        <v>0.88</v>
      </c>
      <c r="F575" s="145">
        <v>1</v>
      </c>
      <c r="G575" s="21">
        <v>0.9857508143999999</v>
      </c>
      <c r="H575" s="145">
        <v>0.9</v>
      </c>
      <c r="I575" s="21">
        <v>0.83</v>
      </c>
      <c r="J575" s="145" t="s">
        <v>104</v>
      </c>
      <c r="K575" s="21">
        <v>0.85</v>
      </c>
      <c r="L575" s="145">
        <v>0.9</v>
      </c>
      <c r="M575" s="21">
        <v>0.84</v>
      </c>
      <c r="N575" s="21">
        <v>0.94</v>
      </c>
      <c r="O575" s="21">
        <v>0.91</v>
      </c>
      <c r="P575" s="21">
        <v>0.87</v>
      </c>
      <c r="Q575" s="21">
        <v>0.9900000000000001</v>
      </c>
      <c r="R575" s="21">
        <v>0.91</v>
      </c>
      <c r="S575" s="21">
        <v>0.92</v>
      </c>
      <c r="T575" s="145">
        <v>1.1000000000000001</v>
      </c>
      <c r="U575" s="152">
        <v>1.27</v>
      </c>
      <c r="V575" s="21">
        <v>0.92</v>
      </c>
      <c r="W575" s="145">
        <v>0.8</v>
      </c>
      <c r="X575" s="145" t="s">
        <v>103</v>
      </c>
      <c r="Y575" s="21">
        <v>0.96299999999999997</v>
      </c>
      <c r="Z575" s="21">
        <v>0.96</v>
      </c>
      <c r="AA575" s="151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</v>
      </c>
    </row>
    <row r="576" spans="1:65">
      <c r="A576" s="29"/>
      <c r="B576" s="19">
        <v>1</v>
      </c>
      <c r="C576" s="9">
        <v>2</v>
      </c>
      <c r="D576" s="11">
        <v>0.87</v>
      </c>
      <c r="E576" s="11">
        <v>0.89</v>
      </c>
      <c r="F576" s="146">
        <v>1</v>
      </c>
      <c r="G576" s="11">
        <v>0.91547284127999995</v>
      </c>
      <c r="H576" s="146">
        <v>0.9</v>
      </c>
      <c r="I576" s="11">
        <v>0.89</v>
      </c>
      <c r="J576" s="146" t="s">
        <v>104</v>
      </c>
      <c r="K576" s="11">
        <v>0.89</v>
      </c>
      <c r="L576" s="146">
        <v>0.9</v>
      </c>
      <c r="M576" s="11">
        <v>0.83</v>
      </c>
      <c r="N576" s="11">
        <v>0.96</v>
      </c>
      <c r="O576" s="11">
        <v>0.91</v>
      </c>
      <c r="P576" s="11">
        <v>0.93</v>
      </c>
      <c r="Q576" s="11">
        <v>0.98</v>
      </c>
      <c r="R576" s="11">
        <v>0.9900000000000001</v>
      </c>
      <c r="S576" s="11">
        <v>0.92</v>
      </c>
      <c r="T576" s="146">
        <v>1.2</v>
      </c>
      <c r="U576" s="11">
        <v>0.9900000000000001</v>
      </c>
      <c r="V576" s="147">
        <v>0.7</v>
      </c>
      <c r="W576" s="146">
        <v>0.8</v>
      </c>
      <c r="X576" s="146" t="s">
        <v>103</v>
      </c>
      <c r="Y576" s="11">
        <v>0.9696116634285763</v>
      </c>
      <c r="Z576" s="11">
        <v>0.89</v>
      </c>
      <c r="AA576" s="151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25</v>
      </c>
    </row>
    <row r="577" spans="1:65">
      <c r="A577" s="29"/>
      <c r="B577" s="19">
        <v>1</v>
      </c>
      <c r="C577" s="9">
        <v>3</v>
      </c>
      <c r="D577" s="11">
        <v>1</v>
      </c>
      <c r="E577" s="11">
        <v>0.87</v>
      </c>
      <c r="F577" s="146">
        <v>1</v>
      </c>
      <c r="G577" s="11">
        <v>0.99075598080000005</v>
      </c>
      <c r="H577" s="146">
        <v>0.9</v>
      </c>
      <c r="I577" s="11">
        <v>0.88</v>
      </c>
      <c r="J577" s="146" t="s">
        <v>104</v>
      </c>
      <c r="K577" s="11">
        <v>0.78</v>
      </c>
      <c r="L577" s="146">
        <v>1</v>
      </c>
      <c r="M577" s="11">
        <v>0.84</v>
      </c>
      <c r="N577" s="11">
        <v>0.95</v>
      </c>
      <c r="O577" s="11">
        <v>0.91</v>
      </c>
      <c r="P577" s="11">
        <v>0.85</v>
      </c>
      <c r="Q577" s="11">
        <v>0.98</v>
      </c>
      <c r="R577" s="11">
        <v>0.95</v>
      </c>
      <c r="S577" s="11">
        <v>0.9900000000000001</v>
      </c>
      <c r="T577" s="146">
        <v>1.1000000000000001</v>
      </c>
      <c r="U577" s="11">
        <v>0.86</v>
      </c>
      <c r="V577" s="11">
        <v>0.82</v>
      </c>
      <c r="W577" s="146">
        <v>0.8</v>
      </c>
      <c r="X577" s="146" t="s">
        <v>103</v>
      </c>
      <c r="Y577" s="11">
        <v>0.92489867245978952</v>
      </c>
      <c r="Z577" s="11">
        <v>0.94</v>
      </c>
      <c r="AA577" s="151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16</v>
      </c>
    </row>
    <row r="578" spans="1:65">
      <c r="A578" s="29"/>
      <c r="B578" s="19">
        <v>1</v>
      </c>
      <c r="C578" s="9">
        <v>4</v>
      </c>
      <c r="D578" s="11">
        <v>0.94</v>
      </c>
      <c r="E578" s="11">
        <v>0.85</v>
      </c>
      <c r="F578" s="146">
        <v>1</v>
      </c>
      <c r="G578" s="11">
        <v>0.99445181376000003</v>
      </c>
      <c r="H578" s="146">
        <v>0.9</v>
      </c>
      <c r="I578" s="11">
        <v>0.94</v>
      </c>
      <c r="J578" s="146" t="s">
        <v>104</v>
      </c>
      <c r="K578" s="11">
        <v>0.8</v>
      </c>
      <c r="L578" s="146">
        <v>0.9</v>
      </c>
      <c r="M578" s="11">
        <v>0.85</v>
      </c>
      <c r="N578" s="11">
        <v>0.9900000000000001</v>
      </c>
      <c r="O578" s="11">
        <v>0.95</v>
      </c>
      <c r="P578" s="11">
        <v>0.85</v>
      </c>
      <c r="Q578" s="11">
        <v>0.94</v>
      </c>
      <c r="R578" s="11">
        <v>0.97000000000000008</v>
      </c>
      <c r="S578" s="11">
        <v>0.95</v>
      </c>
      <c r="T578" s="146">
        <v>1.1000000000000001</v>
      </c>
      <c r="U578" s="11">
        <v>1.04</v>
      </c>
      <c r="V578" s="11">
        <v>0.84</v>
      </c>
      <c r="W578" s="146">
        <v>0.8</v>
      </c>
      <c r="X578" s="146" t="s">
        <v>103</v>
      </c>
      <c r="Y578" s="11">
        <v>0.9559459752059557</v>
      </c>
      <c r="Z578" s="11">
        <v>0.96</v>
      </c>
      <c r="AA578" s="151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0.91399294423253885</v>
      </c>
    </row>
    <row r="579" spans="1:65">
      <c r="A579" s="29"/>
      <c r="B579" s="19">
        <v>1</v>
      </c>
      <c r="C579" s="9">
        <v>5</v>
      </c>
      <c r="D579" s="11">
        <v>0.92</v>
      </c>
      <c r="E579" s="11">
        <v>0.92</v>
      </c>
      <c r="F579" s="146">
        <v>1</v>
      </c>
      <c r="G579" s="11">
        <v>0.89520495552000001</v>
      </c>
      <c r="H579" s="146">
        <v>0.9</v>
      </c>
      <c r="I579" s="11">
        <v>0.91</v>
      </c>
      <c r="J579" s="146" t="s">
        <v>104</v>
      </c>
      <c r="K579" s="11">
        <v>0.85</v>
      </c>
      <c r="L579" s="146">
        <v>1</v>
      </c>
      <c r="M579" s="11">
        <v>0.88</v>
      </c>
      <c r="N579" s="11">
        <v>0.96</v>
      </c>
      <c r="O579" s="11">
        <v>0.93</v>
      </c>
      <c r="P579" s="11">
        <v>0.89</v>
      </c>
      <c r="Q579" s="11">
        <v>1.03</v>
      </c>
      <c r="R579" s="11">
        <v>1.01</v>
      </c>
      <c r="S579" s="11">
        <v>0.89</v>
      </c>
      <c r="T579" s="146">
        <v>1.1000000000000001</v>
      </c>
      <c r="U579" s="11">
        <v>0.87</v>
      </c>
      <c r="V579" s="11">
        <v>0.85</v>
      </c>
      <c r="W579" s="146">
        <v>0.8</v>
      </c>
      <c r="X579" s="146" t="s">
        <v>103</v>
      </c>
      <c r="Y579" s="11">
        <v>0.93986816545968344</v>
      </c>
      <c r="Z579" s="11">
        <v>0.87</v>
      </c>
      <c r="AA579" s="151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103</v>
      </c>
    </row>
    <row r="580" spans="1:65">
      <c r="A580" s="29"/>
      <c r="B580" s="19">
        <v>1</v>
      </c>
      <c r="C580" s="9">
        <v>6</v>
      </c>
      <c r="D580" s="11">
        <v>0.97000000000000008</v>
      </c>
      <c r="E580" s="11">
        <v>0.88</v>
      </c>
      <c r="F580" s="146">
        <v>1</v>
      </c>
      <c r="G580" s="11">
        <v>0.93246152640000002</v>
      </c>
      <c r="H580" s="146">
        <v>0.9</v>
      </c>
      <c r="I580" s="11">
        <v>0.85</v>
      </c>
      <c r="J580" s="146" t="s">
        <v>104</v>
      </c>
      <c r="K580" s="11">
        <v>0.85</v>
      </c>
      <c r="L580" s="146">
        <v>1</v>
      </c>
      <c r="M580" s="11">
        <v>0.81</v>
      </c>
      <c r="N580" s="11">
        <v>0.98</v>
      </c>
      <c r="O580" s="11">
        <v>0.89</v>
      </c>
      <c r="P580" s="11">
        <v>0.87</v>
      </c>
      <c r="Q580" s="11">
        <v>0.9900000000000001</v>
      </c>
      <c r="R580" s="11">
        <v>0.95</v>
      </c>
      <c r="S580" s="11">
        <v>0.96</v>
      </c>
      <c r="T580" s="146">
        <v>1.2</v>
      </c>
      <c r="U580" s="11">
        <v>0.83</v>
      </c>
      <c r="V580" s="11">
        <v>0.82</v>
      </c>
      <c r="W580" s="146">
        <v>0.8</v>
      </c>
      <c r="X580" s="146" t="s">
        <v>103</v>
      </c>
      <c r="Y580" s="11">
        <v>0.92790023760972518</v>
      </c>
      <c r="Z580" s="11">
        <v>0.93</v>
      </c>
      <c r="AA580" s="151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20" t="s">
        <v>270</v>
      </c>
      <c r="C581" s="12"/>
      <c r="D581" s="22">
        <v>0.94499999999999995</v>
      </c>
      <c r="E581" s="22">
        <v>0.88166666666666671</v>
      </c>
      <c r="F581" s="22">
        <v>1</v>
      </c>
      <c r="G581" s="22">
        <v>0.95234965535999994</v>
      </c>
      <c r="H581" s="22">
        <v>0.9</v>
      </c>
      <c r="I581" s="22">
        <v>0.8833333333333333</v>
      </c>
      <c r="J581" s="22" t="s">
        <v>669</v>
      </c>
      <c r="K581" s="22">
        <v>0.83666666666666656</v>
      </c>
      <c r="L581" s="22">
        <v>0.94999999999999984</v>
      </c>
      <c r="M581" s="22">
        <v>0.84166666666666679</v>
      </c>
      <c r="N581" s="22">
        <v>0.96333333333333326</v>
      </c>
      <c r="O581" s="22">
        <v>0.91666666666666652</v>
      </c>
      <c r="P581" s="22">
        <v>0.87666666666666659</v>
      </c>
      <c r="Q581" s="22">
        <v>0.98499999999999999</v>
      </c>
      <c r="R581" s="22">
        <v>0.96333333333333337</v>
      </c>
      <c r="S581" s="22">
        <v>0.93833333333333335</v>
      </c>
      <c r="T581" s="22">
        <v>1.1333333333333333</v>
      </c>
      <c r="U581" s="22">
        <v>0.97666666666666668</v>
      </c>
      <c r="V581" s="22">
        <v>0.82500000000000007</v>
      </c>
      <c r="W581" s="22">
        <v>0.79999999999999993</v>
      </c>
      <c r="X581" s="22" t="s">
        <v>669</v>
      </c>
      <c r="Y581" s="22">
        <v>0.94687078569395489</v>
      </c>
      <c r="Z581" s="22">
        <v>0.92499999999999993</v>
      </c>
      <c r="AA581" s="151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3" t="s">
        <v>271</v>
      </c>
      <c r="C582" s="28"/>
      <c r="D582" s="11">
        <v>0.95500000000000007</v>
      </c>
      <c r="E582" s="11">
        <v>0.88</v>
      </c>
      <c r="F582" s="11">
        <v>1</v>
      </c>
      <c r="G582" s="11">
        <v>0.9591061703999999</v>
      </c>
      <c r="H582" s="11">
        <v>0.9</v>
      </c>
      <c r="I582" s="11">
        <v>0.88500000000000001</v>
      </c>
      <c r="J582" s="11" t="s">
        <v>669</v>
      </c>
      <c r="K582" s="11">
        <v>0.85</v>
      </c>
      <c r="L582" s="11">
        <v>0.95</v>
      </c>
      <c r="M582" s="11">
        <v>0.84</v>
      </c>
      <c r="N582" s="11">
        <v>0.96</v>
      </c>
      <c r="O582" s="11">
        <v>0.91</v>
      </c>
      <c r="P582" s="11">
        <v>0.87</v>
      </c>
      <c r="Q582" s="11">
        <v>0.9850000000000001</v>
      </c>
      <c r="R582" s="11">
        <v>0.96</v>
      </c>
      <c r="S582" s="11">
        <v>0.93500000000000005</v>
      </c>
      <c r="T582" s="11">
        <v>1.1000000000000001</v>
      </c>
      <c r="U582" s="11">
        <v>0.93</v>
      </c>
      <c r="V582" s="11">
        <v>0.83</v>
      </c>
      <c r="W582" s="11">
        <v>0.8</v>
      </c>
      <c r="X582" s="11" t="s">
        <v>669</v>
      </c>
      <c r="Y582" s="11">
        <v>0.94790707033281962</v>
      </c>
      <c r="Z582" s="11">
        <v>0.93500000000000005</v>
      </c>
      <c r="AA582" s="151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272</v>
      </c>
      <c r="C583" s="28"/>
      <c r="D583" s="23">
        <v>4.5934736311423426E-2</v>
      </c>
      <c r="E583" s="23">
        <v>2.3166067138525426E-2</v>
      </c>
      <c r="F583" s="23">
        <v>0</v>
      </c>
      <c r="G583" s="23">
        <v>4.3322577972649386E-2</v>
      </c>
      <c r="H583" s="23">
        <v>0</v>
      </c>
      <c r="I583" s="23">
        <v>3.9832984656772423E-2</v>
      </c>
      <c r="J583" s="23" t="s">
        <v>669</v>
      </c>
      <c r="K583" s="23">
        <v>3.9832984656772402E-2</v>
      </c>
      <c r="L583" s="23">
        <v>5.4772255750516606E-2</v>
      </c>
      <c r="M583" s="23">
        <v>2.3166067138525395E-2</v>
      </c>
      <c r="N583" s="23">
        <v>1.8618986725025304E-2</v>
      </c>
      <c r="O583" s="23">
        <v>2.0655911179772873E-2</v>
      </c>
      <c r="P583" s="23">
        <v>3.0110906108363266E-2</v>
      </c>
      <c r="Q583" s="23">
        <v>2.8809720581775902E-2</v>
      </c>
      <c r="R583" s="23">
        <v>3.5023801430836547E-2</v>
      </c>
      <c r="S583" s="23">
        <v>3.5449494589721131E-2</v>
      </c>
      <c r="T583" s="23">
        <v>5.1639777949432156E-2</v>
      </c>
      <c r="U583" s="23">
        <v>0.16536827587740818</v>
      </c>
      <c r="V583" s="23">
        <v>7.1484264002646083E-2</v>
      </c>
      <c r="W583" s="23">
        <v>1.2161883888976234E-16</v>
      </c>
      <c r="X583" s="23" t="s">
        <v>669</v>
      </c>
      <c r="Y583" s="23">
        <v>1.8715503112054152E-2</v>
      </c>
      <c r="Z583" s="23">
        <v>3.7282703764614476E-2</v>
      </c>
      <c r="AA583" s="220"/>
      <c r="AB583" s="221"/>
      <c r="AC583" s="221"/>
      <c r="AD583" s="221"/>
      <c r="AE583" s="221"/>
      <c r="AF583" s="221"/>
      <c r="AG583" s="221"/>
      <c r="AH583" s="221"/>
      <c r="AI583" s="221"/>
      <c r="AJ583" s="221"/>
      <c r="AK583" s="221"/>
      <c r="AL583" s="221"/>
      <c r="AM583" s="221"/>
      <c r="AN583" s="221"/>
      <c r="AO583" s="221"/>
      <c r="AP583" s="221"/>
      <c r="AQ583" s="221"/>
      <c r="AR583" s="221"/>
      <c r="AS583" s="221"/>
      <c r="AT583" s="221"/>
      <c r="AU583" s="221"/>
      <c r="AV583" s="221"/>
      <c r="AW583" s="221"/>
      <c r="AX583" s="221"/>
      <c r="AY583" s="221"/>
      <c r="AZ583" s="221"/>
      <c r="BA583" s="221"/>
      <c r="BB583" s="221"/>
      <c r="BC583" s="221"/>
      <c r="BD583" s="221"/>
      <c r="BE583" s="221"/>
      <c r="BF583" s="221"/>
      <c r="BG583" s="221"/>
      <c r="BH583" s="221"/>
      <c r="BI583" s="221"/>
      <c r="BJ583" s="221"/>
      <c r="BK583" s="221"/>
      <c r="BL583" s="221"/>
      <c r="BM583" s="54"/>
    </row>
    <row r="584" spans="1:65">
      <c r="A584" s="29"/>
      <c r="B584" s="3" t="s">
        <v>86</v>
      </c>
      <c r="C584" s="28"/>
      <c r="D584" s="13">
        <v>4.8608186572934843E-2</v>
      </c>
      <c r="E584" s="13">
        <v>2.6275312444452279E-2</v>
      </c>
      <c r="F584" s="13">
        <v>0</v>
      </c>
      <c r="G584" s="13">
        <v>4.5490201764469496E-2</v>
      </c>
      <c r="H584" s="13">
        <v>0</v>
      </c>
      <c r="I584" s="13">
        <v>4.5093944894459351E-2</v>
      </c>
      <c r="J584" s="13" t="s">
        <v>669</v>
      </c>
      <c r="K584" s="13">
        <v>4.760914500809451E-2</v>
      </c>
      <c r="L584" s="13">
        <v>5.7655006053175382E-2</v>
      </c>
      <c r="M584" s="13">
        <v>2.7524040164584623E-2</v>
      </c>
      <c r="N584" s="13">
        <v>1.9327667880649105E-2</v>
      </c>
      <c r="O584" s="13">
        <v>2.2533721287024955E-2</v>
      </c>
      <c r="P584" s="13">
        <v>3.4347041188247072E-2</v>
      </c>
      <c r="Q584" s="13">
        <v>2.9248447291143048E-2</v>
      </c>
      <c r="R584" s="13">
        <v>3.6356887298446244E-2</v>
      </c>
      <c r="S584" s="13">
        <v>3.7779212706629976E-2</v>
      </c>
      <c r="T584" s="13">
        <v>4.5564509955381312E-2</v>
      </c>
      <c r="U584" s="13">
        <v>0.16931905379939405</v>
      </c>
      <c r="V584" s="13">
        <v>8.6647592730480089E-2</v>
      </c>
      <c r="W584" s="13">
        <v>1.5202354861220294E-16</v>
      </c>
      <c r="X584" s="13" t="s">
        <v>669</v>
      </c>
      <c r="Y584" s="13">
        <v>1.9765635813061538E-2</v>
      </c>
      <c r="Z584" s="13">
        <v>4.0305625691475111E-2</v>
      </c>
      <c r="AA584" s="151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9"/>
      <c r="B585" s="3" t="s">
        <v>273</v>
      </c>
      <c r="C585" s="28"/>
      <c r="D585" s="13">
        <v>3.392483056146256E-2</v>
      </c>
      <c r="E585" s="13">
        <v>-3.5368191592568432E-2</v>
      </c>
      <c r="F585" s="13">
        <v>9.4100349800489536E-2</v>
      </c>
      <c r="G585" s="13">
        <v>4.196609106175142E-2</v>
      </c>
      <c r="H585" s="13">
        <v>-1.530968517955944E-2</v>
      </c>
      <c r="I585" s="13">
        <v>-3.3544691009567695E-2</v>
      </c>
      <c r="J585" s="13" t="s">
        <v>669</v>
      </c>
      <c r="K585" s="13">
        <v>-8.4602707333590654E-2</v>
      </c>
      <c r="L585" s="13">
        <v>3.939533231046477E-2</v>
      </c>
      <c r="M585" s="13">
        <v>-7.9132205584587889E-2</v>
      </c>
      <c r="N585" s="13">
        <v>5.398333697447133E-2</v>
      </c>
      <c r="O585" s="13">
        <v>2.9253206504484819E-3</v>
      </c>
      <c r="P585" s="13">
        <v>-4.0838693341570975E-2</v>
      </c>
      <c r="Q585" s="13">
        <v>7.7688844553482017E-2</v>
      </c>
      <c r="R585" s="13">
        <v>5.3983336974471552E-2</v>
      </c>
      <c r="S585" s="13">
        <v>2.6630828229459391E-2</v>
      </c>
      <c r="T585" s="13">
        <v>0.23998039644055469</v>
      </c>
      <c r="U585" s="13">
        <v>6.8571341638478112E-2</v>
      </c>
      <c r="V585" s="13">
        <v>-9.7367211414596144E-2</v>
      </c>
      <c r="W585" s="13">
        <v>-0.12471972015960853</v>
      </c>
      <c r="X585" s="13" t="s">
        <v>669</v>
      </c>
      <c r="Y585" s="13">
        <v>3.5971657843620219E-2</v>
      </c>
      <c r="Z585" s="13">
        <v>1.2042823565452609E-2</v>
      </c>
      <c r="AA585" s="151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45" t="s">
        <v>274</v>
      </c>
      <c r="C586" s="46"/>
      <c r="D586" s="44">
        <v>0.19</v>
      </c>
      <c r="E586" s="44">
        <v>0.72</v>
      </c>
      <c r="F586" s="44" t="s">
        <v>275</v>
      </c>
      <c r="G586" s="44">
        <v>0.3</v>
      </c>
      <c r="H586" s="44" t="s">
        <v>275</v>
      </c>
      <c r="I586" s="44">
        <v>0.7</v>
      </c>
      <c r="J586" s="44">
        <v>0.99</v>
      </c>
      <c r="K586" s="44">
        <v>1.37</v>
      </c>
      <c r="L586" s="44" t="s">
        <v>275</v>
      </c>
      <c r="M586" s="44">
        <v>1.3</v>
      </c>
      <c r="N586" s="44">
        <v>0.46</v>
      </c>
      <c r="O586" s="44">
        <v>0.22</v>
      </c>
      <c r="P586" s="44">
        <v>0.79</v>
      </c>
      <c r="Q586" s="44">
        <v>0.77</v>
      </c>
      <c r="R586" s="44">
        <v>0.46</v>
      </c>
      <c r="S586" s="44">
        <v>0.1</v>
      </c>
      <c r="T586" s="44" t="s">
        <v>275</v>
      </c>
      <c r="U586" s="44">
        <v>0.65</v>
      </c>
      <c r="V586" s="44">
        <v>1.54</v>
      </c>
      <c r="W586" s="44" t="s">
        <v>275</v>
      </c>
      <c r="X586" s="44">
        <v>6.24</v>
      </c>
      <c r="Y586" s="44">
        <v>0.22</v>
      </c>
      <c r="Z586" s="44">
        <v>0.1</v>
      </c>
      <c r="AA586" s="151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B587" s="30" t="s">
        <v>326</v>
      </c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BM587" s="53"/>
    </row>
    <row r="588" spans="1:65">
      <c r="BM588" s="53"/>
    </row>
    <row r="589" spans="1:65" ht="15">
      <c r="B589" s="8" t="s">
        <v>562</v>
      </c>
      <c r="BM589" s="27" t="s">
        <v>66</v>
      </c>
    </row>
    <row r="590" spans="1:65" ht="15">
      <c r="A590" s="24" t="s">
        <v>57</v>
      </c>
      <c r="B590" s="18" t="s">
        <v>112</v>
      </c>
      <c r="C590" s="15" t="s">
        <v>113</v>
      </c>
      <c r="D590" s="16" t="s">
        <v>232</v>
      </c>
      <c r="E590" s="17" t="s">
        <v>232</v>
      </c>
      <c r="F590" s="17" t="s">
        <v>232</v>
      </c>
      <c r="G590" s="17" t="s">
        <v>232</v>
      </c>
      <c r="H590" s="17" t="s">
        <v>232</v>
      </c>
      <c r="I590" s="17" t="s">
        <v>232</v>
      </c>
      <c r="J590" s="17" t="s">
        <v>232</v>
      </c>
      <c r="K590" s="17" t="s">
        <v>232</v>
      </c>
      <c r="L590" s="17" t="s">
        <v>232</v>
      </c>
      <c r="M590" s="17" t="s">
        <v>232</v>
      </c>
      <c r="N590" s="17" t="s">
        <v>232</v>
      </c>
      <c r="O590" s="17" t="s">
        <v>232</v>
      </c>
      <c r="P590" s="17" t="s">
        <v>232</v>
      </c>
      <c r="Q590" s="17" t="s">
        <v>232</v>
      </c>
      <c r="R590" s="17" t="s">
        <v>232</v>
      </c>
      <c r="S590" s="17" t="s">
        <v>232</v>
      </c>
      <c r="T590" s="17" t="s">
        <v>232</v>
      </c>
      <c r="U590" s="17" t="s">
        <v>232</v>
      </c>
      <c r="V590" s="17" t="s">
        <v>232</v>
      </c>
      <c r="W590" s="17" t="s">
        <v>232</v>
      </c>
      <c r="X590" s="17" t="s">
        <v>232</v>
      </c>
      <c r="Y590" s="17" t="s">
        <v>232</v>
      </c>
      <c r="Z590" s="17" t="s">
        <v>232</v>
      </c>
      <c r="AA590" s="151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233</v>
      </c>
      <c r="C591" s="9" t="s">
        <v>233</v>
      </c>
      <c r="D591" s="149" t="s">
        <v>235</v>
      </c>
      <c r="E591" s="150" t="s">
        <v>236</v>
      </c>
      <c r="F591" s="150" t="s">
        <v>237</v>
      </c>
      <c r="G591" s="150" t="s">
        <v>238</v>
      </c>
      <c r="H591" s="150" t="s">
        <v>239</v>
      </c>
      <c r="I591" s="150" t="s">
        <v>240</v>
      </c>
      <c r="J591" s="150" t="s">
        <v>241</v>
      </c>
      <c r="K591" s="150" t="s">
        <v>242</v>
      </c>
      <c r="L591" s="150" t="s">
        <v>243</v>
      </c>
      <c r="M591" s="150" t="s">
        <v>244</v>
      </c>
      <c r="N591" s="150" t="s">
        <v>245</v>
      </c>
      <c r="O591" s="150" t="s">
        <v>246</v>
      </c>
      <c r="P591" s="150" t="s">
        <v>247</v>
      </c>
      <c r="Q591" s="150" t="s">
        <v>248</v>
      </c>
      <c r="R591" s="150" t="s">
        <v>249</v>
      </c>
      <c r="S591" s="150" t="s">
        <v>250</v>
      </c>
      <c r="T591" s="150" t="s">
        <v>253</v>
      </c>
      <c r="U591" s="150" t="s">
        <v>254</v>
      </c>
      <c r="V591" s="150" t="s">
        <v>255</v>
      </c>
      <c r="W591" s="150" t="s">
        <v>256</v>
      </c>
      <c r="X591" s="150" t="s">
        <v>257</v>
      </c>
      <c r="Y591" s="150" t="s">
        <v>262</v>
      </c>
      <c r="Z591" s="150" t="s">
        <v>263</v>
      </c>
      <c r="AA591" s="151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1</v>
      </c>
    </row>
    <row r="592" spans="1:65">
      <c r="A592" s="29"/>
      <c r="B592" s="19"/>
      <c r="C592" s="9"/>
      <c r="D592" s="10" t="s">
        <v>278</v>
      </c>
      <c r="E592" s="11" t="s">
        <v>276</v>
      </c>
      <c r="F592" s="11" t="s">
        <v>278</v>
      </c>
      <c r="G592" s="11" t="s">
        <v>278</v>
      </c>
      <c r="H592" s="11" t="s">
        <v>276</v>
      </c>
      <c r="I592" s="11" t="s">
        <v>315</v>
      </c>
      <c r="J592" s="11" t="s">
        <v>278</v>
      </c>
      <c r="K592" s="11" t="s">
        <v>276</v>
      </c>
      <c r="L592" s="11" t="s">
        <v>276</v>
      </c>
      <c r="M592" s="11" t="s">
        <v>276</v>
      </c>
      <c r="N592" s="11" t="s">
        <v>276</v>
      </c>
      <c r="O592" s="11" t="s">
        <v>276</v>
      </c>
      <c r="P592" s="11" t="s">
        <v>276</v>
      </c>
      <c r="Q592" s="11" t="s">
        <v>276</v>
      </c>
      <c r="R592" s="11" t="s">
        <v>278</v>
      </c>
      <c r="S592" s="11" t="s">
        <v>278</v>
      </c>
      <c r="T592" s="11" t="s">
        <v>276</v>
      </c>
      <c r="U592" s="11" t="s">
        <v>315</v>
      </c>
      <c r="V592" s="11" t="s">
        <v>278</v>
      </c>
      <c r="W592" s="11" t="s">
        <v>276</v>
      </c>
      <c r="X592" s="11" t="s">
        <v>315</v>
      </c>
      <c r="Y592" s="11" t="s">
        <v>278</v>
      </c>
      <c r="Z592" s="11" t="s">
        <v>315</v>
      </c>
      <c r="AA592" s="151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9"/>
      <c r="C593" s="9"/>
      <c r="D593" s="25" t="s">
        <v>316</v>
      </c>
      <c r="E593" s="25" t="s">
        <v>317</v>
      </c>
      <c r="F593" s="25" t="s">
        <v>318</v>
      </c>
      <c r="G593" s="25" t="s">
        <v>318</v>
      </c>
      <c r="H593" s="25" t="s">
        <v>118</v>
      </c>
      <c r="I593" s="25" t="s">
        <v>316</v>
      </c>
      <c r="J593" s="25" t="s">
        <v>317</v>
      </c>
      <c r="K593" s="25" t="s">
        <v>317</v>
      </c>
      <c r="L593" s="25" t="s">
        <v>318</v>
      </c>
      <c r="M593" s="25" t="s">
        <v>317</v>
      </c>
      <c r="N593" s="25" t="s">
        <v>317</v>
      </c>
      <c r="O593" s="25" t="s">
        <v>280</v>
      </c>
      <c r="P593" s="25" t="s">
        <v>317</v>
      </c>
      <c r="Q593" s="25" t="s">
        <v>319</v>
      </c>
      <c r="R593" s="25" t="s">
        <v>316</v>
      </c>
      <c r="S593" s="25" t="s">
        <v>317</v>
      </c>
      <c r="T593" s="25" t="s">
        <v>317</v>
      </c>
      <c r="U593" s="25" t="s">
        <v>317</v>
      </c>
      <c r="V593" s="25" t="s">
        <v>316</v>
      </c>
      <c r="W593" s="25" t="s">
        <v>319</v>
      </c>
      <c r="X593" s="25" t="s">
        <v>317</v>
      </c>
      <c r="Y593" s="25" t="s">
        <v>317</v>
      </c>
      <c r="Z593" s="25" t="s">
        <v>319</v>
      </c>
      <c r="AA593" s="151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</v>
      </c>
    </row>
    <row r="594" spans="1:65">
      <c r="A594" s="29"/>
      <c r="B594" s="18">
        <v>1</v>
      </c>
      <c r="C594" s="14">
        <v>1</v>
      </c>
      <c r="D594" s="219">
        <v>0.05</v>
      </c>
      <c r="E594" s="224">
        <v>0.04</v>
      </c>
      <c r="F594" s="219">
        <v>0.05</v>
      </c>
      <c r="G594" s="224">
        <v>4.2131707834979798E-2</v>
      </c>
      <c r="H594" s="219">
        <v>0.05</v>
      </c>
      <c r="I594" s="219">
        <v>4.9000000000000002E-2</v>
      </c>
      <c r="J594" s="219">
        <v>0.05</v>
      </c>
      <c r="K594" s="219">
        <v>0.05</v>
      </c>
      <c r="L594" s="219">
        <v>0.05</v>
      </c>
      <c r="M594" s="219">
        <v>0.05</v>
      </c>
      <c r="N594" s="219">
        <v>0.05</v>
      </c>
      <c r="O594" s="219">
        <v>4.4999999999999998E-2</v>
      </c>
      <c r="P594" s="219">
        <v>4.2000000000000003E-2</v>
      </c>
      <c r="Q594" s="224">
        <v>0.06</v>
      </c>
      <c r="R594" s="224">
        <v>0.04</v>
      </c>
      <c r="S594" s="219">
        <v>0.05</v>
      </c>
      <c r="T594" s="219">
        <v>0.05</v>
      </c>
      <c r="U594" s="219">
        <v>5.1999999999999998E-2</v>
      </c>
      <c r="V594" s="219">
        <v>0.05</v>
      </c>
      <c r="W594" s="219">
        <v>4.7024134673215506E-2</v>
      </c>
      <c r="X594" s="219">
        <v>5.632100000000001E-2</v>
      </c>
      <c r="Y594" s="219">
        <v>0.06</v>
      </c>
      <c r="Z594" s="219">
        <v>4.9210300000000005E-2</v>
      </c>
      <c r="AA594" s="220"/>
      <c r="AB594" s="221"/>
      <c r="AC594" s="221"/>
      <c r="AD594" s="221"/>
      <c r="AE594" s="221"/>
      <c r="AF594" s="221"/>
      <c r="AG594" s="221"/>
      <c r="AH594" s="221"/>
      <c r="AI594" s="221"/>
      <c r="AJ594" s="221"/>
      <c r="AK594" s="221"/>
      <c r="AL594" s="221"/>
      <c r="AM594" s="221"/>
      <c r="AN594" s="221"/>
      <c r="AO594" s="221"/>
      <c r="AP594" s="221"/>
      <c r="AQ594" s="221"/>
      <c r="AR594" s="221"/>
      <c r="AS594" s="221"/>
      <c r="AT594" s="221"/>
      <c r="AU594" s="221"/>
      <c r="AV594" s="221"/>
      <c r="AW594" s="221"/>
      <c r="AX594" s="221"/>
      <c r="AY594" s="221"/>
      <c r="AZ594" s="221"/>
      <c r="BA594" s="221"/>
      <c r="BB594" s="221"/>
      <c r="BC594" s="221"/>
      <c r="BD594" s="221"/>
      <c r="BE594" s="221"/>
      <c r="BF594" s="221"/>
      <c r="BG594" s="221"/>
      <c r="BH594" s="221"/>
      <c r="BI594" s="221"/>
      <c r="BJ594" s="221"/>
      <c r="BK594" s="221"/>
      <c r="BL594" s="221"/>
      <c r="BM594" s="222">
        <v>1</v>
      </c>
    </row>
    <row r="595" spans="1:65">
      <c r="A595" s="29"/>
      <c r="B595" s="19">
        <v>1</v>
      </c>
      <c r="C595" s="9">
        <v>2</v>
      </c>
      <c r="D595" s="23">
        <v>0.05</v>
      </c>
      <c r="E595" s="225">
        <v>0.04</v>
      </c>
      <c r="F595" s="23">
        <v>0.05</v>
      </c>
      <c r="G595" s="225">
        <v>4.2932105220576396E-2</v>
      </c>
      <c r="H595" s="23">
        <v>0.05</v>
      </c>
      <c r="I595" s="23">
        <v>0.05</v>
      </c>
      <c r="J595" s="23">
        <v>0.05</v>
      </c>
      <c r="K595" s="23">
        <v>0.05</v>
      </c>
      <c r="L595" s="23">
        <v>0.04</v>
      </c>
      <c r="M595" s="23">
        <v>0.05</v>
      </c>
      <c r="N595" s="23">
        <v>0.05</v>
      </c>
      <c r="O595" s="23">
        <v>4.3999999999999997E-2</v>
      </c>
      <c r="P595" s="23">
        <v>4.2000000000000003E-2</v>
      </c>
      <c r="Q595" s="225">
        <v>0.06</v>
      </c>
      <c r="R595" s="225">
        <v>0.04</v>
      </c>
      <c r="S595" s="23">
        <v>0.06</v>
      </c>
      <c r="T595" s="23">
        <v>0.05</v>
      </c>
      <c r="U595" s="23">
        <v>5.1999999999999998E-2</v>
      </c>
      <c r="V595" s="23">
        <v>0.05</v>
      </c>
      <c r="W595" s="23">
        <v>4.7750559019788273E-2</v>
      </c>
      <c r="X595" s="23">
        <v>5.5263199999999998E-2</v>
      </c>
      <c r="Y595" s="23">
        <v>0.05</v>
      </c>
      <c r="Z595" s="23">
        <v>4.9165699999999993E-2</v>
      </c>
      <c r="AA595" s="220"/>
      <c r="AB595" s="221"/>
      <c r="AC595" s="221"/>
      <c r="AD595" s="221"/>
      <c r="AE595" s="221"/>
      <c r="AF595" s="221"/>
      <c r="AG595" s="221"/>
      <c r="AH595" s="221"/>
      <c r="AI595" s="221"/>
      <c r="AJ595" s="221"/>
      <c r="AK595" s="221"/>
      <c r="AL595" s="221"/>
      <c r="AM595" s="221"/>
      <c r="AN595" s="221"/>
      <c r="AO595" s="221"/>
      <c r="AP595" s="221"/>
      <c r="AQ595" s="221"/>
      <c r="AR595" s="221"/>
      <c r="AS595" s="221"/>
      <c r="AT595" s="221"/>
      <c r="AU595" s="221"/>
      <c r="AV595" s="221"/>
      <c r="AW595" s="221"/>
      <c r="AX595" s="221"/>
      <c r="AY595" s="221"/>
      <c r="AZ595" s="221"/>
      <c r="BA595" s="221"/>
      <c r="BB595" s="221"/>
      <c r="BC595" s="221"/>
      <c r="BD595" s="221"/>
      <c r="BE595" s="221"/>
      <c r="BF595" s="221"/>
      <c r="BG595" s="221"/>
      <c r="BH595" s="221"/>
      <c r="BI595" s="221"/>
      <c r="BJ595" s="221"/>
      <c r="BK595" s="221"/>
      <c r="BL595" s="221"/>
      <c r="BM595" s="222" t="e">
        <v>#N/A</v>
      </c>
    </row>
    <row r="596" spans="1:65">
      <c r="A596" s="29"/>
      <c r="B596" s="19">
        <v>1</v>
      </c>
      <c r="C596" s="9">
        <v>3</v>
      </c>
      <c r="D596" s="23">
        <v>0.05</v>
      </c>
      <c r="E596" s="225">
        <v>0.04</v>
      </c>
      <c r="F596" s="23">
        <v>0.05</v>
      </c>
      <c r="G596" s="225">
        <v>3.4064435564735686E-2</v>
      </c>
      <c r="H596" s="23">
        <v>0.05</v>
      </c>
      <c r="I596" s="23">
        <v>0.05</v>
      </c>
      <c r="J596" s="23">
        <v>0.05</v>
      </c>
      <c r="K596" s="23">
        <v>0.05</v>
      </c>
      <c r="L596" s="23">
        <v>0.05</v>
      </c>
      <c r="M596" s="23">
        <v>0.05</v>
      </c>
      <c r="N596" s="23">
        <v>0.05</v>
      </c>
      <c r="O596" s="23">
        <v>4.3999999999999997E-2</v>
      </c>
      <c r="P596" s="23">
        <v>0.04</v>
      </c>
      <c r="Q596" s="225">
        <v>0.06</v>
      </c>
      <c r="R596" s="225">
        <v>0.04</v>
      </c>
      <c r="S596" s="23">
        <v>0.05</v>
      </c>
      <c r="T596" s="23">
        <v>0.05</v>
      </c>
      <c r="U596" s="23">
        <v>5.1999999999999998E-2</v>
      </c>
      <c r="V596" s="23">
        <v>0.04</v>
      </c>
      <c r="W596" s="23">
        <v>4.7164303912136177E-2</v>
      </c>
      <c r="X596" s="23">
        <v>5.5586999999999998E-2</v>
      </c>
      <c r="Y596" s="23">
        <v>0.05</v>
      </c>
      <c r="Z596" s="23">
        <v>4.7335300000000004E-2</v>
      </c>
      <c r="AA596" s="220"/>
      <c r="AB596" s="221"/>
      <c r="AC596" s="221"/>
      <c r="AD596" s="221"/>
      <c r="AE596" s="221"/>
      <c r="AF596" s="221"/>
      <c r="AG596" s="221"/>
      <c r="AH596" s="221"/>
      <c r="AI596" s="221"/>
      <c r="AJ596" s="221"/>
      <c r="AK596" s="221"/>
      <c r="AL596" s="221"/>
      <c r="AM596" s="221"/>
      <c r="AN596" s="221"/>
      <c r="AO596" s="221"/>
      <c r="AP596" s="221"/>
      <c r="AQ596" s="221"/>
      <c r="AR596" s="221"/>
      <c r="AS596" s="221"/>
      <c r="AT596" s="221"/>
      <c r="AU596" s="221"/>
      <c r="AV596" s="221"/>
      <c r="AW596" s="221"/>
      <c r="AX596" s="221"/>
      <c r="AY596" s="221"/>
      <c r="AZ596" s="221"/>
      <c r="BA596" s="221"/>
      <c r="BB596" s="221"/>
      <c r="BC596" s="221"/>
      <c r="BD596" s="221"/>
      <c r="BE596" s="221"/>
      <c r="BF596" s="221"/>
      <c r="BG596" s="221"/>
      <c r="BH596" s="221"/>
      <c r="BI596" s="221"/>
      <c r="BJ596" s="221"/>
      <c r="BK596" s="221"/>
      <c r="BL596" s="221"/>
      <c r="BM596" s="222">
        <v>16</v>
      </c>
    </row>
    <row r="597" spans="1:65">
      <c r="A597" s="29"/>
      <c r="B597" s="19">
        <v>1</v>
      </c>
      <c r="C597" s="9">
        <v>4</v>
      </c>
      <c r="D597" s="23">
        <v>0.05</v>
      </c>
      <c r="E597" s="225">
        <v>0.04</v>
      </c>
      <c r="F597" s="23">
        <v>0.05</v>
      </c>
      <c r="G597" s="225">
        <v>3.4939452211930636E-2</v>
      </c>
      <c r="H597" s="23">
        <v>0.05</v>
      </c>
      <c r="I597" s="23">
        <v>0.05</v>
      </c>
      <c r="J597" s="23">
        <v>0.05</v>
      </c>
      <c r="K597" s="23">
        <v>0.05</v>
      </c>
      <c r="L597" s="23">
        <v>0.04</v>
      </c>
      <c r="M597" s="23">
        <v>0.05</v>
      </c>
      <c r="N597" s="23">
        <v>0.05</v>
      </c>
      <c r="O597" s="23">
        <v>4.3999999999999997E-2</v>
      </c>
      <c r="P597" s="23">
        <v>4.2000000000000003E-2</v>
      </c>
      <c r="Q597" s="225">
        <v>0.06</v>
      </c>
      <c r="R597" s="225">
        <v>0.04</v>
      </c>
      <c r="S597" s="23">
        <v>0.05</v>
      </c>
      <c r="T597" s="23">
        <v>0.05</v>
      </c>
      <c r="U597" s="23">
        <v>4.4999999999999998E-2</v>
      </c>
      <c r="V597" s="23">
        <v>0.04</v>
      </c>
      <c r="W597" s="23">
        <v>4.7867074042851773E-2</v>
      </c>
      <c r="X597" s="23">
        <v>5.3606000000000001E-2</v>
      </c>
      <c r="Y597" s="23">
        <v>0.05</v>
      </c>
      <c r="Z597" s="23">
        <v>5.0012700000000007E-2</v>
      </c>
      <c r="AA597" s="220"/>
      <c r="AB597" s="221"/>
      <c r="AC597" s="221"/>
      <c r="AD597" s="221"/>
      <c r="AE597" s="221"/>
      <c r="AF597" s="221"/>
      <c r="AG597" s="221"/>
      <c r="AH597" s="221"/>
      <c r="AI597" s="221"/>
      <c r="AJ597" s="221"/>
      <c r="AK597" s="221"/>
      <c r="AL597" s="221"/>
      <c r="AM597" s="221"/>
      <c r="AN597" s="221"/>
      <c r="AO597" s="221"/>
      <c r="AP597" s="221"/>
      <c r="AQ597" s="221"/>
      <c r="AR597" s="221"/>
      <c r="AS597" s="221"/>
      <c r="AT597" s="221"/>
      <c r="AU597" s="221"/>
      <c r="AV597" s="221"/>
      <c r="AW597" s="221"/>
      <c r="AX597" s="221"/>
      <c r="AY597" s="221"/>
      <c r="AZ597" s="221"/>
      <c r="BA597" s="221"/>
      <c r="BB597" s="221"/>
      <c r="BC597" s="221"/>
      <c r="BD597" s="221"/>
      <c r="BE597" s="221"/>
      <c r="BF597" s="221"/>
      <c r="BG597" s="221"/>
      <c r="BH597" s="221"/>
      <c r="BI597" s="221"/>
      <c r="BJ597" s="221"/>
      <c r="BK597" s="221"/>
      <c r="BL597" s="221"/>
      <c r="BM597" s="222">
        <v>4.926316507006552E-2</v>
      </c>
    </row>
    <row r="598" spans="1:65">
      <c r="A598" s="29"/>
      <c r="B598" s="19">
        <v>1</v>
      </c>
      <c r="C598" s="9">
        <v>5</v>
      </c>
      <c r="D598" s="23">
        <v>0.05</v>
      </c>
      <c r="E598" s="225">
        <v>0.04</v>
      </c>
      <c r="F598" s="23">
        <v>0.05</v>
      </c>
      <c r="G598" s="225">
        <v>3.4641005494606816E-2</v>
      </c>
      <c r="H598" s="23">
        <v>0.05</v>
      </c>
      <c r="I598" s="23">
        <v>5.099999999999999E-2</v>
      </c>
      <c r="J598" s="23">
        <v>0.05</v>
      </c>
      <c r="K598" s="23">
        <v>0.05</v>
      </c>
      <c r="L598" s="23">
        <v>0.05</v>
      </c>
      <c r="M598" s="23">
        <v>0.05</v>
      </c>
      <c r="N598" s="23">
        <v>0.05</v>
      </c>
      <c r="O598" s="23">
        <v>4.3999999999999997E-2</v>
      </c>
      <c r="P598" s="23">
        <v>4.1000000000000002E-2</v>
      </c>
      <c r="Q598" s="225">
        <v>0.06</v>
      </c>
      <c r="R598" s="225">
        <v>0.04</v>
      </c>
      <c r="S598" s="23">
        <v>0.05</v>
      </c>
      <c r="T598" s="23">
        <v>0.05</v>
      </c>
      <c r="U598" s="23">
        <v>4.4999999999999998E-2</v>
      </c>
      <c r="V598" s="23">
        <v>0.05</v>
      </c>
      <c r="W598" s="23">
        <v>4.6965262909011152E-2</v>
      </c>
      <c r="X598" s="23">
        <v>5.4245000000000008E-2</v>
      </c>
      <c r="Y598" s="23">
        <v>0.06</v>
      </c>
      <c r="Z598" s="23">
        <v>5.0586399999999997E-2</v>
      </c>
      <c r="AA598" s="220"/>
      <c r="AB598" s="221"/>
      <c r="AC598" s="221"/>
      <c r="AD598" s="221"/>
      <c r="AE598" s="221"/>
      <c r="AF598" s="221"/>
      <c r="AG598" s="221"/>
      <c r="AH598" s="221"/>
      <c r="AI598" s="221"/>
      <c r="AJ598" s="221"/>
      <c r="AK598" s="221"/>
      <c r="AL598" s="221"/>
      <c r="AM598" s="221"/>
      <c r="AN598" s="221"/>
      <c r="AO598" s="221"/>
      <c r="AP598" s="221"/>
      <c r="AQ598" s="221"/>
      <c r="AR598" s="221"/>
      <c r="AS598" s="221"/>
      <c r="AT598" s="221"/>
      <c r="AU598" s="221"/>
      <c r="AV598" s="221"/>
      <c r="AW598" s="221"/>
      <c r="AX598" s="221"/>
      <c r="AY598" s="221"/>
      <c r="AZ598" s="221"/>
      <c r="BA598" s="221"/>
      <c r="BB598" s="221"/>
      <c r="BC598" s="221"/>
      <c r="BD598" s="221"/>
      <c r="BE598" s="221"/>
      <c r="BF598" s="221"/>
      <c r="BG598" s="221"/>
      <c r="BH598" s="221"/>
      <c r="BI598" s="221"/>
      <c r="BJ598" s="221"/>
      <c r="BK598" s="221"/>
      <c r="BL598" s="221"/>
      <c r="BM598" s="222">
        <v>104</v>
      </c>
    </row>
    <row r="599" spans="1:65">
      <c r="A599" s="29"/>
      <c r="B599" s="19">
        <v>1</v>
      </c>
      <c r="C599" s="9">
        <v>6</v>
      </c>
      <c r="D599" s="23">
        <v>0.05</v>
      </c>
      <c r="E599" s="225">
        <v>0.04</v>
      </c>
      <c r="F599" s="23">
        <v>0.05</v>
      </c>
      <c r="G599" s="225">
        <v>3.3535217700693801E-2</v>
      </c>
      <c r="H599" s="23">
        <v>0.05</v>
      </c>
      <c r="I599" s="23">
        <v>0.05</v>
      </c>
      <c r="J599" s="23">
        <v>0.05</v>
      </c>
      <c r="K599" s="23">
        <v>0.05</v>
      </c>
      <c r="L599" s="23">
        <v>0.05</v>
      </c>
      <c r="M599" s="23">
        <v>0.05</v>
      </c>
      <c r="N599" s="23">
        <v>0.05</v>
      </c>
      <c r="O599" s="23">
        <v>4.3999999999999997E-2</v>
      </c>
      <c r="P599" s="23">
        <v>4.2000000000000003E-2</v>
      </c>
      <c r="Q599" s="225">
        <v>0.06</v>
      </c>
      <c r="R599" s="225">
        <v>0.04</v>
      </c>
      <c r="S599" s="23">
        <v>0.06</v>
      </c>
      <c r="T599" s="23">
        <v>0.05</v>
      </c>
      <c r="U599" s="23">
        <v>5.1999999999999998E-2</v>
      </c>
      <c r="V599" s="23">
        <v>0.05</v>
      </c>
      <c r="W599" s="23">
        <v>4.7835178385955579E-2</v>
      </c>
      <c r="X599" s="23">
        <v>5.1185000000000001E-2</v>
      </c>
      <c r="Y599" s="23">
        <v>0.05</v>
      </c>
      <c r="Z599" s="23">
        <v>4.8140799999999997E-2</v>
      </c>
      <c r="AA599" s="220"/>
      <c r="AB599" s="221"/>
      <c r="AC599" s="221"/>
      <c r="AD599" s="221"/>
      <c r="AE599" s="221"/>
      <c r="AF599" s="221"/>
      <c r="AG599" s="221"/>
      <c r="AH599" s="221"/>
      <c r="AI599" s="221"/>
      <c r="AJ599" s="221"/>
      <c r="AK599" s="221"/>
      <c r="AL599" s="221"/>
      <c r="AM599" s="221"/>
      <c r="AN599" s="221"/>
      <c r="AO599" s="221"/>
      <c r="AP599" s="221"/>
      <c r="AQ599" s="221"/>
      <c r="AR599" s="221"/>
      <c r="AS599" s="221"/>
      <c r="AT599" s="221"/>
      <c r="AU599" s="221"/>
      <c r="AV599" s="221"/>
      <c r="AW599" s="221"/>
      <c r="AX599" s="221"/>
      <c r="AY599" s="221"/>
      <c r="AZ599" s="221"/>
      <c r="BA599" s="221"/>
      <c r="BB599" s="221"/>
      <c r="BC599" s="221"/>
      <c r="BD599" s="221"/>
      <c r="BE599" s="221"/>
      <c r="BF599" s="221"/>
      <c r="BG599" s="221"/>
      <c r="BH599" s="221"/>
      <c r="BI599" s="221"/>
      <c r="BJ599" s="221"/>
      <c r="BK599" s="221"/>
      <c r="BL599" s="221"/>
      <c r="BM599" s="54"/>
    </row>
    <row r="600" spans="1:65">
      <c r="A600" s="29"/>
      <c r="B600" s="20" t="s">
        <v>270</v>
      </c>
      <c r="C600" s="12"/>
      <c r="D600" s="223">
        <v>4.9999999999999996E-2</v>
      </c>
      <c r="E600" s="223">
        <v>0.04</v>
      </c>
      <c r="F600" s="223">
        <v>4.9999999999999996E-2</v>
      </c>
      <c r="G600" s="223">
        <v>3.7040654004587177E-2</v>
      </c>
      <c r="H600" s="223">
        <v>4.9999999999999996E-2</v>
      </c>
      <c r="I600" s="223">
        <v>4.9999999999999996E-2</v>
      </c>
      <c r="J600" s="223">
        <v>4.9999999999999996E-2</v>
      </c>
      <c r="K600" s="223">
        <v>4.9999999999999996E-2</v>
      </c>
      <c r="L600" s="223">
        <v>4.6666666666666669E-2</v>
      </c>
      <c r="M600" s="223">
        <v>4.9999999999999996E-2</v>
      </c>
      <c r="N600" s="223">
        <v>4.9999999999999996E-2</v>
      </c>
      <c r="O600" s="223">
        <v>4.416666666666666E-2</v>
      </c>
      <c r="P600" s="223">
        <v>4.1500000000000002E-2</v>
      </c>
      <c r="Q600" s="223">
        <v>0.06</v>
      </c>
      <c r="R600" s="223">
        <v>0.04</v>
      </c>
      <c r="S600" s="223">
        <v>5.3333333333333337E-2</v>
      </c>
      <c r="T600" s="223">
        <v>4.9999999999999996E-2</v>
      </c>
      <c r="U600" s="223">
        <v>4.9666666666666665E-2</v>
      </c>
      <c r="V600" s="223">
        <v>4.6666666666666669E-2</v>
      </c>
      <c r="W600" s="223">
        <v>4.7434418823826409E-2</v>
      </c>
      <c r="X600" s="223">
        <v>5.436786666666666E-2</v>
      </c>
      <c r="Y600" s="223">
        <v>5.3333333333333337E-2</v>
      </c>
      <c r="Z600" s="223">
        <v>4.9075200000000006E-2</v>
      </c>
      <c r="AA600" s="220"/>
      <c r="AB600" s="221"/>
      <c r="AC600" s="221"/>
      <c r="AD600" s="221"/>
      <c r="AE600" s="221"/>
      <c r="AF600" s="221"/>
      <c r="AG600" s="221"/>
      <c r="AH600" s="221"/>
      <c r="AI600" s="221"/>
      <c r="AJ600" s="221"/>
      <c r="AK600" s="221"/>
      <c r="AL600" s="221"/>
      <c r="AM600" s="221"/>
      <c r="AN600" s="221"/>
      <c r="AO600" s="221"/>
      <c r="AP600" s="221"/>
      <c r="AQ600" s="221"/>
      <c r="AR600" s="221"/>
      <c r="AS600" s="221"/>
      <c r="AT600" s="221"/>
      <c r="AU600" s="221"/>
      <c r="AV600" s="221"/>
      <c r="AW600" s="221"/>
      <c r="AX600" s="221"/>
      <c r="AY600" s="221"/>
      <c r="AZ600" s="221"/>
      <c r="BA600" s="221"/>
      <c r="BB600" s="221"/>
      <c r="BC600" s="221"/>
      <c r="BD600" s="221"/>
      <c r="BE600" s="221"/>
      <c r="BF600" s="221"/>
      <c r="BG600" s="221"/>
      <c r="BH600" s="221"/>
      <c r="BI600" s="221"/>
      <c r="BJ600" s="221"/>
      <c r="BK600" s="221"/>
      <c r="BL600" s="221"/>
      <c r="BM600" s="54"/>
    </row>
    <row r="601" spans="1:65">
      <c r="A601" s="29"/>
      <c r="B601" s="3" t="s">
        <v>271</v>
      </c>
      <c r="C601" s="28"/>
      <c r="D601" s="23">
        <v>0.05</v>
      </c>
      <c r="E601" s="23">
        <v>0.04</v>
      </c>
      <c r="F601" s="23">
        <v>0.05</v>
      </c>
      <c r="G601" s="23">
        <v>3.4790228853268726E-2</v>
      </c>
      <c r="H601" s="23">
        <v>0.05</v>
      </c>
      <c r="I601" s="23">
        <v>0.05</v>
      </c>
      <c r="J601" s="23">
        <v>0.05</v>
      </c>
      <c r="K601" s="23">
        <v>0.05</v>
      </c>
      <c r="L601" s="23">
        <v>0.05</v>
      </c>
      <c r="M601" s="23">
        <v>0.05</v>
      </c>
      <c r="N601" s="23">
        <v>0.05</v>
      </c>
      <c r="O601" s="23">
        <v>4.3999999999999997E-2</v>
      </c>
      <c r="P601" s="23">
        <v>4.2000000000000003E-2</v>
      </c>
      <c r="Q601" s="23">
        <v>0.06</v>
      </c>
      <c r="R601" s="23">
        <v>0.04</v>
      </c>
      <c r="S601" s="23">
        <v>0.05</v>
      </c>
      <c r="T601" s="23">
        <v>0.05</v>
      </c>
      <c r="U601" s="23">
        <v>5.1999999999999998E-2</v>
      </c>
      <c r="V601" s="23">
        <v>0.05</v>
      </c>
      <c r="W601" s="23">
        <v>4.7457431465962222E-2</v>
      </c>
      <c r="X601" s="23">
        <v>5.47541E-2</v>
      </c>
      <c r="Y601" s="23">
        <v>0.05</v>
      </c>
      <c r="Z601" s="23">
        <v>4.9187999999999996E-2</v>
      </c>
      <c r="AA601" s="220"/>
      <c r="AB601" s="221"/>
      <c r="AC601" s="221"/>
      <c r="AD601" s="221"/>
      <c r="AE601" s="221"/>
      <c r="AF601" s="221"/>
      <c r="AG601" s="221"/>
      <c r="AH601" s="221"/>
      <c r="AI601" s="221"/>
      <c r="AJ601" s="221"/>
      <c r="AK601" s="221"/>
      <c r="AL601" s="221"/>
      <c r="AM601" s="221"/>
      <c r="AN601" s="221"/>
      <c r="AO601" s="221"/>
      <c r="AP601" s="221"/>
      <c r="AQ601" s="221"/>
      <c r="AR601" s="221"/>
      <c r="AS601" s="221"/>
      <c r="AT601" s="221"/>
      <c r="AU601" s="221"/>
      <c r="AV601" s="221"/>
      <c r="AW601" s="221"/>
      <c r="AX601" s="221"/>
      <c r="AY601" s="221"/>
      <c r="AZ601" s="221"/>
      <c r="BA601" s="221"/>
      <c r="BB601" s="221"/>
      <c r="BC601" s="221"/>
      <c r="BD601" s="221"/>
      <c r="BE601" s="221"/>
      <c r="BF601" s="221"/>
      <c r="BG601" s="221"/>
      <c r="BH601" s="221"/>
      <c r="BI601" s="221"/>
      <c r="BJ601" s="221"/>
      <c r="BK601" s="221"/>
      <c r="BL601" s="221"/>
      <c r="BM601" s="54"/>
    </row>
    <row r="602" spans="1:65">
      <c r="A602" s="29"/>
      <c r="B602" s="3" t="s">
        <v>272</v>
      </c>
      <c r="C602" s="28"/>
      <c r="D602" s="23">
        <v>7.6011774306101464E-18</v>
      </c>
      <c r="E602" s="23">
        <v>0</v>
      </c>
      <c r="F602" s="23">
        <v>7.6011774306101464E-18</v>
      </c>
      <c r="G602" s="23">
        <v>4.2882944945891012E-3</v>
      </c>
      <c r="H602" s="23">
        <v>7.6011774306101464E-18</v>
      </c>
      <c r="I602" s="23">
        <v>6.3245553203367208E-4</v>
      </c>
      <c r="J602" s="23">
        <v>7.6011774306101464E-18</v>
      </c>
      <c r="K602" s="23">
        <v>7.6011774306101464E-18</v>
      </c>
      <c r="L602" s="23">
        <v>5.1639777949432242E-3</v>
      </c>
      <c r="M602" s="23">
        <v>7.6011774306101464E-18</v>
      </c>
      <c r="N602" s="23">
        <v>7.6011774306101464E-18</v>
      </c>
      <c r="O602" s="23">
        <v>4.0824829046386341E-4</v>
      </c>
      <c r="P602" s="23">
        <v>8.366600265340764E-4</v>
      </c>
      <c r="Q602" s="23">
        <v>0</v>
      </c>
      <c r="R602" s="23">
        <v>0</v>
      </c>
      <c r="S602" s="23">
        <v>5.1639777949432199E-3</v>
      </c>
      <c r="T602" s="23">
        <v>7.6011774306101464E-18</v>
      </c>
      <c r="U602" s="23">
        <v>3.6147844564602557E-3</v>
      </c>
      <c r="V602" s="23">
        <v>5.1639777949432242E-3</v>
      </c>
      <c r="W602" s="23">
        <v>4.2641430812221314E-4</v>
      </c>
      <c r="X602" s="23">
        <v>1.8346015879930635E-3</v>
      </c>
      <c r="Y602" s="23">
        <v>5.1639777949432199E-3</v>
      </c>
      <c r="Z602" s="23">
        <v>1.1907501266008747E-3</v>
      </c>
      <c r="AA602" s="220"/>
      <c r="AB602" s="221"/>
      <c r="AC602" s="221"/>
      <c r="AD602" s="221"/>
      <c r="AE602" s="221"/>
      <c r="AF602" s="221"/>
      <c r="AG602" s="221"/>
      <c r="AH602" s="221"/>
      <c r="AI602" s="221"/>
      <c r="AJ602" s="221"/>
      <c r="AK602" s="221"/>
      <c r="AL602" s="221"/>
      <c r="AM602" s="221"/>
      <c r="AN602" s="221"/>
      <c r="AO602" s="221"/>
      <c r="AP602" s="221"/>
      <c r="AQ602" s="221"/>
      <c r="AR602" s="221"/>
      <c r="AS602" s="221"/>
      <c r="AT602" s="221"/>
      <c r="AU602" s="221"/>
      <c r="AV602" s="221"/>
      <c r="AW602" s="221"/>
      <c r="AX602" s="221"/>
      <c r="AY602" s="221"/>
      <c r="AZ602" s="221"/>
      <c r="BA602" s="221"/>
      <c r="BB602" s="221"/>
      <c r="BC602" s="221"/>
      <c r="BD602" s="221"/>
      <c r="BE602" s="221"/>
      <c r="BF602" s="221"/>
      <c r="BG602" s="221"/>
      <c r="BH602" s="221"/>
      <c r="BI602" s="221"/>
      <c r="BJ602" s="221"/>
      <c r="BK602" s="221"/>
      <c r="BL602" s="221"/>
      <c r="BM602" s="54"/>
    </row>
    <row r="603" spans="1:65">
      <c r="A603" s="29"/>
      <c r="B603" s="3" t="s">
        <v>86</v>
      </c>
      <c r="C603" s="28"/>
      <c r="D603" s="13">
        <v>1.5202354861220294E-16</v>
      </c>
      <c r="E603" s="13">
        <v>0</v>
      </c>
      <c r="F603" s="13">
        <v>1.5202354861220294E-16</v>
      </c>
      <c r="G603" s="13">
        <v>0.11577264521458049</v>
      </c>
      <c r="H603" s="13">
        <v>1.5202354861220294E-16</v>
      </c>
      <c r="I603" s="13">
        <v>1.2649110640673443E-2</v>
      </c>
      <c r="J603" s="13">
        <v>1.5202354861220294E-16</v>
      </c>
      <c r="K603" s="13">
        <v>1.5202354861220294E-16</v>
      </c>
      <c r="L603" s="13">
        <v>0.11065666703449765</v>
      </c>
      <c r="M603" s="13">
        <v>1.5202354861220294E-16</v>
      </c>
      <c r="N603" s="13">
        <v>1.5202354861220294E-16</v>
      </c>
      <c r="O603" s="13">
        <v>9.243357519936532E-3</v>
      </c>
      <c r="P603" s="13">
        <v>2.0160482567086177E-2</v>
      </c>
      <c r="Q603" s="13">
        <v>0</v>
      </c>
      <c r="R603" s="13">
        <v>0</v>
      </c>
      <c r="S603" s="13">
        <v>9.682458365518537E-2</v>
      </c>
      <c r="T603" s="13">
        <v>1.5202354861220294E-16</v>
      </c>
      <c r="U603" s="13">
        <v>7.2780895096515225E-2</v>
      </c>
      <c r="V603" s="13">
        <v>0.11065666703449765</v>
      </c>
      <c r="W603" s="13">
        <v>8.9895548147419131E-3</v>
      </c>
      <c r="X603" s="13">
        <v>3.3744226148160993E-2</v>
      </c>
      <c r="Y603" s="13">
        <v>9.682458365518537E-2</v>
      </c>
      <c r="Z603" s="13">
        <v>2.4263785508788036E-2</v>
      </c>
      <c r="AA603" s="151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A604" s="29"/>
      <c r="B604" s="3" t="s">
        <v>273</v>
      </c>
      <c r="C604" s="28"/>
      <c r="D604" s="13">
        <v>1.4957117125675934E-2</v>
      </c>
      <c r="E604" s="13">
        <v>-0.18803430629945916</v>
      </c>
      <c r="F604" s="13">
        <v>1.4957117125675934E-2</v>
      </c>
      <c r="G604" s="13">
        <v>-0.24810649190109146</v>
      </c>
      <c r="H604" s="13">
        <v>1.4957117125675934E-2</v>
      </c>
      <c r="I604" s="13">
        <v>1.4957117125675934E-2</v>
      </c>
      <c r="J604" s="13">
        <v>1.4957117125675934E-2</v>
      </c>
      <c r="K604" s="13">
        <v>1.4957117125675934E-2</v>
      </c>
      <c r="L604" s="13">
        <v>-5.2706690682702395E-2</v>
      </c>
      <c r="M604" s="13">
        <v>1.4957117125675934E-2</v>
      </c>
      <c r="N604" s="13">
        <v>1.4957117125675934E-2</v>
      </c>
      <c r="O604" s="13">
        <v>-0.10345454653898634</v>
      </c>
      <c r="P604" s="13">
        <v>-0.15758559278568884</v>
      </c>
      <c r="Q604" s="13">
        <v>0.21794854055081103</v>
      </c>
      <c r="R604" s="13">
        <v>-0.18803430629945916</v>
      </c>
      <c r="S604" s="13">
        <v>8.2620924934054374E-2</v>
      </c>
      <c r="T604" s="13">
        <v>1.4957117125675934E-2</v>
      </c>
      <c r="U604" s="13">
        <v>8.1907363448381343E-3</v>
      </c>
      <c r="V604" s="13">
        <v>-5.2706690682702395E-2</v>
      </c>
      <c r="W604" s="13">
        <v>-3.7121980360744988E-2</v>
      </c>
      <c r="X604" s="13">
        <v>0.10362106432546248</v>
      </c>
      <c r="Y604" s="13">
        <v>8.2620924934054374E-2</v>
      </c>
      <c r="Z604" s="13">
        <v>-3.8155297126803989E-3</v>
      </c>
      <c r="AA604" s="151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A605" s="29"/>
      <c r="B605" s="45" t="s">
        <v>274</v>
      </c>
      <c r="C605" s="46"/>
      <c r="D605" s="44">
        <v>0</v>
      </c>
      <c r="E605" s="44">
        <v>2.63</v>
      </c>
      <c r="F605" s="44">
        <v>0</v>
      </c>
      <c r="G605" s="44">
        <v>3.41</v>
      </c>
      <c r="H605" s="44">
        <v>0</v>
      </c>
      <c r="I605" s="44">
        <v>0</v>
      </c>
      <c r="J605" s="44">
        <v>0</v>
      </c>
      <c r="K605" s="44">
        <v>0</v>
      </c>
      <c r="L605" s="44">
        <v>0.88</v>
      </c>
      <c r="M605" s="44">
        <v>0</v>
      </c>
      <c r="N605" s="44">
        <v>0</v>
      </c>
      <c r="O605" s="44">
        <v>1.53</v>
      </c>
      <c r="P605" s="44">
        <v>2.23</v>
      </c>
      <c r="Q605" s="44">
        <v>2.63</v>
      </c>
      <c r="R605" s="44">
        <v>2.63</v>
      </c>
      <c r="S605" s="44">
        <v>0.88</v>
      </c>
      <c r="T605" s="44">
        <v>0</v>
      </c>
      <c r="U605" s="44">
        <v>0.14000000000000001</v>
      </c>
      <c r="V605" s="44">
        <v>0.88</v>
      </c>
      <c r="W605" s="44">
        <v>0.67</v>
      </c>
      <c r="X605" s="44">
        <v>1.1499999999999999</v>
      </c>
      <c r="Y605" s="44">
        <v>0.88</v>
      </c>
      <c r="Z605" s="44">
        <v>0.24</v>
      </c>
      <c r="AA605" s="151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B606" s="3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BM606" s="53"/>
    </row>
    <row r="607" spans="1:65" ht="15">
      <c r="B607" s="8" t="s">
        <v>563</v>
      </c>
      <c r="BM607" s="27" t="s">
        <v>66</v>
      </c>
    </row>
    <row r="608" spans="1:65" ht="15">
      <c r="A608" s="24" t="s">
        <v>29</v>
      </c>
      <c r="B608" s="18" t="s">
        <v>112</v>
      </c>
      <c r="C608" s="15" t="s">
        <v>113</v>
      </c>
      <c r="D608" s="16" t="s">
        <v>232</v>
      </c>
      <c r="E608" s="17" t="s">
        <v>232</v>
      </c>
      <c r="F608" s="17" t="s">
        <v>232</v>
      </c>
      <c r="G608" s="17" t="s">
        <v>232</v>
      </c>
      <c r="H608" s="17" t="s">
        <v>232</v>
      </c>
      <c r="I608" s="17" t="s">
        <v>232</v>
      </c>
      <c r="J608" s="17" t="s">
        <v>232</v>
      </c>
      <c r="K608" s="17" t="s">
        <v>232</v>
      </c>
      <c r="L608" s="17" t="s">
        <v>232</v>
      </c>
      <c r="M608" s="17" t="s">
        <v>232</v>
      </c>
      <c r="N608" s="17" t="s">
        <v>232</v>
      </c>
      <c r="O608" s="17" t="s">
        <v>232</v>
      </c>
      <c r="P608" s="17" t="s">
        <v>232</v>
      </c>
      <c r="Q608" s="17" t="s">
        <v>232</v>
      </c>
      <c r="R608" s="17" t="s">
        <v>232</v>
      </c>
      <c r="S608" s="17" t="s">
        <v>232</v>
      </c>
      <c r="T608" s="17" t="s">
        <v>232</v>
      </c>
      <c r="U608" s="17" t="s">
        <v>232</v>
      </c>
      <c r="V608" s="17" t="s">
        <v>232</v>
      </c>
      <c r="W608" s="17" t="s">
        <v>232</v>
      </c>
      <c r="X608" s="151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 t="s">
        <v>233</v>
      </c>
      <c r="C609" s="9" t="s">
        <v>233</v>
      </c>
      <c r="D609" s="149" t="s">
        <v>235</v>
      </c>
      <c r="E609" s="150" t="s">
        <v>236</v>
      </c>
      <c r="F609" s="150" t="s">
        <v>237</v>
      </c>
      <c r="G609" s="150" t="s">
        <v>238</v>
      </c>
      <c r="H609" s="150" t="s">
        <v>239</v>
      </c>
      <c r="I609" s="150" t="s">
        <v>240</v>
      </c>
      <c r="J609" s="150" t="s">
        <v>241</v>
      </c>
      <c r="K609" s="150" t="s">
        <v>242</v>
      </c>
      <c r="L609" s="150" t="s">
        <v>243</v>
      </c>
      <c r="M609" s="150" t="s">
        <v>244</v>
      </c>
      <c r="N609" s="150" t="s">
        <v>245</v>
      </c>
      <c r="O609" s="150" t="s">
        <v>246</v>
      </c>
      <c r="P609" s="150" t="s">
        <v>248</v>
      </c>
      <c r="Q609" s="150" t="s">
        <v>249</v>
      </c>
      <c r="R609" s="150" t="s">
        <v>250</v>
      </c>
      <c r="S609" s="150" t="s">
        <v>253</v>
      </c>
      <c r="T609" s="150" t="s">
        <v>254</v>
      </c>
      <c r="U609" s="150" t="s">
        <v>255</v>
      </c>
      <c r="V609" s="150" t="s">
        <v>256</v>
      </c>
      <c r="W609" s="150" t="s">
        <v>262</v>
      </c>
      <c r="X609" s="151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 t="s">
        <v>3</v>
      </c>
    </row>
    <row r="610" spans="1:65">
      <c r="A610" s="29"/>
      <c r="B610" s="19"/>
      <c r="C610" s="9"/>
      <c r="D610" s="10" t="s">
        <v>278</v>
      </c>
      <c r="E610" s="11" t="s">
        <v>276</v>
      </c>
      <c r="F610" s="11" t="s">
        <v>278</v>
      </c>
      <c r="G610" s="11" t="s">
        <v>278</v>
      </c>
      <c r="H610" s="11" t="s">
        <v>276</v>
      </c>
      <c r="I610" s="11" t="s">
        <v>276</v>
      </c>
      <c r="J610" s="11" t="s">
        <v>276</v>
      </c>
      <c r="K610" s="11" t="s">
        <v>276</v>
      </c>
      <c r="L610" s="11" t="s">
        <v>276</v>
      </c>
      <c r="M610" s="11" t="s">
        <v>276</v>
      </c>
      <c r="N610" s="11" t="s">
        <v>276</v>
      </c>
      <c r="O610" s="11" t="s">
        <v>276</v>
      </c>
      <c r="P610" s="11" t="s">
        <v>276</v>
      </c>
      <c r="Q610" s="11" t="s">
        <v>278</v>
      </c>
      <c r="R610" s="11" t="s">
        <v>278</v>
      </c>
      <c r="S610" s="11" t="s">
        <v>276</v>
      </c>
      <c r="T610" s="11" t="s">
        <v>276</v>
      </c>
      <c r="U610" s="11" t="s">
        <v>278</v>
      </c>
      <c r="V610" s="11" t="s">
        <v>276</v>
      </c>
      <c r="W610" s="11" t="s">
        <v>278</v>
      </c>
      <c r="X610" s="151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</v>
      </c>
    </row>
    <row r="611" spans="1:65">
      <c r="A611" s="29"/>
      <c r="B611" s="19"/>
      <c r="C611" s="9"/>
      <c r="D611" s="25" t="s">
        <v>316</v>
      </c>
      <c r="E611" s="25" t="s">
        <v>317</v>
      </c>
      <c r="F611" s="25" t="s">
        <v>318</v>
      </c>
      <c r="G611" s="25" t="s">
        <v>318</v>
      </c>
      <c r="H611" s="25" t="s">
        <v>118</v>
      </c>
      <c r="I611" s="25" t="s">
        <v>316</v>
      </c>
      <c r="J611" s="25" t="s">
        <v>317</v>
      </c>
      <c r="K611" s="25" t="s">
        <v>317</v>
      </c>
      <c r="L611" s="25" t="s">
        <v>318</v>
      </c>
      <c r="M611" s="25" t="s">
        <v>317</v>
      </c>
      <c r="N611" s="25" t="s">
        <v>317</v>
      </c>
      <c r="O611" s="25" t="s">
        <v>280</v>
      </c>
      <c r="P611" s="25" t="s">
        <v>319</v>
      </c>
      <c r="Q611" s="25" t="s">
        <v>316</v>
      </c>
      <c r="R611" s="25" t="s">
        <v>317</v>
      </c>
      <c r="S611" s="25" t="s">
        <v>317</v>
      </c>
      <c r="T611" s="25" t="s">
        <v>317</v>
      </c>
      <c r="U611" s="25" t="s">
        <v>316</v>
      </c>
      <c r="V611" s="25" t="s">
        <v>319</v>
      </c>
      <c r="W611" s="25" t="s">
        <v>317</v>
      </c>
      <c r="X611" s="151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2</v>
      </c>
    </row>
    <row r="612" spans="1:65">
      <c r="A612" s="29"/>
      <c r="B612" s="18">
        <v>1</v>
      </c>
      <c r="C612" s="14">
        <v>1</v>
      </c>
      <c r="D612" s="145">
        <v>0.2</v>
      </c>
      <c r="E612" s="21">
        <v>0.12</v>
      </c>
      <c r="F612" s="21">
        <v>0.15</v>
      </c>
      <c r="G612" s="145" t="s">
        <v>96</v>
      </c>
      <c r="H612" s="145">
        <v>0.22</v>
      </c>
      <c r="I612" s="21">
        <v>0.1</v>
      </c>
      <c r="J612" s="145">
        <v>2.11</v>
      </c>
      <c r="K612" s="21">
        <v>0.08</v>
      </c>
      <c r="L612" s="21">
        <v>0.11</v>
      </c>
      <c r="M612" s="21">
        <v>0.1</v>
      </c>
      <c r="N612" s="21">
        <v>0.12</v>
      </c>
      <c r="O612" s="21">
        <v>0.05</v>
      </c>
      <c r="P612" s="145">
        <v>0.24</v>
      </c>
      <c r="Q612" s="145">
        <v>0.19</v>
      </c>
      <c r="R612" s="21">
        <v>0.11</v>
      </c>
      <c r="S612" s="21">
        <v>0.09</v>
      </c>
      <c r="T612" s="145" t="s">
        <v>107</v>
      </c>
      <c r="U612" s="145">
        <v>0.1</v>
      </c>
      <c r="V612" s="145" t="s">
        <v>106</v>
      </c>
      <c r="W612" s="21">
        <v>0.08</v>
      </c>
      <c r="X612" s="151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</v>
      </c>
    </row>
    <row r="613" spans="1:65">
      <c r="A613" s="29"/>
      <c r="B613" s="19">
        <v>1</v>
      </c>
      <c r="C613" s="9">
        <v>2</v>
      </c>
      <c r="D613" s="146">
        <v>0.28000000000000003</v>
      </c>
      <c r="E613" s="11">
        <v>0.11</v>
      </c>
      <c r="F613" s="11">
        <v>0.15</v>
      </c>
      <c r="G613" s="146" t="s">
        <v>96</v>
      </c>
      <c r="H613" s="146">
        <v>0.22</v>
      </c>
      <c r="I613" s="11">
        <v>0.11</v>
      </c>
      <c r="J613" s="146">
        <v>1.5</v>
      </c>
      <c r="K613" s="11">
        <v>0.08</v>
      </c>
      <c r="L613" s="11">
        <v>0.1</v>
      </c>
      <c r="M613" s="11">
        <v>0.09</v>
      </c>
      <c r="N613" s="11">
        <v>0.11</v>
      </c>
      <c r="O613" s="11">
        <v>0.05</v>
      </c>
      <c r="P613" s="146">
        <v>0.22</v>
      </c>
      <c r="Q613" s="146">
        <v>0.19</v>
      </c>
      <c r="R613" s="11">
        <v>0.11</v>
      </c>
      <c r="S613" s="11">
        <v>0.1</v>
      </c>
      <c r="T613" s="146" t="s">
        <v>107</v>
      </c>
      <c r="U613" s="146">
        <v>0.1</v>
      </c>
      <c r="V613" s="146" t="s">
        <v>106</v>
      </c>
      <c r="W613" s="11">
        <v>0.08</v>
      </c>
      <c r="X613" s="151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26</v>
      </c>
    </row>
    <row r="614" spans="1:65">
      <c r="A614" s="29"/>
      <c r="B614" s="19">
        <v>1</v>
      </c>
      <c r="C614" s="9">
        <v>3</v>
      </c>
      <c r="D614" s="146">
        <v>0.64</v>
      </c>
      <c r="E614" s="11">
        <v>0.12</v>
      </c>
      <c r="F614" s="11">
        <v>0.15</v>
      </c>
      <c r="G614" s="146" t="s">
        <v>96</v>
      </c>
      <c r="H614" s="146">
        <v>0.23</v>
      </c>
      <c r="I614" s="11">
        <v>0.11</v>
      </c>
      <c r="J614" s="146">
        <v>1.0900000000000001</v>
      </c>
      <c r="K614" s="11">
        <v>0.09</v>
      </c>
      <c r="L614" s="11">
        <v>0.1</v>
      </c>
      <c r="M614" s="11">
        <v>0.1</v>
      </c>
      <c r="N614" s="11">
        <v>0.1</v>
      </c>
      <c r="O614" s="11">
        <v>0.05</v>
      </c>
      <c r="P614" s="146">
        <v>0.22</v>
      </c>
      <c r="Q614" s="146">
        <v>0.19</v>
      </c>
      <c r="R614" s="11">
        <v>0.11</v>
      </c>
      <c r="S614" s="11">
        <v>0.1</v>
      </c>
      <c r="T614" s="146" t="s">
        <v>107</v>
      </c>
      <c r="U614" s="146">
        <v>0.1</v>
      </c>
      <c r="V614" s="146" t="s">
        <v>106</v>
      </c>
      <c r="W614" s="11">
        <v>0.08</v>
      </c>
      <c r="X614" s="151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16</v>
      </c>
    </row>
    <row r="615" spans="1:65">
      <c r="A615" s="29"/>
      <c r="B615" s="19">
        <v>1</v>
      </c>
      <c r="C615" s="9">
        <v>4</v>
      </c>
      <c r="D615" s="146">
        <v>0.74</v>
      </c>
      <c r="E615" s="11">
        <v>0.11</v>
      </c>
      <c r="F615" s="11">
        <v>0.15</v>
      </c>
      <c r="G615" s="146" t="s">
        <v>96</v>
      </c>
      <c r="H615" s="146">
        <v>0.22</v>
      </c>
      <c r="I615" s="11">
        <v>0.11</v>
      </c>
      <c r="J615" s="146">
        <v>0.74</v>
      </c>
      <c r="K615" s="11">
        <v>0.1</v>
      </c>
      <c r="L615" s="11">
        <v>0.1</v>
      </c>
      <c r="M615" s="11">
        <v>0.1</v>
      </c>
      <c r="N615" s="11">
        <v>0.11</v>
      </c>
      <c r="O615" s="11">
        <v>0.05</v>
      </c>
      <c r="P615" s="146">
        <v>0.23</v>
      </c>
      <c r="Q615" s="146">
        <v>0.19</v>
      </c>
      <c r="R615" s="11">
        <v>0.12</v>
      </c>
      <c r="S615" s="11">
        <v>0.1</v>
      </c>
      <c r="T615" s="146" t="s">
        <v>107</v>
      </c>
      <c r="U615" s="146">
        <v>0.1</v>
      </c>
      <c r="V615" s="146" t="s">
        <v>106</v>
      </c>
      <c r="W615" s="11">
        <v>0.09</v>
      </c>
      <c r="X615" s="151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0.10136363636363636</v>
      </c>
    </row>
    <row r="616" spans="1:65">
      <c r="A616" s="29"/>
      <c r="B616" s="19">
        <v>1</v>
      </c>
      <c r="C616" s="9">
        <v>5</v>
      </c>
      <c r="D616" s="146">
        <v>0.28999999999999998</v>
      </c>
      <c r="E616" s="11">
        <v>0.12</v>
      </c>
      <c r="F616" s="11">
        <v>0.15</v>
      </c>
      <c r="G616" s="146" t="s">
        <v>96</v>
      </c>
      <c r="H616" s="146">
        <v>0.2</v>
      </c>
      <c r="I616" s="11">
        <v>0.12</v>
      </c>
      <c r="J616" s="146">
        <v>0.54</v>
      </c>
      <c r="K616" s="11">
        <v>0.1</v>
      </c>
      <c r="L616" s="11">
        <v>0.1</v>
      </c>
      <c r="M616" s="11">
        <v>0.1</v>
      </c>
      <c r="N616" s="11">
        <v>0.1</v>
      </c>
      <c r="O616" s="11">
        <v>0.05</v>
      </c>
      <c r="P616" s="146">
        <v>0.22</v>
      </c>
      <c r="Q616" s="146">
        <v>0.2</v>
      </c>
      <c r="R616" s="11">
        <v>0.12</v>
      </c>
      <c r="S616" s="11">
        <v>0.09</v>
      </c>
      <c r="T616" s="146" t="s">
        <v>107</v>
      </c>
      <c r="U616" s="146">
        <v>0.1</v>
      </c>
      <c r="V616" s="146" t="s">
        <v>106</v>
      </c>
      <c r="W616" s="11">
        <v>0.08</v>
      </c>
      <c r="X616" s="151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105</v>
      </c>
    </row>
    <row r="617" spans="1:65">
      <c r="A617" s="29"/>
      <c r="B617" s="19">
        <v>1</v>
      </c>
      <c r="C617" s="9">
        <v>6</v>
      </c>
      <c r="D617" s="146">
        <v>0.21</v>
      </c>
      <c r="E617" s="11">
        <v>0.11</v>
      </c>
      <c r="F617" s="11">
        <v>0.15</v>
      </c>
      <c r="G617" s="146" t="s">
        <v>96</v>
      </c>
      <c r="H617" s="146">
        <v>0.22</v>
      </c>
      <c r="I617" s="11">
        <v>0.12</v>
      </c>
      <c r="J617" s="146">
        <v>0.45</v>
      </c>
      <c r="K617" s="11">
        <v>0.1</v>
      </c>
      <c r="L617" s="11">
        <v>0.1</v>
      </c>
      <c r="M617" s="11">
        <v>0.09</v>
      </c>
      <c r="N617" s="11">
        <v>0.1</v>
      </c>
      <c r="O617" s="11">
        <v>0.05</v>
      </c>
      <c r="P617" s="146">
        <v>0.23</v>
      </c>
      <c r="Q617" s="146">
        <v>0.2</v>
      </c>
      <c r="R617" s="11">
        <v>0.11</v>
      </c>
      <c r="S617" s="11">
        <v>0.1</v>
      </c>
      <c r="T617" s="146" t="s">
        <v>107</v>
      </c>
      <c r="U617" s="146">
        <v>0.1</v>
      </c>
      <c r="V617" s="146" t="s">
        <v>106</v>
      </c>
      <c r="W617" s="11">
        <v>0.08</v>
      </c>
      <c r="X617" s="151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20" t="s">
        <v>270</v>
      </c>
      <c r="C618" s="12"/>
      <c r="D618" s="22">
        <v>0.39333333333333331</v>
      </c>
      <c r="E618" s="22">
        <v>0.11499999999999999</v>
      </c>
      <c r="F618" s="22">
        <v>0.15</v>
      </c>
      <c r="G618" s="22" t="s">
        <v>669</v>
      </c>
      <c r="H618" s="22">
        <v>0.21833333333333335</v>
      </c>
      <c r="I618" s="22">
        <v>0.11166666666666668</v>
      </c>
      <c r="J618" s="22">
        <v>1.0716666666666668</v>
      </c>
      <c r="K618" s="22">
        <v>9.166666666666666E-2</v>
      </c>
      <c r="L618" s="22">
        <v>0.10166666666666667</v>
      </c>
      <c r="M618" s="22">
        <v>9.6666666666666665E-2</v>
      </c>
      <c r="N618" s="22">
        <v>0.10666666666666665</v>
      </c>
      <c r="O618" s="22">
        <v>4.9999999999999996E-2</v>
      </c>
      <c r="P618" s="22">
        <v>0.22666666666666666</v>
      </c>
      <c r="Q618" s="22">
        <v>0.19333333333333333</v>
      </c>
      <c r="R618" s="22">
        <v>0.11333333333333334</v>
      </c>
      <c r="S618" s="22">
        <v>9.6666666666666665E-2</v>
      </c>
      <c r="T618" s="22" t="s">
        <v>669</v>
      </c>
      <c r="U618" s="22">
        <v>9.9999999999999992E-2</v>
      </c>
      <c r="V618" s="22" t="s">
        <v>669</v>
      </c>
      <c r="W618" s="22">
        <v>8.1666666666666665E-2</v>
      </c>
      <c r="X618" s="151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271</v>
      </c>
      <c r="C619" s="28"/>
      <c r="D619" s="11">
        <v>0.28500000000000003</v>
      </c>
      <c r="E619" s="11">
        <v>0.11499999999999999</v>
      </c>
      <c r="F619" s="11">
        <v>0.15</v>
      </c>
      <c r="G619" s="11" t="s">
        <v>669</v>
      </c>
      <c r="H619" s="11">
        <v>0.22</v>
      </c>
      <c r="I619" s="11">
        <v>0.11</v>
      </c>
      <c r="J619" s="11">
        <v>0.91500000000000004</v>
      </c>
      <c r="K619" s="11">
        <v>9.5000000000000001E-2</v>
      </c>
      <c r="L619" s="11">
        <v>0.1</v>
      </c>
      <c r="M619" s="11">
        <v>0.1</v>
      </c>
      <c r="N619" s="11">
        <v>0.10500000000000001</v>
      </c>
      <c r="O619" s="11">
        <v>0.05</v>
      </c>
      <c r="P619" s="11">
        <v>0.22500000000000001</v>
      </c>
      <c r="Q619" s="11">
        <v>0.19</v>
      </c>
      <c r="R619" s="11">
        <v>0.11</v>
      </c>
      <c r="S619" s="11">
        <v>0.1</v>
      </c>
      <c r="T619" s="11" t="s">
        <v>669</v>
      </c>
      <c r="U619" s="11">
        <v>0.1</v>
      </c>
      <c r="V619" s="11" t="s">
        <v>669</v>
      </c>
      <c r="W619" s="11">
        <v>0.08</v>
      </c>
      <c r="X619" s="151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272</v>
      </c>
      <c r="C620" s="28"/>
      <c r="D620" s="23">
        <v>0.23474809193402771</v>
      </c>
      <c r="E620" s="23">
        <v>5.4772255750516587E-3</v>
      </c>
      <c r="F620" s="23">
        <v>0</v>
      </c>
      <c r="G620" s="23" t="s">
        <v>669</v>
      </c>
      <c r="H620" s="23">
        <v>9.83192080250175E-3</v>
      </c>
      <c r="I620" s="23">
        <v>7.5277265270908061E-3</v>
      </c>
      <c r="J620" s="23">
        <v>0.63891835680833775</v>
      </c>
      <c r="K620" s="23">
        <v>9.8319208025017535E-3</v>
      </c>
      <c r="L620" s="23">
        <v>4.0824829046386272E-3</v>
      </c>
      <c r="M620" s="23">
        <v>5.1639777949432277E-3</v>
      </c>
      <c r="N620" s="23">
        <v>8.164965809277256E-3</v>
      </c>
      <c r="O620" s="23">
        <v>7.6011774306101464E-18</v>
      </c>
      <c r="P620" s="23">
        <v>8.1649658092772595E-3</v>
      </c>
      <c r="Q620" s="23">
        <v>5.1639777949432268E-3</v>
      </c>
      <c r="R620" s="23">
        <v>5.1639777949432199E-3</v>
      </c>
      <c r="S620" s="23">
        <v>5.1639777949432268E-3</v>
      </c>
      <c r="T620" s="23" t="s">
        <v>669</v>
      </c>
      <c r="U620" s="23">
        <v>1.5202354861220293E-17</v>
      </c>
      <c r="V620" s="23" t="s">
        <v>669</v>
      </c>
      <c r="W620" s="23">
        <v>4.082482904638628E-3</v>
      </c>
      <c r="X620" s="151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3" t="s">
        <v>86</v>
      </c>
      <c r="C621" s="28"/>
      <c r="D621" s="13">
        <v>0.59681718288312136</v>
      </c>
      <c r="E621" s="13">
        <v>4.7628048478710078E-2</v>
      </c>
      <c r="F621" s="13">
        <v>0</v>
      </c>
      <c r="G621" s="13" t="s">
        <v>669</v>
      </c>
      <c r="H621" s="13">
        <v>4.5031698332069083E-2</v>
      </c>
      <c r="I621" s="13">
        <v>6.7412476362007215E-2</v>
      </c>
      <c r="J621" s="13">
        <v>0.59619131272939752</v>
      </c>
      <c r="K621" s="13">
        <v>0.10725731784547368</v>
      </c>
      <c r="L621" s="13">
        <v>4.0155569553822559E-2</v>
      </c>
      <c r="M621" s="13">
        <v>5.3420459947688563E-2</v>
      </c>
      <c r="N621" s="13">
        <v>7.6546554461974295E-2</v>
      </c>
      <c r="O621" s="13">
        <v>1.5202354861220294E-16</v>
      </c>
      <c r="P621" s="13">
        <v>3.6021907982105555E-2</v>
      </c>
      <c r="Q621" s="13">
        <v>2.6710229973844278E-2</v>
      </c>
      <c r="R621" s="13">
        <v>4.5564509955381347E-2</v>
      </c>
      <c r="S621" s="13">
        <v>5.3420459947688556E-2</v>
      </c>
      <c r="T621" s="13" t="s">
        <v>669</v>
      </c>
      <c r="U621" s="13">
        <v>1.5202354861220294E-16</v>
      </c>
      <c r="V621" s="13" t="s">
        <v>669</v>
      </c>
      <c r="W621" s="13">
        <v>4.9989586587411775E-2</v>
      </c>
      <c r="X621" s="151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9"/>
      <c r="B622" s="3" t="s">
        <v>273</v>
      </c>
      <c r="C622" s="28"/>
      <c r="D622" s="13">
        <v>2.8804185351270553</v>
      </c>
      <c r="E622" s="13">
        <v>0.13452914798206272</v>
      </c>
      <c r="F622" s="13">
        <v>0.47982062780269041</v>
      </c>
      <c r="G622" s="13" t="s">
        <v>669</v>
      </c>
      <c r="H622" s="13">
        <v>1.1539611360239164</v>
      </c>
      <c r="I622" s="13">
        <v>0.10164424514200299</v>
      </c>
      <c r="J622" s="13">
        <v>9.5724962630792234</v>
      </c>
      <c r="K622" s="13">
        <v>-9.5665171898355772E-2</v>
      </c>
      <c r="L622" s="13">
        <v>2.989536621823552E-3</v>
      </c>
      <c r="M622" s="13">
        <v>-4.6337817638266054E-2</v>
      </c>
      <c r="N622" s="13">
        <v>5.2316890881913158E-2</v>
      </c>
      <c r="O622" s="13">
        <v>-0.50672645739910316</v>
      </c>
      <c r="P622" s="13">
        <v>1.2361733931240657</v>
      </c>
      <c r="Q622" s="13">
        <v>0.90732436472346789</v>
      </c>
      <c r="R622" s="13">
        <v>0.11808669656203286</v>
      </c>
      <c r="S622" s="13">
        <v>-4.6337817638266054E-2</v>
      </c>
      <c r="T622" s="13" t="s">
        <v>669</v>
      </c>
      <c r="U622" s="13">
        <v>-1.3452914798206317E-2</v>
      </c>
      <c r="V622" s="13" t="s">
        <v>669</v>
      </c>
      <c r="W622" s="13">
        <v>-0.1943198804185351</v>
      </c>
      <c r="X622" s="151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9"/>
      <c r="B623" s="45" t="s">
        <v>274</v>
      </c>
      <c r="C623" s="46"/>
      <c r="D623" s="44">
        <v>7.73</v>
      </c>
      <c r="E623" s="44">
        <v>0.22</v>
      </c>
      <c r="F623" s="44">
        <v>1.17</v>
      </c>
      <c r="G623" s="44">
        <v>0.18</v>
      </c>
      <c r="H623" s="44">
        <v>3.01</v>
      </c>
      <c r="I623" s="44">
        <v>0.13</v>
      </c>
      <c r="J623" s="44">
        <v>26.03</v>
      </c>
      <c r="K623" s="44">
        <v>0.4</v>
      </c>
      <c r="L623" s="44">
        <v>0.13</v>
      </c>
      <c r="M623" s="44">
        <v>0.27</v>
      </c>
      <c r="N623" s="44">
        <v>0</v>
      </c>
      <c r="O623" s="44">
        <v>1.53</v>
      </c>
      <c r="P623" s="44">
        <v>3.24</v>
      </c>
      <c r="Q623" s="44">
        <v>2.34</v>
      </c>
      <c r="R623" s="44">
        <v>0.18</v>
      </c>
      <c r="S623" s="44">
        <v>0.27</v>
      </c>
      <c r="T623" s="44">
        <v>2.74</v>
      </c>
      <c r="U623" s="44" t="s">
        <v>275</v>
      </c>
      <c r="V623" s="44">
        <v>1.53</v>
      </c>
      <c r="W623" s="44">
        <v>0.67</v>
      </c>
      <c r="X623" s="151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B624" s="30" t="s">
        <v>321</v>
      </c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BM624" s="53"/>
    </row>
    <row r="625" spans="1:65">
      <c r="BM625" s="53"/>
    </row>
    <row r="626" spans="1:65" ht="15">
      <c r="B626" s="8" t="s">
        <v>564</v>
      </c>
      <c r="BM626" s="27" t="s">
        <v>66</v>
      </c>
    </row>
    <row r="627" spans="1:65" ht="15">
      <c r="A627" s="24" t="s">
        <v>31</v>
      </c>
      <c r="B627" s="18" t="s">
        <v>112</v>
      </c>
      <c r="C627" s="15" t="s">
        <v>113</v>
      </c>
      <c r="D627" s="16" t="s">
        <v>232</v>
      </c>
      <c r="E627" s="17" t="s">
        <v>232</v>
      </c>
      <c r="F627" s="17" t="s">
        <v>232</v>
      </c>
      <c r="G627" s="17" t="s">
        <v>232</v>
      </c>
      <c r="H627" s="17" t="s">
        <v>232</v>
      </c>
      <c r="I627" s="17" t="s">
        <v>232</v>
      </c>
      <c r="J627" s="17" t="s">
        <v>232</v>
      </c>
      <c r="K627" s="15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 t="s">
        <v>233</v>
      </c>
      <c r="C628" s="9" t="s">
        <v>233</v>
      </c>
      <c r="D628" s="149" t="s">
        <v>237</v>
      </c>
      <c r="E628" s="150" t="s">
        <v>239</v>
      </c>
      <c r="F628" s="150" t="s">
        <v>241</v>
      </c>
      <c r="G628" s="150" t="s">
        <v>250</v>
      </c>
      <c r="H628" s="150" t="s">
        <v>251</v>
      </c>
      <c r="I628" s="150" t="s">
        <v>254</v>
      </c>
      <c r="J628" s="150" t="s">
        <v>256</v>
      </c>
      <c r="K628" s="15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s">
        <v>3</v>
      </c>
    </row>
    <row r="629" spans="1:65">
      <c r="A629" s="29"/>
      <c r="B629" s="19"/>
      <c r="C629" s="9"/>
      <c r="D629" s="10" t="s">
        <v>278</v>
      </c>
      <c r="E629" s="11" t="s">
        <v>276</v>
      </c>
      <c r="F629" s="11" t="s">
        <v>276</v>
      </c>
      <c r="G629" s="11" t="s">
        <v>278</v>
      </c>
      <c r="H629" s="11" t="s">
        <v>276</v>
      </c>
      <c r="I629" s="11" t="s">
        <v>276</v>
      </c>
      <c r="J629" s="11" t="s">
        <v>276</v>
      </c>
      <c r="K629" s="15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/>
      <c r="C630" s="9"/>
      <c r="D630" s="25" t="s">
        <v>318</v>
      </c>
      <c r="E630" s="25" t="s">
        <v>118</v>
      </c>
      <c r="F630" s="25" t="s">
        <v>317</v>
      </c>
      <c r="G630" s="25" t="s">
        <v>317</v>
      </c>
      <c r="H630" s="25" t="s">
        <v>316</v>
      </c>
      <c r="I630" s="25" t="s">
        <v>317</v>
      </c>
      <c r="J630" s="25" t="s">
        <v>319</v>
      </c>
      <c r="K630" s="15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8">
        <v>1</v>
      </c>
      <c r="C631" s="14">
        <v>1</v>
      </c>
      <c r="D631" s="208">
        <v>10.6</v>
      </c>
      <c r="E631" s="208">
        <v>14.643000000000001</v>
      </c>
      <c r="F631" s="208">
        <v>14.6</v>
      </c>
      <c r="G631" s="208">
        <v>13.7</v>
      </c>
      <c r="H631" s="208">
        <v>15.614400000000002</v>
      </c>
      <c r="I631" s="209">
        <v>10.4</v>
      </c>
      <c r="J631" s="208">
        <v>13.007521553468717</v>
      </c>
      <c r="K631" s="210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1"/>
      <c r="AT631" s="211"/>
      <c r="AU631" s="211"/>
      <c r="AV631" s="211"/>
      <c r="AW631" s="211"/>
      <c r="AX631" s="211"/>
      <c r="AY631" s="211"/>
      <c r="AZ631" s="211"/>
      <c r="BA631" s="211"/>
      <c r="BB631" s="211"/>
      <c r="BC631" s="211"/>
      <c r="BD631" s="211"/>
      <c r="BE631" s="211"/>
      <c r="BF631" s="211"/>
      <c r="BG631" s="211"/>
      <c r="BH631" s="211"/>
      <c r="BI631" s="211"/>
      <c r="BJ631" s="211"/>
      <c r="BK631" s="211"/>
      <c r="BL631" s="211"/>
      <c r="BM631" s="212">
        <v>1</v>
      </c>
    </row>
    <row r="632" spans="1:65">
      <c r="A632" s="29"/>
      <c r="B632" s="19">
        <v>1</v>
      </c>
      <c r="C632" s="9">
        <v>2</v>
      </c>
      <c r="D632" s="214">
        <v>10.5</v>
      </c>
      <c r="E632" s="214">
        <v>14.573</v>
      </c>
      <c r="F632" s="214">
        <v>14.2</v>
      </c>
      <c r="G632" s="214">
        <v>13.5</v>
      </c>
      <c r="H632" s="214">
        <v>15.647199999999998</v>
      </c>
      <c r="I632" s="215">
        <v>8.6999999999999993</v>
      </c>
      <c r="J632" s="214">
        <v>12.545474079610266</v>
      </c>
      <c r="K632" s="210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2">
        <v>27</v>
      </c>
    </row>
    <row r="633" spans="1:65">
      <c r="A633" s="29"/>
      <c r="B633" s="19">
        <v>1</v>
      </c>
      <c r="C633" s="9">
        <v>3</v>
      </c>
      <c r="D633" s="214">
        <v>10.8</v>
      </c>
      <c r="E633" s="214">
        <v>14.401</v>
      </c>
      <c r="F633" s="214">
        <v>14.4</v>
      </c>
      <c r="G633" s="214">
        <v>13.7</v>
      </c>
      <c r="H633" s="214">
        <v>15.759999999999998</v>
      </c>
      <c r="I633" s="215">
        <v>10</v>
      </c>
      <c r="J633" s="214">
        <v>12.92088992023243</v>
      </c>
      <c r="K633" s="210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2">
        <v>16</v>
      </c>
    </row>
    <row r="634" spans="1:65">
      <c r="A634" s="29"/>
      <c r="B634" s="19">
        <v>1</v>
      </c>
      <c r="C634" s="9">
        <v>4</v>
      </c>
      <c r="D634" s="214">
        <v>10.8</v>
      </c>
      <c r="E634" s="214">
        <v>14.247999999999999</v>
      </c>
      <c r="F634" s="214">
        <v>13.8</v>
      </c>
      <c r="G634" s="214">
        <v>13.7</v>
      </c>
      <c r="H634" s="214">
        <v>13.5984</v>
      </c>
      <c r="I634" s="215">
        <v>9.7100000000000009</v>
      </c>
      <c r="J634" s="214">
        <v>12.593469939162055</v>
      </c>
      <c r="K634" s="210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2">
        <v>13.367328514080263</v>
      </c>
    </row>
    <row r="635" spans="1:65">
      <c r="A635" s="29"/>
      <c r="B635" s="19">
        <v>1</v>
      </c>
      <c r="C635" s="9">
        <v>5</v>
      </c>
      <c r="D635" s="214">
        <v>10.6</v>
      </c>
      <c r="E635" s="214">
        <v>13.669</v>
      </c>
      <c r="F635" s="214">
        <v>14.2</v>
      </c>
      <c r="G635" s="214">
        <v>13.3</v>
      </c>
      <c r="H635" s="214">
        <v>13.6808</v>
      </c>
      <c r="I635" s="215">
        <v>9.82</v>
      </c>
      <c r="J635" s="214">
        <v>12.616553778984096</v>
      </c>
      <c r="K635" s="210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/>
      <c r="AJ635" s="211"/>
      <c r="AK635" s="211"/>
      <c r="AL635" s="211"/>
      <c r="AM635" s="211"/>
      <c r="AN635" s="211"/>
      <c r="AO635" s="211"/>
      <c r="AP635" s="211"/>
      <c r="AQ635" s="211"/>
      <c r="AR635" s="211"/>
      <c r="AS635" s="211"/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211"/>
      <c r="BG635" s="211"/>
      <c r="BH635" s="211"/>
      <c r="BI635" s="211"/>
      <c r="BJ635" s="211"/>
      <c r="BK635" s="211"/>
      <c r="BL635" s="211"/>
      <c r="BM635" s="212">
        <v>106</v>
      </c>
    </row>
    <row r="636" spans="1:65">
      <c r="A636" s="29"/>
      <c r="B636" s="19">
        <v>1</v>
      </c>
      <c r="C636" s="9">
        <v>6</v>
      </c>
      <c r="D636" s="214">
        <v>10.6</v>
      </c>
      <c r="E636" s="214">
        <v>14.002000000000001</v>
      </c>
      <c r="F636" s="214">
        <v>14.3</v>
      </c>
      <c r="G636" s="214">
        <v>13.8</v>
      </c>
      <c r="H636" s="214">
        <v>13.766400000000001</v>
      </c>
      <c r="I636" s="215">
        <v>9.48</v>
      </c>
      <c r="J636" s="214">
        <v>12.836717235431919</v>
      </c>
      <c r="K636" s="210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7"/>
    </row>
    <row r="637" spans="1:65">
      <c r="A637" s="29"/>
      <c r="B637" s="20" t="s">
        <v>270</v>
      </c>
      <c r="C637" s="12"/>
      <c r="D637" s="218">
        <v>10.65</v>
      </c>
      <c r="E637" s="218">
        <v>14.256</v>
      </c>
      <c r="F637" s="218">
        <v>14.25</v>
      </c>
      <c r="G637" s="218">
        <v>13.616666666666665</v>
      </c>
      <c r="H637" s="218">
        <v>14.677866666666667</v>
      </c>
      <c r="I637" s="218">
        <v>9.6850000000000005</v>
      </c>
      <c r="J637" s="218">
        <v>12.753437751148248</v>
      </c>
      <c r="K637" s="210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7"/>
    </row>
    <row r="638" spans="1:65">
      <c r="A638" s="29"/>
      <c r="B638" s="3" t="s">
        <v>271</v>
      </c>
      <c r="C638" s="28"/>
      <c r="D638" s="214">
        <v>10.6</v>
      </c>
      <c r="E638" s="214">
        <v>14.3245</v>
      </c>
      <c r="F638" s="214">
        <v>14.25</v>
      </c>
      <c r="G638" s="214">
        <v>13.7</v>
      </c>
      <c r="H638" s="214">
        <v>14.6904</v>
      </c>
      <c r="I638" s="214">
        <v>9.7650000000000006</v>
      </c>
      <c r="J638" s="214">
        <v>12.726635507208009</v>
      </c>
      <c r="K638" s="210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1"/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211"/>
      <c r="BG638" s="211"/>
      <c r="BH638" s="211"/>
      <c r="BI638" s="211"/>
      <c r="BJ638" s="211"/>
      <c r="BK638" s="211"/>
      <c r="BL638" s="211"/>
      <c r="BM638" s="217"/>
    </row>
    <row r="639" spans="1:65">
      <c r="A639" s="29"/>
      <c r="B639" s="3" t="s">
        <v>272</v>
      </c>
      <c r="C639" s="28"/>
      <c r="D639" s="214">
        <v>0.12247448713915934</v>
      </c>
      <c r="E639" s="214">
        <v>0.36889890213986803</v>
      </c>
      <c r="F639" s="214">
        <v>0.26645825188948435</v>
      </c>
      <c r="G639" s="214">
        <v>0.18348478592697148</v>
      </c>
      <c r="H639" s="214">
        <v>1.0934236190364033</v>
      </c>
      <c r="I639" s="214">
        <v>0.57298342035350414</v>
      </c>
      <c r="J639" s="214">
        <v>0.19344771460103766</v>
      </c>
      <c r="K639" s="210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1"/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211"/>
      <c r="BG639" s="211"/>
      <c r="BH639" s="211"/>
      <c r="BI639" s="211"/>
      <c r="BJ639" s="211"/>
      <c r="BK639" s="211"/>
      <c r="BL639" s="211"/>
      <c r="BM639" s="217"/>
    </row>
    <row r="640" spans="1:65">
      <c r="A640" s="29"/>
      <c r="B640" s="3" t="s">
        <v>86</v>
      </c>
      <c r="C640" s="28"/>
      <c r="D640" s="13">
        <v>1.149995184405252E-2</v>
      </c>
      <c r="E640" s="13">
        <v>2.5876746783099609E-2</v>
      </c>
      <c r="F640" s="13">
        <v>1.8698824693998903E-2</v>
      </c>
      <c r="G640" s="13">
        <v>1.347501487835776E-2</v>
      </c>
      <c r="H640" s="13">
        <v>7.4494723509075114E-2</v>
      </c>
      <c r="I640" s="13">
        <v>5.9161943247651429E-2</v>
      </c>
      <c r="J640" s="13">
        <v>1.5168279986595827E-2</v>
      </c>
      <c r="K640" s="15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9"/>
      <c r="B641" s="3" t="s">
        <v>273</v>
      </c>
      <c r="C641" s="28"/>
      <c r="D641" s="13">
        <v>-0.20328134460210268</v>
      </c>
      <c r="E641" s="13">
        <v>6.6480859281917715E-2</v>
      </c>
      <c r="F641" s="13">
        <v>6.6032003701411934E-2</v>
      </c>
      <c r="G641" s="13">
        <v>1.8652803536904683E-2</v>
      </c>
      <c r="H641" s="13">
        <v>9.8040393875707288E-2</v>
      </c>
      <c r="I641" s="13">
        <v>-0.27547228380012811</v>
      </c>
      <c r="J641" s="13">
        <v>-4.5924715793838944E-2</v>
      </c>
      <c r="K641" s="15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45" t="s">
        <v>274</v>
      </c>
      <c r="C642" s="46"/>
      <c r="D642" s="44">
        <v>2.3199999999999998</v>
      </c>
      <c r="E642" s="44">
        <v>0.5</v>
      </c>
      <c r="F642" s="44">
        <v>0.49</v>
      </c>
      <c r="G642" s="44">
        <v>0</v>
      </c>
      <c r="H642" s="44">
        <v>0.83</v>
      </c>
      <c r="I642" s="44">
        <v>3.07</v>
      </c>
      <c r="J642" s="44">
        <v>0.67</v>
      </c>
      <c r="K642" s="15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B643" s="30"/>
      <c r="C643" s="20"/>
      <c r="D643" s="20"/>
      <c r="E643" s="20"/>
      <c r="F643" s="20"/>
      <c r="G643" s="20"/>
      <c r="H643" s="20"/>
      <c r="I643" s="20"/>
      <c r="J643" s="20"/>
      <c r="BM643" s="53"/>
    </row>
    <row r="644" spans="1:65" ht="15">
      <c r="B644" s="8" t="s">
        <v>565</v>
      </c>
      <c r="BM644" s="27" t="s">
        <v>66</v>
      </c>
    </row>
    <row r="645" spans="1:65" ht="15">
      <c r="A645" s="24" t="s">
        <v>34</v>
      </c>
      <c r="B645" s="18" t="s">
        <v>112</v>
      </c>
      <c r="C645" s="15" t="s">
        <v>113</v>
      </c>
      <c r="D645" s="16" t="s">
        <v>232</v>
      </c>
      <c r="E645" s="17" t="s">
        <v>232</v>
      </c>
      <c r="F645" s="17" t="s">
        <v>232</v>
      </c>
      <c r="G645" s="17" t="s">
        <v>232</v>
      </c>
      <c r="H645" s="17" t="s">
        <v>232</v>
      </c>
      <c r="I645" s="17" t="s">
        <v>232</v>
      </c>
      <c r="J645" s="17" t="s">
        <v>232</v>
      </c>
      <c r="K645" s="17" t="s">
        <v>232</v>
      </c>
      <c r="L645" s="17" t="s">
        <v>232</v>
      </c>
      <c r="M645" s="17" t="s">
        <v>232</v>
      </c>
      <c r="N645" s="17" t="s">
        <v>232</v>
      </c>
      <c r="O645" s="17" t="s">
        <v>232</v>
      </c>
      <c r="P645" s="17" t="s">
        <v>232</v>
      </c>
      <c r="Q645" s="17" t="s">
        <v>232</v>
      </c>
      <c r="R645" s="17" t="s">
        <v>232</v>
      </c>
      <c r="S645" s="17" t="s">
        <v>232</v>
      </c>
      <c r="T645" s="17" t="s">
        <v>232</v>
      </c>
      <c r="U645" s="17" t="s">
        <v>232</v>
      </c>
      <c r="V645" s="17" t="s">
        <v>232</v>
      </c>
      <c r="W645" s="17" t="s">
        <v>232</v>
      </c>
      <c r="X645" s="17" t="s">
        <v>232</v>
      </c>
      <c r="Y645" s="17" t="s">
        <v>232</v>
      </c>
      <c r="Z645" s="17" t="s">
        <v>232</v>
      </c>
      <c r="AA645" s="151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 t="s">
        <v>233</v>
      </c>
      <c r="C646" s="9" t="s">
        <v>233</v>
      </c>
      <c r="D646" s="149" t="s">
        <v>235</v>
      </c>
      <c r="E646" s="150" t="s">
        <v>236</v>
      </c>
      <c r="F646" s="150" t="s">
        <v>237</v>
      </c>
      <c r="G646" s="150" t="s">
        <v>238</v>
      </c>
      <c r="H646" s="150" t="s">
        <v>239</v>
      </c>
      <c r="I646" s="150" t="s">
        <v>240</v>
      </c>
      <c r="J646" s="150" t="s">
        <v>241</v>
      </c>
      <c r="K646" s="150" t="s">
        <v>242</v>
      </c>
      <c r="L646" s="150" t="s">
        <v>243</v>
      </c>
      <c r="M646" s="150" t="s">
        <v>244</v>
      </c>
      <c r="N646" s="150" t="s">
        <v>245</v>
      </c>
      <c r="O646" s="150" t="s">
        <v>246</v>
      </c>
      <c r="P646" s="150" t="s">
        <v>247</v>
      </c>
      <c r="Q646" s="150" t="s">
        <v>248</v>
      </c>
      <c r="R646" s="150" t="s">
        <v>249</v>
      </c>
      <c r="S646" s="150" t="s">
        <v>250</v>
      </c>
      <c r="T646" s="150" t="s">
        <v>253</v>
      </c>
      <c r="U646" s="150" t="s">
        <v>254</v>
      </c>
      <c r="V646" s="150" t="s">
        <v>255</v>
      </c>
      <c r="W646" s="150" t="s">
        <v>256</v>
      </c>
      <c r="X646" s="150" t="s">
        <v>257</v>
      </c>
      <c r="Y646" s="150" t="s">
        <v>262</v>
      </c>
      <c r="Z646" s="150" t="s">
        <v>263</v>
      </c>
      <c r="AA646" s="151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 t="s">
        <v>3</v>
      </c>
    </row>
    <row r="647" spans="1:65">
      <c r="A647" s="29"/>
      <c r="B647" s="19"/>
      <c r="C647" s="9"/>
      <c r="D647" s="10" t="s">
        <v>278</v>
      </c>
      <c r="E647" s="11" t="s">
        <v>276</v>
      </c>
      <c r="F647" s="11" t="s">
        <v>278</v>
      </c>
      <c r="G647" s="11" t="s">
        <v>278</v>
      </c>
      <c r="H647" s="11" t="s">
        <v>276</v>
      </c>
      <c r="I647" s="11" t="s">
        <v>315</v>
      </c>
      <c r="J647" s="11" t="s">
        <v>276</v>
      </c>
      <c r="K647" s="11" t="s">
        <v>276</v>
      </c>
      <c r="L647" s="11" t="s">
        <v>276</v>
      </c>
      <c r="M647" s="11" t="s">
        <v>276</v>
      </c>
      <c r="N647" s="11" t="s">
        <v>276</v>
      </c>
      <c r="O647" s="11" t="s">
        <v>276</v>
      </c>
      <c r="P647" s="11" t="s">
        <v>276</v>
      </c>
      <c r="Q647" s="11" t="s">
        <v>276</v>
      </c>
      <c r="R647" s="11" t="s">
        <v>278</v>
      </c>
      <c r="S647" s="11" t="s">
        <v>278</v>
      </c>
      <c r="T647" s="11" t="s">
        <v>276</v>
      </c>
      <c r="U647" s="11" t="s">
        <v>276</v>
      </c>
      <c r="V647" s="11" t="s">
        <v>278</v>
      </c>
      <c r="W647" s="11" t="s">
        <v>276</v>
      </c>
      <c r="X647" s="11" t="s">
        <v>315</v>
      </c>
      <c r="Y647" s="11" t="s">
        <v>278</v>
      </c>
      <c r="Z647" s="11" t="s">
        <v>315</v>
      </c>
      <c r="AA647" s="151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2</v>
      </c>
    </row>
    <row r="648" spans="1:65">
      <c r="A648" s="29"/>
      <c r="B648" s="19"/>
      <c r="C648" s="9"/>
      <c r="D648" s="25" t="s">
        <v>316</v>
      </c>
      <c r="E648" s="25" t="s">
        <v>317</v>
      </c>
      <c r="F648" s="25" t="s">
        <v>318</v>
      </c>
      <c r="G648" s="25" t="s">
        <v>318</v>
      </c>
      <c r="H648" s="25" t="s">
        <v>118</v>
      </c>
      <c r="I648" s="25" t="s">
        <v>316</v>
      </c>
      <c r="J648" s="25" t="s">
        <v>317</v>
      </c>
      <c r="K648" s="25" t="s">
        <v>317</v>
      </c>
      <c r="L648" s="25" t="s">
        <v>318</v>
      </c>
      <c r="M648" s="25" t="s">
        <v>317</v>
      </c>
      <c r="N648" s="25" t="s">
        <v>317</v>
      </c>
      <c r="O648" s="25" t="s">
        <v>280</v>
      </c>
      <c r="P648" s="25" t="s">
        <v>317</v>
      </c>
      <c r="Q648" s="25" t="s">
        <v>319</v>
      </c>
      <c r="R648" s="25" t="s">
        <v>316</v>
      </c>
      <c r="S648" s="25" t="s">
        <v>317</v>
      </c>
      <c r="T648" s="25" t="s">
        <v>317</v>
      </c>
      <c r="U648" s="25" t="s">
        <v>317</v>
      </c>
      <c r="V648" s="25" t="s">
        <v>316</v>
      </c>
      <c r="W648" s="25" t="s">
        <v>319</v>
      </c>
      <c r="X648" s="25" t="s">
        <v>317</v>
      </c>
      <c r="Y648" s="25" t="s">
        <v>317</v>
      </c>
      <c r="Z648" s="25" t="s">
        <v>319</v>
      </c>
      <c r="AA648" s="151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3</v>
      </c>
    </row>
    <row r="649" spans="1:65">
      <c r="A649" s="29"/>
      <c r="B649" s="18">
        <v>1</v>
      </c>
      <c r="C649" s="14">
        <v>1</v>
      </c>
      <c r="D649" s="21">
        <v>8.6</v>
      </c>
      <c r="E649" s="21">
        <v>9.1999999999999993</v>
      </c>
      <c r="F649" s="21">
        <v>9.8000000000000007</v>
      </c>
      <c r="G649" s="21">
        <v>8.8713064090464329</v>
      </c>
      <c r="H649" s="21">
        <v>9.9</v>
      </c>
      <c r="I649" s="145">
        <v>9</v>
      </c>
      <c r="J649" s="21">
        <v>9.6999999999999993</v>
      </c>
      <c r="K649" s="21">
        <v>9.1999999999999993</v>
      </c>
      <c r="L649" s="21">
        <v>9.5</v>
      </c>
      <c r="M649" s="21">
        <v>9.4</v>
      </c>
      <c r="N649" s="21">
        <v>9.9</v>
      </c>
      <c r="O649" s="21">
        <v>9.5</v>
      </c>
      <c r="P649" s="21">
        <v>9.5</v>
      </c>
      <c r="Q649" s="21">
        <v>9.1999999999999993</v>
      </c>
      <c r="R649" s="21">
        <v>9.1</v>
      </c>
      <c r="S649" s="21">
        <v>10.3</v>
      </c>
      <c r="T649" s="152">
        <v>11.7</v>
      </c>
      <c r="U649" s="21">
        <v>9.5</v>
      </c>
      <c r="V649" s="21">
        <v>9.1</v>
      </c>
      <c r="W649" s="21">
        <v>9.9259196926457722</v>
      </c>
      <c r="X649" s="21">
        <v>10.76</v>
      </c>
      <c r="Y649" s="21">
        <v>9.6999999999999993</v>
      </c>
      <c r="Z649" s="21">
        <v>8.7449999999999992</v>
      </c>
      <c r="AA649" s="151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9">
        <v>1</v>
      </c>
      <c r="C650" s="9">
        <v>2</v>
      </c>
      <c r="D650" s="11">
        <v>8.6</v>
      </c>
      <c r="E650" s="11">
        <v>9.1</v>
      </c>
      <c r="F650" s="11">
        <v>10</v>
      </c>
      <c r="G650" s="11">
        <v>9.9100253465030548</v>
      </c>
      <c r="H650" s="11">
        <v>9.9</v>
      </c>
      <c r="I650" s="146">
        <v>9</v>
      </c>
      <c r="J650" s="11">
        <v>9.6</v>
      </c>
      <c r="K650" s="11">
        <v>9.6999999999999993</v>
      </c>
      <c r="L650" s="11">
        <v>8.9</v>
      </c>
      <c r="M650" s="11">
        <v>9.3000000000000007</v>
      </c>
      <c r="N650" s="11">
        <v>10</v>
      </c>
      <c r="O650" s="11">
        <v>9.6999999999999993</v>
      </c>
      <c r="P650" s="11">
        <v>9.6999999999999993</v>
      </c>
      <c r="Q650" s="11">
        <v>9.1999999999999993</v>
      </c>
      <c r="R650" s="11">
        <v>9.5</v>
      </c>
      <c r="S650" s="11">
        <v>10.1</v>
      </c>
      <c r="T650" s="11">
        <v>10.3</v>
      </c>
      <c r="U650" s="11">
        <v>8.8699999999999992</v>
      </c>
      <c r="V650" s="11">
        <v>9.3000000000000007</v>
      </c>
      <c r="W650" s="11">
        <v>9.8041046968297536</v>
      </c>
      <c r="X650" s="11">
        <v>10.71</v>
      </c>
      <c r="Y650" s="11">
        <v>9.3000000000000007</v>
      </c>
      <c r="Z650" s="11">
        <v>8.9960000000000004</v>
      </c>
      <c r="AA650" s="151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13</v>
      </c>
    </row>
    <row r="651" spans="1:65">
      <c r="A651" s="29"/>
      <c r="B651" s="19">
        <v>1</v>
      </c>
      <c r="C651" s="9">
        <v>3</v>
      </c>
      <c r="D651" s="11">
        <v>9.1</v>
      </c>
      <c r="E651" s="11">
        <v>9.1</v>
      </c>
      <c r="F651" s="11">
        <v>9.8000000000000007</v>
      </c>
      <c r="G651" s="11">
        <v>9.4249866417299994</v>
      </c>
      <c r="H651" s="11">
        <v>9.8000000000000007</v>
      </c>
      <c r="I651" s="146">
        <v>9</v>
      </c>
      <c r="J651" s="11">
        <v>10.199999999999999</v>
      </c>
      <c r="K651" s="147">
        <v>7.9</v>
      </c>
      <c r="L651" s="11">
        <v>9.1</v>
      </c>
      <c r="M651" s="11">
        <v>9.5</v>
      </c>
      <c r="N651" s="11">
        <v>9.8000000000000007</v>
      </c>
      <c r="O651" s="11">
        <v>9.6</v>
      </c>
      <c r="P651" s="11">
        <v>9.1999999999999993</v>
      </c>
      <c r="Q651" s="11">
        <v>9.4</v>
      </c>
      <c r="R651" s="11">
        <v>9.1999999999999993</v>
      </c>
      <c r="S651" s="11">
        <v>10.5</v>
      </c>
      <c r="T651" s="11">
        <v>9.8000000000000007</v>
      </c>
      <c r="U651" s="11">
        <v>9.32</v>
      </c>
      <c r="V651" s="11">
        <v>9.3000000000000007</v>
      </c>
      <c r="W651" s="11">
        <v>9.6810011531465179</v>
      </c>
      <c r="X651" s="11">
        <v>10.6234</v>
      </c>
      <c r="Y651" s="11">
        <v>9.6</v>
      </c>
      <c r="Z651" s="11">
        <v>9.0250000000000004</v>
      </c>
      <c r="AA651" s="151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16</v>
      </c>
    </row>
    <row r="652" spans="1:65">
      <c r="A652" s="29"/>
      <c r="B652" s="19">
        <v>1</v>
      </c>
      <c r="C652" s="9">
        <v>4</v>
      </c>
      <c r="D652" s="11">
        <v>8.6</v>
      </c>
      <c r="E652" s="11">
        <v>9.1</v>
      </c>
      <c r="F652" s="11">
        <v>9.9</v>
      </c>
      <c r="G652" s="11">
        <v>9.1358801085299994</v>
      </c>
      <c r="H652" s="11">
        <v>9.8000000000000007</v>
      </c>
      <c r="I652" s="146">
        <v>9</v>
      </c>
      <c r="J652" s="11">
        <v>9.5</v>
      </c>
      <c r="K652" s="11">
        <v>8.4</v>
      </c>
      <c r="L652" s="11">
        <v>9.1</v>
      </c>
      <c r="M652" s="11">
        <v>9.6</v>
      </c>
      <c r="N652" s="11">
        <v>9.6999999999999993</v>
      </c>
      <c r="O652" s="11">
        <v>9.8000000000000007</v>
      </c>
      <c r="P652" s="11">
        <v>10.1</v>
      </c>
      <c r="Q652" s="11">
        <v>9.4</v>
      </c>
      <c r="R652" s="11">
        <v>9.5</v>
      </c>
      <c r="S652" s="11">
        <v>9.9</v>
      </c>
      <c r="T652" s="11">
        <v>9.9</v>
      </c>
      <c r="U652" s="11">
        <v>9.14</v>
      </c>
      <c r="V652" s="11">
        <v>9.4</v>
      </c>
      <c r="W652" s="11">
        <v>9.8709802378311462</v>
      </c>
      <c r="X652" s="11">
        <v>10.39</v>
      </c>
      <c r="Y652" s="11">
        <v>9.6</v>
      </c>
      <c r="Z652" s="11">
        <v>9.0719999999999992</v>
      </c>
      <c r="AA652" s="151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9.5277031227234907</v>
      </c>
    </row>
    <row r="653" spans="1:65">
      <c r="A653" s="29"/>
      <c r="B653" s="19">
        <v>1</v>
      </c>
      <c r="C653" s="9">
        <v>5</v>
      </c>
      <c r="D653" s="11">
        <v>8.8000000000000007</v>
      </c>
      <c r="E653" s="11">
        <v>9.1</v>
      </c>
      <c r="F653" s="11">
        <v>9.6999999999999993</v>
      </c>
      <c r="G653" s="11">
        <v>9.5136993585299994</v>
      </c>
      <c r="H653" s="11">
        <v>9.5</v>
      </c>
      <c r="I653" s="146">
        <v>9</v>
      </c>
      <c r="J653" s="11">
        <v>9.6999999999999993</v>
      </c>
      <c r="K653" s="11">
        <v>8.6</v>
      </c>
      <c r="L653" s="11">
        <v>9.3000000000000007</v>
      </c>
      <c r="M653" s="11">
        <v>9.6</v>
      </c>
      <c r="N653" s="11">
        <v>9.9</v>
      </c>
      <c r="O653" s="11">
        <v>9.6999999999999993</v>
      </c>
      <c r="P653" s="11">
        <v>9.5</v>
      </c>
      <c r="Q653" s="11">
        <v>9.5</v>
      </c>
      <c r="R653" s="11">
        <v>9.5</v>
      </c>
      <c r="S653" s="11">
        <v>10</v>
      </c>
      <c r="T653" s="11">
        <v>9.6</v>
      </c>
      <c r="U653" s="11">
        <v>9.36</v>
      </c>
      <c r="V653" s="11">
        <v>9.1999999999999993</v>
      </c>
      <c r="W653" s="11">
        <v>9.6579195175349444</v>
      </c>
      <c r="X653" s="11">
        <v>10.42</v>
      </c>
      <c r="Y653" s="11">
        <v>9.1</v>
      </c>
      <c r="Z653" s="11">
        <v>9.4809999999999999</v>
      </c>
      <c r="AA653" s="151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107</v>
      </c>
    </row>
    <row r="654" spans="1:65">
      <c r="A654" s="29"/>
      <c r="B654" s="19">
        <v>1</v>
      </c>
      <c r="C654" s="9">
        <v>6</v>
      </c>
      <c r="D654" s="11">
        <v>8.6999999999999993</v>
      </c>
      <c r="E654" s="11">
        <v>9.1999999999999993</v>
      </c>
      <c r="F654" s="11">
        <v>9.9</v>
      </c>
      <c r="G654" s="11">
        <v>9.8218940397299992</v>
      </c>
      <c r="H654" s="11">
        <v>9.4</v>
      </c>
      <c r="I654" s="146">
        <v>9</v>
      </c>
      <c r="J654" s="11">
        <v>10.5</v>
      </c>
      <c r="K654" s="11">
        <v>8.6999999999999993</v>
      </c>
      <c r="L654" s="11">
        <v>9.3000000000000007</v>
      </c>
      <c r="M654" s="11">
        <v>9.1</v>
      </c>
      <c r="N654" s="11">
        <v>10</v>
      </c>
      <c r="O654" s="11">
        <v>9.6999999999999993</v>
      </c>
      <c r="P654" s="11">
        <v>9.5</v>
      </c>
      <c r="Q654" s="11">
        <v>9.4</v>
      </c>
      <c r="R654" s="11">
        <v>9.6999999999999993</v>
      </c>
      <c r="S654" s="11">
        <v>10.3</v>
      </c>
      <c r="T654" s="11">
        <v>9.6999999999999993</v>
      </c>
      <c r="U654" s="11">
        <v>9.17</v>
      </c>
      <c r="V654" s="11">
        <v>9.4</v>
      </c>
      <c r="W654" s="11">
        <v>9.9766949974432944</v>
      </c>
      <c r="X654" s="11">
        <v>10.23</v>
      </c>
      <c r="Y654" s="11">
        <v>9.6</v>
      </c>
      <c r="Z654" s="11">
        <v>8.9700000000000006</v>
      </c>
      <c r="AA654" s="151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20" t="s">
        <v>270</v>
      </c>
      <c r="C655" s="12"/>
      <c r="D655" s="22">
        <v>8.7333333333333343</v>
      </c>
      <c r="E655" s="22">
        <v>9.1333333333333329</v>
      </c>
      <c r="F655" s="22">
        <v>9.85</v>
      </c>
      <c r="G655" s="22">
        <v>9.4462986506782478</v>
      </c>
      <c r="H655" s="22">
        <v>9.7166666666666668</v>
      </c>
      <c r="I655" s="22">
        <v>9</v>
      </c>
      <c r="J655" s="22">
        <v>9.8666666666666671</v>
      </c>
      <c r="K655" s="22">
        <v>8.75</v>
      </c>
      <c r="L655" s="22">
        <v>9.2000000000000011</v>
      </c>
      <c r="M655" s="22">
        <v>9.4166666666666679</v>
      </c>
      <c r="N655" s="22">
        <v>9.8833333333333329</v>
      </c>
      <c r="O655" s="22">
        <v>9.6666666666666661</v>
      </c>
      <c r="P655" s="22">
        <v>9.5833333333333339</v>
      </c>
      <c r="Q655" s="22">
        <v>9.35</v>
      </c>
      <c r="R655" s="22">
        <v>9.4166666666666661</v>
      </c>
      <c r="S655" s="22">
        <v>10.183333333333332</v>
      </c>
      <c r="T655" s="22">
        <v>10.166666666666666</v>
      </c>
      <c r="U655" s="22">
        <v>9.2266666666666666</v>
      </c>
      <c r="V655" s="22">
        <v>9.2833333333333332</v>
      </c>
      <c r="W655" s="22">
        <v>9.8194367159052387</v>
      </c>
      <c r="X655" s="22">
        <v>10.522233333333334</v>
      </c>
      <c r="Y655" s="22">
        <v>9.4833333333333343</v>
      </c>
      <c r="Z655" s="22">
        <v>9.0481666666666651</v>
      </c>
      <c r="AA655" s="151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271</v>
      </c>
      <c r="C656" s="28"/>
      <c r="D656" s="11">
        <v>8.6499999999999986</v>
      </c>
      <c r="E656" s="11">
        <v>9.1</v>
      </c>
      <c r="F656" s="11">
        <v>9.8500000000000014</v>
      </c>
      <c r="G656" s="11">
        <v>9.4693430001299994</v>
      </c>
      <c r="H656" s="11">
        <v>9.8000000000000007</v>
      </c>
      <c r="I656" s="11">
        <v>9</v>
      </c>
      <c r="J656" s="11">
        <v>9.6999999999999993</v>
      </c>
      <c r="K656" s="11">
        <v>8.6499999999999986</v>
      </c>
      <c r="L656" s="11">
        <v>9.1999999999999993</v>
      </c>
      <c r="M656" s="11">
        <v>9.4499999999999993</v>
      </c>
      <c r="N656" s="11">
        <v>9.9</v>
      </c>
      <c r="O656" s="11">
        <v>9.6999999999999993</v>
      </c>
      <c r="P656" s="11">
        <v>9.5</v>
      </c>
      <c r="Q656" s="11">
        <v>9.4</v>
      </c>
      <c r="R656" s="11">
        <v>9.5</v>
      </c>
      <c r="S656" s="11">
        <v>10.199999999999999</v>
      </c>
      <c r="T656" s="11">
        <v>9.8500000000000014</v>
      </c>
      <c r="U656" s="11">
        <v>9.245000000000001</v>
      </c>
      <c r="V656" s="11">
        <v>9.3000000000000007</v>
      </c>
      <c r="W656" s="11">
        <v>9.8375424673304508</v>
      </c>
      <c r="X656" s="11">
        <v>10.521699999999999</v>
      </c>
      <c r="Y656" s="11">
        <v>9.6</v>
      </c>
      <c r="Z656" s="11">
        <v>9.0105000000000004</v>
      </c>
      <c r="AA656" s="151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3" t="s">
        <v>272</v>
      </c>
      <c r="C657" s="28"/>
      <c r="D657" s="23">
        <v>0.1966384160500351</v>
      </c>
      <c r="E657" s="23">
        <v>5.1639777949432045E-2</v>
      </c>
      <c r="F657" s="23">
        <v>0.1048808848170153</v>
      </c>
      <c r="G657" s="23">
        <v>0.39701061726056658</v>
      </c>
      <c r="H657" s="23">
        <v>0.21369760566432822</v>
      </c>
      <c r="I657" s="23">
        <v>0</v>
      </c>
      <c r="J657" s="23">
        <v>0.39327683210007008</v>
      </c>
      <c r="K657" s="23">
        <v>0.62849025449882634</v>
      </c>
      <c r="L657" s="23">
        <v>0.2097617696340304</v>
      </c>
      <c r="M657" s="23">
        <v>0.19407902170679506</v>
      </c>
      <c r="N657" s="23">
        <v>0.11690451944500135</v>
      </c>
      <c r="O657" s="23">
        <v>0.10327955589886455</v>
      </c>
      <c r="P657" s="23">
        <v>0.29944392908634276</v>
      </c>
      <c r="Q657" s="23">
        <v>0.12247448713915934</v>
      </c>
      <c r="R657" s="23">
        <v>0.22286019533929044</v>
      </c>
      <c r="S657" s="23">
        <v>0.22286019533929047</v>
      </c>
      <c r="T657" s="23">
        <v>0.78909230554268273</v>
      </c>
      <c r="U657" s="23">
        <v>0.21869308783467925</v>
      </c>
      <c r="V657" s="23">
        <v>0.11690451944500162</v>
      </c>
      <c r="W657" s="23">
        <v>0.12977889452064051</v>
      </c>
      <c r="X657" s="23">
        <v>0.20753873534033748</v>
      </c>
      <c r="Y657" s="23">
        <v>0.23166067138525381</v>
      </c>
      <c r="Z657" s="23">
        <v>0.2404956687066665</v>
      </c>
      <c r="AA657" s="220"/>
      <c r="AB657" s="221"/>
      <c r="AC657" s="221"/>
      <c r="AD657" s="221"/>
      <c r="AE657" s="221"/>
      <c r="AF657" s="221"/>
      <c r="AG657" s="221"/>
      <c r="AH657" s="221"/>
      <c r="AI657" s="221"/>
      <c r="AJ657" s="221"/>
      <c r="AK657" s="221"/>
      <c r="AL657" s="221"/>
      <c r="AM657" s="221"/>
      <c r="AN657" s="221"/>
      <c r="AO657" s="221"/>
      <c r="AP657" s="221"/>
      <c r="AQ657" s="221"/>
      <c r="AR657" s="221"/>
      <c r="AS657" s="221"/>
      <c r="AT657" s="221"/>
      <c r="AU657" s="221"/>
      <c r="AV657" s="221"/>
      <c r="AW657" s="221"/>
      <c r="AX657" s="221"/>
      <c r="AY657" s="221"/>
      <c r="AZ657" s="221"/>
      <c r="BA657" s="221"/>
      <c r="BB657" s="221"/>
      <c r="BC657" s="221"/>
      <c r="BD657" s="221"/>
      <c r="BE657" s="221"/>
      <c r="BF657" s="221"/>
      <c r="BG657" s="221"/>
      <c r="BH657" s="221"/>
      <c r="BI657" s="221"/>
      <c r="BJ657" s="221"/>
      <c r="BK657" s="221"/>
      <c r="BL657" s="221"/>
      <c r="BM657" s="54"/>
    </row>
    <row r="658" spans="1:65">
      <c r="A658" s="29"/>
      <c r="B658" s="3" t="s">
        <v>86</v>
      </c>
      <c r="C658" s="28"/>
      <c r="D658" s="13">
        <v>2.2515849166034552E-2</v>
      </c>
      <c r="E658" s="13">
        <v>5.6539902864341657E-3</v>
      </c>
      <c r="F658" s="13">
        <v>1.0647805565179217E-2</v>
      </c>
      <c r="G658" s="13">
        <v>4.2028167004021309E-2</v>
      </c>
      <c r="H658" s="13">
        <v>2.1992892521200159E-2</v>
      </c>
      <c r="I658" s="13">
        <v>0</v>
      </c>
      <c r="J658" s="13">
        <v>3.9859138388520614E-2</v>
      </c>
      <c r="K658" s="13">
        <v>7.1827457657008723E-2</v>
      </c>
      <c r="L658" s="13">
        <v>2.2800192351525042E-2</v>
      </c>
      <c r="M658" s="13">
        <v>2.0610161597181775E-2</v>
      </c>
      <c r="N658" s="13">
        <v>1.1828450534064219E-2</v>
      </c>
      <c r="O658" s="13">
        <v>1.0684091989537712E-2</v>
      </c>
      <c r="P658" s="13">
        <v>3.1246323035096633E-2</v>
      </c>
      <c r="Q658" s="13">
        <v>1.3098875629856614E-2</v>
      </c>
      <c r="R658" s="13">
        <v>2.3666569416561818E-2</v>
      </c>
      <c r="S658" s="13">
        <v>2.1884798232990884E-2</v>
      </c>
      <c r="T658" s="13">
        <v>7.7615636610755684E-2</v>
      </c>
      <c r="U658" s="13">
        <v>2.3702285531215238E-2</v>
      </c>
      <c r="V658" s="13">
        <v>1.2592946439317947E-2</v>
      </c>
      <c r="W658" s="13">
        <v>1.3216531484991233E-2</v>
      </c>
      <c r="X658" s="13">
        <v>1.9723829415840503E-2</v>
      </c>
      <c r="Y658" s="13">
        <v>2.4428190304244687E-2</v>
      </c>
      <c r="Z658" s="13">
        <v>2.6579491466779629E-2</v>
      </c>
      <c r="AA658" s="151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9"/>
      <c r="B659" s="3" t="s">
        <v>273</v>
      </c>
      <c r="C659" s="28"/>
      <c r="D659" s="13">
        <v>-8.3374741966465327E-2</v>
      </c>
      <c r="E659" s="13">
        <v>-4.1391905720654654E-2</v>
      </c>
      <c r="F659" s="13">
        <v>3.3827342553089501E-2</v>
      </c>
      <c r="G659" s="13">
        <v>-8.5439765488802832E-3</v>
      </c>
      <c r="H659" s="13">
        <v>1.9833063804486128E-2</v>
      </c>
      <c r="I659" s="13">
        <v>-5.5386184469258248E-2</v>
      </c>
      <c r="J659" s="13">
        <v>3.5576627396665117E-2</v>
      </c>
      <c r="K659" s="13">
        <v>-8.1625457122889933E-2</v>
      </c>
      <c r="L659" s="13">
        <v>-3.4394766346352745E-2</v>
      </c>
      <c r="M659" s="13">
        <v>-1.1654063379871848E-2</v>
      </c>
      <c r="N659" s="13">
        <v>3.7325912240240511E-2</v>
      </c>
      <c r="O659" s="13">
        <v>1.4585209273759725E-2</v>
      </c>
      <c r="P659" s="13">
        <v>5.8387850558825338E-3</v>
      </c>
      <c r="Q659" s="13">
        <v>-1.8651202754173868E-2</v>
      </c>
      <c r="R659" s="13">
        <v>-1.1654063379872071E-2</v>
      </c>
      <c r="S659" s="13">
        <v>6.8813039424598488E-2</v>
      </c>
      <c r="T659" s="13">
        <v>6.7063754581023094E-2</v>
      </c>
      <c r="U659" s="13">
        <v>-3.1595910596632137E-2</v>
      </c>
      <c r="V659" s="13">
        <v>-2.5648342128475554E-2</v>
      </c>
      <c r="W659" s="13">
        <v>3.0619509174878212E-2</v>
      </c>
      <c r="X659" s="13">
        <v>0.10438299743386192</v>
      </c>
      <c r="Y659" s="13">
        <v>-4.6569240055701622E-3</v>
      </c>
      <c r="Z659" s="13">
        <v>-5.0330751271325358E-2</v>
      </c>
      <c r="AA659" s="151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A660" s="29"/>
      <c r="B660" s="45" t="s">
        <v>274</v>
      </c>
      <c r="C660" s="46"/>
      <c r="D660" s="44">
        <v>1.65</v>
      </c>
      <c r="E660" s="44">
        <v>0.75</v>
      </c>
      <c r="F660" s="44">
        <v>0.87</v>
      </c>
      <c r="G660" s="44">
        <v>0.04</v>
      </c>
      <c r="H660" s="44">
        <v>0.56999999999999995</v>
      </c>
      <c r="I660" s="44" t="s">
        <v>275</v>
      </c>
      <c r="J660" s="44">
        <v>0.91</v>
      </c>
      <c r="K660" s="44">
        <v>1.62</v>
      </c>
      <c r="L660" s="44">
        <v>0.6</v>
      </c>
      <c r="M660" s="44">
        <v>0.11</v>
      </c>
      <c r="N660" s="44">
        <v>0.95</v>
      </c>
      <c r="O660" s="44">
        <v>0.46</v>
      </c>
      <c r="P660" s="44">
        <v>0.27</v>
      </c>
      <c r="Q660" s="44">
        <v>0.26</v>
      </c>
      <c r="R660" s="44">
        <v>0.11</v>
      </c>
      <c r="S660" s="44">
        <v>1.63</v>
      </c>
      <c r="T660" s="44">
        <v>1.59</v>
      </c>
      <c r="U660" s="44">
        <v>0.54</v>
      </c>
      <c r="V660" s="44">
        <v>0.41</v>
      </c>
      <c r="W660" s="44">
        <v>0.8</v>
      </c>
      <c r="X660" s="44">
        <v>2.39</v>
      </c>
      <c r="Y660" s="44">
        <v>0.04</v>
      </c>
      <c r="Z660" s="44">
        <v>0.94</v>
      </c>
      <c r="AA660" s="151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B661" s="30" t="s">
        <v>327</v>
      </c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BM661" s="53"/>
    </row>
    <row r="662" spans="1:65">
      <c r="BM662" s="53"/>
    </row>
    <row r="663" spans="1:65" ht="15">
      <c r="B663" s="8" t="s">
        <v>566</v>
      </c>
      <c r="BM663" s="27" t="s">
        <v>66</v>
      </c>
    </row>
    <row r="664" spans="1:65" ht="15">
      <c r="A664" s="24" t="s">
        <v>58</v>
      </c>
      <c r="B664" s="18" t="s">
        <v>112</v>
      </c>
      <c r="C664" s="15" t="s">
        <v>113</v>
      </c>
      <c r="D664" s="16" t="s">
        <v>232</v>
      </c>
      <c r="E664" s="17" t="s">
        <v>232</v>
      </c>
      <c r="F664" s="17" t="s">
        <v>232</v>
      </c>
      <c r="G664" s="17" t="s">
        <v>232</v>
      </c>
      <c r="H664" s="17" t="s">
        <v>232</v>
      </c>
      <c r="I664" s="17" t="s">
        <v>232</v>
      </c>
      <c r="J664" s="17" t="s">
        <v>232</v>
      </c>
      <c r="K664" s="17" t="s">
        <v>232</v>
      </c>
      <c r="L664" s="17" t="s">
        <v>232</v>
      </c>
      <c r="M664" s="17" t="s">
        <v>232</v>
      </c>
      <c r="N664" s="17" t="s">
        <v>232</v>
      </c>
      <c r="O664" s="17" t="s">
        <v>232</v>
      </c>
      <c r="P664" s="17" t="s">
        <v>232</v>
      </c>
      <c r="Q664" s="17" t="s">
        <v>232</v>
      </c>
      <c r="R664" s="17" t="s">
        <v>232</v>
      </c>
      <c r="S664" s="17" t="s">
        <v>232</v>
      </c>
      <c r="T664" s="17" t="s">
        <v>232</v>
      </c>
      <c r="U664" s="17" t="s">
        <v>232</v>
      </c>
      <c r="V664" s="17" t="s">
        <v>232</v>
      </c>
      <c r="W664" s="17" t="s">
        <v>232</v>
      </c>
      <c r="X664" s="17" t="s">
        <v>232</v>
      </c>
      <c r="Y664" s="17" t="s">
        <v>232</v>
      </c>
      <c r="Z664" s="17" t="s">
        <v>232</v>
      </c>
      <c r="AA664" s="17" t="s">
        <v>232</v>
      </c>
      <c r="AB664" s="151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 t="s">
        <v>233</v>
      </c>
      <c r="C665" s="9" t="s">
        <v>233</v>
      </c>
      <c r="D665" s="149" t="s">
        <v>235</v>
      </c>
      <c r="E665" s="150" t="s">
        <v>236</v>
      </c>
      <c r="F665" s="150" t="s">
        <v>237</v>
      </c>
      <c r="G665" s="150" t="s">
        <v>238</v>
      </c>
      <c r="H665" s="150" t="s">
        <v>239</v>
      </c>
      <c r="I665" s="150" t="s">
        <v>240</v>
      </c>
      <c r="J665" s="150" t="s">
        <v>241</v>
      </c>
      <c r="K665" s="150" t="s">
        <v>242</v>
      </c>
      <c r="L665" s="150" t="s">
        <v>243</v>
      </c>
      <c r="M665" s="150" t="s">
        <v>244</v>
      </c>
      <c r="N665" s="150" t="s">
        <v>245</v>
      </c>
      <c r="O665" s="150" t="s">
        <v>246</v>
      </c>
      <c r="P665" s="150" t="s">
        <v>247</v>
      </c>
      <c r="Q665" s="150" t="s">
        <v>248</v>
      </c>
      <c r="R665" s="150" t="s">
        <v>249</v>
      </c>
      <c r="S665" s="150" t="s">
        <v>250</v>
      </c>
      <c r="T665" s="150" t="s">
        <v>251</v>
      </c>
      <c r="U665" s="150" t="s">
        <v>253</v>
      </c>
      <c r="V665" s="150" t="s">
        <v>254</v>
      </c>
      <c r="W665" s="150" t="s">
        <v>255</v>
      </c>
      <c r="X665" s="150" t="s">
        <v>256</v>
      </c>
      <c r="Y665" s="150" t="s">
        <v>257</v>
      </c>
      <c r="Z665" s="150" t="s">
        <v>262</v>
      </c>
      <c r="AA665" s="150" t="s">
        <v>263</v>
      </c>
      <c r="AB665" s="151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 t="s">
        <v>1</v>
      </c>
    </row>
    <row r="666" spans="1:65">
      <c r="A666" s="29"/>
      <c r="B666" s="19"/>
      <c r="C666" s="9"/>
      <c r="D666" s="10" t="s">
        <v>278</v>
      </c>
      <c r="E666" s="11" t="s">
        <v>276</v>
      </c>
      <c r="F666" s="11" t="s">
        <v>278</v>
      </c>
      <c r="G666" s="11" t="s">
        <v>278</v>
      </c>
      <c r="H666" s="11" t="s">
        <v>276</v>
      </c>
      <c r="I666" s="11" t="s">
        <v>315</v>
      </c>
      <c r="J666" s="11" t="s">
        <v>276</v>
      </c>
      <c r="K666" s="11" t="s">
        <v>276</v>
      </c>
      <c r="L666" s="11" t="s">
        <v>276</v>
      </c>
      <c r="M666" s="11" t="s">
        <v>276</v>
      </c>
      <c r="N666" s="11" t="s">
        <v>276</v>
      </c>
      <c r="O666" s="11" t="s">
        <v>276</v>
      </c>
      <c r="P666" s="11" t="s">
        <v>276</v>
      </c>
      <c r="Q666" s="11" t="s">
        <v>276</v>
      </c>
      <c r="R666" s="11" t="s">
        <v>278</v>
      </c>
      <c r="S666" s="11" t="s">
        <v>278</v>
      </c>
      <c r="T666" s="11" t="s">
        <v>315</v>
      </c>
      <c r="U666" s="11" t="s">
        <v>276</v>
      </c>
      <c r="V666" s="11" t="s">
        <v>315</v>
      </c>
      <c r="W666" s="11" t="s">
        <v>278</v>
      </c>
      <c r="X666" s="11" t="s">
        <v>276</v>
      </c>
      <c r="Y666" s="11" t="s">
        <v>315</v>
      </c>
      <c r="Z666" s="11" t="s">
        <v>278</v>
      </c>
      <c r="AA666" s="11" t="s">
        <v>315</v>
      </c>
      <c r="AB666" s="151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3</v>
      </c>
    </row>
    <row r="667" spans="1:65">
      <c r="A667" s="29"/>
      <c r="B667" s="19"/>
      <c r="C667" s="9"/>
      <c r="D667" s="25" t="s">
        <v>316</v>
      </c>
      <c r="E667" s="25" t="s">
        <v>317</v>
      </c>
      <c r="F667" s="25" t="s">
        <v>318</v>
      </c>
      <c r="G667" s="25" t="s">
        <v>318</v>
      </c>
      <c r="H667" s="25" t="s">
        <v>118</v>
      </c>
      <c r="I667" s="25" t="s">
        <v>316</v>
      </c>
      <c r="J667" s="25" t="s">
        <v>317</v>
      </c>
      <c r="K667" s="25" t="s">
        <v>317</v>
      </c>
      <c r="L667" s="25" t="s">
        <v>318</v>
      </c>
      <c r="M667" s="25" t="s">
        <v>317</v>
      </c>
      <c r="N667" s="25" t="s">
        <v>317</v>
      </c>
      <c r="O667" s="25" t="s">
        <v>280</v>
      </c>
      <c r="P667" s="25" t="s">
        <v>317</v>
      </c>
      <c r="Q667" s="25" t="s">
        <v>319</v>
      </c>
      <c r="R667" s="25" t="s">
        <v>316</v>
      </c>
      <c r="S667" s="25" t="s">
        <v>317</v>
      </c>
      <c r="T667" s="25" t="s">
        <v>316</v>
      </c>
      <c r="U667" s="25" t="s">
        <v>317</v>
      </c>
      <c r="V667" s="25" t="s">
        <v>317</v>
      </c>
      <c r="W667" s="25" t="s">
        <v>316</v>
      </c>
      <c r="X667" s="25" t="s">
        <v>319</v>
      </c>
      <c r="Y667" s="25" t="s">
        <v>317</v>
      </c>
      <c r="Z667" s="25" t="s">
        <v>317</v>
      </c>
      <c r="AA667" s="25" t="s">
        <v>319</v>
      </c>
      <c r="AB667" s="151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3</v>
      </c>
    </row>
    <row r="668" spans="1:65">
      <c r="A668" s="29"/>
      <c r="B668" s="18">
        <v>1</v>
      </c>
      <c r="C668" s="14">
        <v>1</v>
      </c>
      <c r="D668" s="219">
        <v>3.1799999999999995E-2</v>
      </c>
      <c r="E668" s="219">
        <v>3.4000000000000002E-2</v>
      </c>
      <c r="F668" s="219">
        <v>3.4000000000000002E-2</v>
      </c>
      <c r="G668" s="219">
        <v>3.2354383236497211E-2</v>
      </c>
      <c r="H668" s="219">
        <v>3.2300000000000002E-2</v>
      </c>
      <c r="I668" s="219">
        <v>3.4000000000000002E-2</v>
      </c>
      <c r="J668" s="219">
        <v>3.1300000000000001E-2</v>
      </c>
      <c r="K668" s="219">
        <v>3.4000000000000002E-2</v>
      </c>
      <c r="L668" s="219">
        <v>3.0099999999999998E-2</v>
      </c>
      <c r="M668" s="219">
        <v>3.4000000000000002E-2</v>
      </c>
      <c r="N668" s="219">
        <v>3.2000000000000001E-2</v>
      </c>
      <c r="O668" s="219">
        <v>3.2000000000000001E-2</v>
      </c>
      <c r="P668" s="219">
        <v>3.3000000000000002E-2</v>
      </c>
      <c r="Q668" s="219">
        <v>3.1399999999999997E-2</v>
      </c>
      <c r="R668" s="219">
        <v>3.2500000000000001E-2</v>
      </c>
      <c r="S668" s="219">
        <v>3.2000000000000001E-2</v>
      </c>
      <c r="T668" s="224">
        <v>2.7243400000000001E-2</v>
      </c>
      <c r="U668" s="219">
        <v>3.3000000000000002E-2</v>
      </c>
      <c r="V668" s="219">
        <v>3.5000000000000003E-2</v>
      </c>
      <c r="W668" s="219">
        <v>3.1E-2</v>
      </c>
      <c r="X668" s="219">
        <v>3.4029397312500001E-2</v>
      </c>
      <c r="Y668" s="219">
        <v>3.4710619680000006E-2</v>
      </c>
      <c r="Z668" s="219">
        <v>3.3000000000000002E-2</v>
      </c>
      <c r="AA668" s="219">
        <v>3.2036800000000004E-2</v>
      </c>
      <c r="AB668" s="220"/>
      <c r="AC668" s="221"/>
      <c r="AD668" s="221"/>
      <c r="AE668" s="221"/>
      <c r="AF668" s="221"/>
      <c r="AG668" s="221"/>
      <c r="AH668" s="221"/>
      <c r="AI668" s="221"/>
      <c r="AJ668" s="221"/>
      <c r="AK668" s="221"/>
      <c r="AL668" s="221"/>
      <c r="AM668" s="221"/>
      <c r="AN668" s="221"/>
      <c r="AO668" s="221"/>
      <c r="AP668" s="221"/>
      <c r="AQ668" s="221"/>
      <c r="AR668" s="221"/>
      <c r="AS668" s="221"/>
      <c r="AT668" s="221"/>
      <c r="AU668" s="221"/>
      <c r="AV668" s="221"/>
      <c r="AW668" s="221"/>
      <c r="AX668" s="221"/>
      <c r="AY668" s="221"/>
      <c r="AZ668" s="221"/>
      <c r="BA668" s="221"/>
      <c r="BB668" s="221"/>
      <c r="BC668" s="221"/>
      <c r="BD668" s="221"/>
      <c r="BE668" s="221"/>
      <c r="BF668" s="221"/>
      <c r="BG668" s="221"/>
      <c r="BH668" s="221"/>
      <c r="BI668" s="221"/>
      <c r="BJ668" s="221"/>
      <c r="BK668" s="221"/>
      <c r="BL668" s="221"/>
      <c r="BM668" s="222">
        <v>1</v>
      </c>
    </row>
    <row r="669" spans="1:65">
      <c r="A669" s="29"/>
      <c r="B669" s="19">
        <v>1</v>
      </c>
      <c r="C669" s="9">
        <v>2</v>
      </c>
      <c r="D669" s="23">
        <v>3.0099999999999998E-2</v>
      </c>
      <c r="E669" s="23">
        <v>3.3000000000000002E-2</v>
      </c>
      <c r="F669" s="23">
        <v>3.4999999999999996E-2</v>
      </c>
      <c r="G669" s="23">
        <v>3.2480559948324897E-2</v>
      </c>
      <c r="H669" s="23">
        <v>2.9799999999999997E-2</v>
      </c>
      <c r="I669" s="23">
        <v>3.3000000000000002E-2</v>
      </c>
      <c r="J669" s="23">
        <v>3.1699999999999999E-2</v>
      </c>
      <c r="K669" s="23">
        <v>3.4999999999999996E-2</v>
      </c>
      <c r="L669" s="23">
        <v>2.9300000000000003E-2</v>
      </c>
      <c r="M669" s="23">
        <v>3.3000000000000002E-2</v>
      </c>
      <c r="N669" s="23">
        <v>3.2000000000000001E-2</v>
      </c>
      <c r="O669" s="23">
        <v>3.2000000000000001E-2</v>
      </c>
      <c r="P669" s="23">
        <v>3.3000000000000002E-2</v>
      </c>
      <c r="Q669" s="23">
        <v>3.15E-2</v>
      </c>
      <c r="R669" s="23">
        <v>3.2399999999999998E-2</v>
      </c>
      <c r="S669" s="23">
        <v>3.3000000000000002E-2</v>
      </c>
      <c r="T669" s="225">
        <v>2.75578E-2</v>
      </c>
      <c r="U669" s="23">
        <v>3.3000000000000002E-2</v>
      </c>
      <c r="V669" s="23">
        <v>3.5000000000000003E-2</v>
      </c>
      <c r="W669" s="23">
        <v>3.2000000000000001E-2</v>
      </c>
      <c r="X669" s="23">
        <v>3.4771812972500003E-2</v>
      </c>
      <c r="Y669" s="23">
        <v>3.4909306880000004E-2</v>
      </c>
      <c r="Z669" s="23">
        <v>3.1899999999999998E-2</v>
      </c>
      <c r="AA669" s="23">
        <v>3.2658199999999998E-2</v>
      </c>
      <c r="AB669" s="220"/>
      <c r="AC669" s="221"/>
      <c r="AD669" s="221"/>
      <c r="AE669" s="221"/>
      <c r="AF669" s="221"/>
      <c r="AG669" s="221"/>
      <c r="AH669" s="221"/>
      <c r="AI669" s="221"/>
      <c r="AJ669" s="221"/>
      <c r="AK669" s="221"/>
      <c r="AL669" s="221"/>
      <c r="AM669" s="221"/>
      <c r="AN669" s="221"/>
      <c r="AO669" s="221"/>
      <c r="AP669" s="221"/>
      <c r="AQ669" s="221"/>
      <c r="AR669" s="221"/>
      <c r="AS669" s="221"/>
      <c r="AT669" s="221"/>
      <c r="AU669" s="221"/>
      <c r="AV669" s="221"/>
      <c r="AW669" s="221"/>
      <c r="AX669" s="221"/>
      <c r="AY669" s="221"/>
      <c r="AZ669" s="221"/>
      <c r="BA669" s="221"/>
      <c r="BB669" s="221"/>
      <c r="BC669" s="221"/>
      <c r="BD669" s="221"/>
      <c r="BE669" s="221"/>
      <c r="BF669" s="221"/>
      <c r="BG669" s="221"/>
      <c r="BH669" s="221"/>
      <c r="BI669" s="221"/>
      <c r="BJ669" s="221"/>
      <c r="BK669" s="221"/>
      <c r="BL669" s="221"/>
      <c r="BM669" s="222" t="e">
        <v>#N/A</v>
      </c>
    </row>
    <row r="670" spans="1:65">
      <c r="A670" s="29"/>
      <c r="B670" s="19">
        <v>1</v>
      </c>
      <c r="C670" s="9">
        <v>3</v>
      </c>
      <c r="D670" s="23">
        <v>3.2500000000000001E-2</v>
      </c>
      <c r="E670" s="23">
        <v>3.3000000000000002E-2</v>
      </c>
      <c r="F670" s="23">
        <v>3.4000000000000002E-2</v>
      </c>
      <c r="G670" s="23">
        <v>3.2865152566294194E-2</v>
      </c>
      <c r="H670" s="23">
        <v>3.2500000000000001E-2</v>
      </c>
      <c r="I670" s="23">
        <v>3.4000000000000002E-2</v>
      </c>
      <c r="J670" s="23">
        <v>3.1799999999999995E-2</v>
      </c>
      <c r="K670" s="23">
        <v>3.3000000000000002E-2</v>
      </c>
      <c r="L670" s="23">
        <v>2.9700000000000001E-2</v>
      </c>
      <c r="M670" s="23">
        <v>3.3000000000000002E-2</v>
      </c>
      <c r="N670" s="23">
        <v>3.3000000000000002E-2</v>
      </c>
      <c r="O670" s="23">
        <v>3.3000000000000002E-2</v>
      </c>
      <c r="P670" s="23">
        <v>3.2000000000000001E-2</v>
      </c>
      <c r="Q670" s="23">
        <v>3.2099999999999997E-2</v>
      </c>
      <c r="R670" s="23">
        <v>3.1199999999999999E-2</v>
      </c>
      <c r="S670" s="23">
        <v>3.2000000000000001E-2</v>
      </c>
      <c r="T670" s="225">
        <v>2.7396199999999999E-2</v>
      </c>
      <c r="U670" s="23">
        <v>3.3000000000000002E-2</v>
      </c>
      <c r="V670" s="23">
        <v>3.5000000000000003E-2</v>
      </c>
      <c r="W670" s="23">
        <v>3.2000000000000001E-2</v>
      </c>
      <c r="X670" s="23">
        <v>3.3958323807499996E-2</v>
      </c>
      <c r="Y670" s="23">
        <v>3.4322262719999996E-2</v>
      </c>
      <c r="Z670" s="23">
        <v>3.1699999999999999E-2</v>
      </c>
      <c r="AA670" s="23">
        <v>3.2495999999999997E-2</v>
      </c>
      <c r="AB670" s="220"/>
      <c r="AC670" s="221"/>
      <c r="AD670" s="221"/>
      <c r="AE670" s="221"/>
      <c r="AF670" s="221"/>
      <c r="AG670" s="221"/>
      <c r="AH670" s="221"/>
      <c r="AI670" s="221"/>
      <c r="AJ670" s="221"/>
      <c r="AK670" s="221"/>
      <c r="AL670" s="221"/>
      <c r="AM670" s="221"/>
      <c r="AN670" s="221"/>
      <c r="AO670" s="221"/>
      <c r="AP670" s="221"/>
      <c r="AQ670" s="221"/>
      <c r="AR670" s="221"/>
      <c r="AS670" s="221"/>
      <c r="AT670" s="221"/>
      <c r="AU670" s="221"/>
      <c r="AV670" s="221"/>
      <c r="AW670" s="221"/>
      <c r="AX670" s="221"/>
      <c r="AY670" s="221"/>
      <c r="AZ670" s="221"/>
      <c r="BA670" s="221"/>
      <c r="BB670" s="221"/>
      <c r="BC670" s="221"/>
      <c r="BD670" s="221"/>
      <c r="BE670" s="221"/>
      <c r="BF670" s="221"/>
      <c r="BG670" s="221"/>
      <c r="BH670" s="221"/>
      <c r="BI670" s="221"/>
      <c r="BJ670" s="221"/>
      <c r="BK670" s="221"/>
      <c r="BL670" s="221"/>
      <c r="BM670" s="222">
        <v>16</v>
      </c>
    </row>
    <row r="671" spans="1:65">
      <c r="A671" s="29"/>
      <c r="B671" s="19">
        <v>1</v>
      </c>
      <c r="C671" s="9">
        <v>4</v>
      </c>
      <c r="D671" s="23">
        <v>3.1100000000000003E-2</v>
      </c>
      <c r="E671" s="23">
        <v>3.3000000000000002E-2</v>
      </c>
      <c r="F671" s="23">
        <v>3.4999999999999996E-2</v>
      </c>
      <c r="G671" s="23">
        <v>3.2071677499752413E-2</v>
      </c>
      <c r="H671" s="23">
        <v>3.3399999999999999E-2</v>
      </c>
      <c r="I671" s="23">
        <v>3.4000000000000002E-2</v>
      </c>
      <c r="J671" s="23">
        <v>3.0800000000000001E-2</v>
      </c>
      <c r="K671" s="23">
        <v>3.3000000000000002E-2</v>
      </c>
      <c r="L671" s="23">
        <v>3.1799999999999995E-2</v>
      </c>
      <c r="M671" s="23">
        <v>3.3000000000000002E-2</v>
      </c>
      <c r="N671" s="23">
        <v>3.3000000000000002E-2</v>
      </c>
      <c r="O671" s="23">
        <v>3.3000000000000002E-2</v>
      </c>
      <c r="P671" s="23">
        <v>3.3000000000000002E-2</v>
      </c>
      <c r="Q671" s="23">
        <v>3.1399999999999997E-2</v>
      </c>
      <c r="R671" s="23">
        <v>3.15E-2</v>
      </c>
      <c r="S671" s="23">
        <v>3.3000000000000002E-2</v>
      </c>
      <c r="T671" s="225">
        <v>2.7529000000000001E-2</v>
      </c>
      <c r="U671" s="23">
        <v>3.2000000000000001E-2</v>
      </c>
      <c r="V671" s="23">
        <v>3.5000000000000003E-2</v>
      </c>
      <c r="W671" s="23">
        <v>3.2000000000000001E-2</v>
      </c>
      <c r="X671" s="23">
        <v>3.4334663749999994E-2</v>
      </c>
      <c r="Y671" s="23">
        <v>3.4962742079999998E-2</v>
      </c>
      <c r="Z671" s="23">
        <v>3.2199999999999999E-2</v>
      </c>
      <c r="AA671" s="23">
        <v>3.2425700000000002E-2</v>
      </c>
      <c r="AB671" s="220"/>
      <c r="AC671" s="221"/>
      <c r="AD671" s="221"/>
      <c r="AE671" s="221"/>
      <c r="AF671" s="221"/>
      <c r="AG671" s="221"/>
      <c r="AH671" s="221"/>
      <c r="AI671" s="221"/>
      <c r="AJ671" s="221"/>
      <c r="AK671" s="221"/>
      <c r="AL671" s="221"/>
      <c r="AM671" s="221"/>
      <c r="AN671" s="221"/>
      <c r="AO671" s="221"/>
      <c r="AP671" s="221"/>
      <c r="AQ671" s="221"/>
      <c r="AR671" s="221"/>
      <c r="AS671" s="221"/>
      <c r="AT671" s="221"/>
      <c r="AU671" s="221"/>
      <c r="AV671" s="221"/>
      <c r="AW671" s="221"/>
      <c r="AX671" s="221"/>
      <c r="AY671" s="221"/>
      <c r="AZ671" s="221"/>
      <c r="BA671" s="221"/>
      <c r="BB671" s="221"/>
      <c r="BC671" s="221"/>
      <c r="BD671" s="221"/>
      <c r="BE671" s="221"/>
      <c r="BF671" s="221"/>
      <c r="BG671" s="221"/>
      <c r="BH671" s="221"/>
      <c r="BI671" s="221"/>
      <c r="BJ671" s="221"/>
      <c r="BK671" s="221"/>
      <c r="BL671" s="221"/>
      <c r="BM671" s="222">
        <v>3.273431921766462E-2</v>
      </c>
    </row>
    <row r="672" spans="1:65">
      <c r="A672" s="29"/>
      <c r="B672" s="19">
        <v>1</v>
      </c>
      <c r="C672" s="9">
        <v>5</v>
      </c>
      <c r="D672" s="23">
        <v>3.2000000000000001E-2</v>
      </c>
      <c r="E672" s="23">
        <v>3.3000000000000002E-2</v>
      </c>
      <c r="F672" s="23">
        <v>3.4999999999999996E-2</v>
      </c>
      <c r="G672" s="23">
        <v>3.3119902955781051E-2</v>
      </c>
      <c r="H672" s="23">
        <v>2.9799999999999997E-2</v>
      </c>
      <c r="I672" s="23">
        <v>3.4000000000000002E-2</v>
      </c>
      <c r="J672" s="23">
        <v>3.2500000000000001E-2</v>
      </c>
      <c r="K672" s="23">
        <v>3.3000000000000002E-2</v>
      </c>
      <c r="L672" s="23">
        <v>3.1199999999999999E-2</v>
      </c>
      <c r="M672" s="23">
        <v>3.3000000000000002E-2</v>
      </c>
      <c r="N672" s="23">
        <v>3.2000000000000001E-2</v>
      </c>
      <c r="O672" s="23">
        <v>3.3000000000000002E-2</v>
      </c>
      <c r="P672" s="23">
        <v>3.3000000000000002E-2</v>
      </c>
      <c r="Q672" s="23">
        <v>3.2000000000000001E-2</v>
      </c>
      <c r="R672" s="23">
        <v>3.2099999999999997E-2</v>
      </c>
      <c r="S672" s="23">
        <v>3.1E-2</v>
      </c>
      <c r="T672" s="225">
        <v>2.7587400000000002E-2</v>
      </c>
      <c r="U672" s="23">
        <v>3.3000000000000002E-2</v>
      </c>
      <c r="V672" s="23">
        <v>3.5000000000000003E-2</v>
      </c>
      <c r="W672" s="23">
        <v>3.2000000000000001E-2</v>
      </c>
      <c r="X672" s="23">
        <v>3.42529736825E-2</v>
      </c>
      <c r="Y672" s="23">
        <v>3.3131537279999991E-2</v>
      </c>
      <c r="Z672" s="23">
        <v>3.2500000000000001E-2</v>
      </c>
      <c r="AA672" s="23">
        <v>3.3735800000000003E-2</v>
      </c>
      <c r="AB672" s="220"/>
      <c r="AC672" s="221"/>
      <c r="AD672" s="221"/>
      <c r="AE672" s="221"/>
      <c r="AF672" s="221"/>
      <c r="AG672" s="221"/>
      <c r="AH672" s="221"/>
      <c r="AI672" s="221"/>
      <c r="AJ672" s="221"/>
      <c r="AK672" s="221"/>
      <c r="AL672" s="221"/>
      <c r="AM672" s="221"/>
      <c r="AN672" s="221"/>
      <c r="AO672" s="221"/>
      <c r="AP672" s="221"/>
      <c r="AQ672" s="221"/>
      <c r="AR672" s="221"/>
      <c r="AS672" s="221"/>
      <c r="AT672" s="221"/>
      <c r="AU672" s="221"/>
      <c r="AV672" s="221"/>
      <c r="AW672" s="221"/>
      <c r="AX672" s="221"/>
      <c r="AY672" s="221"/>
      <c r="AZ672" s="221"/>
      <c r="BA672" s="221"/>
      <c r="BB672" s="221"/>
      <c r="BC672" s="221"/>
      <c r="BD672" s="221"/>
      <c r="BE672" s="221"/>
      <c r="BF672" s="221"/>
      <c r="BG672" s="221"/>
      <c r="BH672" s="221"/>
      <c r="BI672" s="221"/>
      <c r="BJ672" s="221"/>
      <c r="BK672" s="221"/>
      <c r="BL672" s="221"/>
      <c r="BM672" s="222">
        <v>108</v>
      </c>
    </row>
    <row r="673" spans="1:65">
      <c r="A673" s="29"/>
      <c r="B673" s="19">
        <v>1</v>
      </c>
      <c r="C673" s="9">
        <v>6</v>
      </c>
      <c r="D673" s="23">
        <v>3.2500000000000001E-2</v>
      </c>
      <c r="E673" s="23">
        <v>3.3000000000000002E-2</v>
      </c>
      <c r="F673" s="23">
        <v>3.4999999999999996E-2</v>
      </c>
      <c r="G673" s="23">
        <v>3.2721612298620445E-2</v>
      </c>
      <c r="H673" s="23">
        <v>3.1899999999999998E-2</v>
      </c>
      <c r="I673" s="23">
        <v>3.3000000000000002E-2</v>
      </c>
      <c r="J673" s="23">
        <v>3.2300000000000002E-2</v>
      </c>
      <c r="K673" s="23">
        <v>3.3000000000000002E-2</v>
      </c>
      <c r="L673" s="23">
        <v>3.1399999999999997E-2</v>
      </c>
      <c r="M673" s="23">
        <v>3.3000000000000002E-2</v>
      </c>
      <c r="N673" s="23">
        <v>3.3000000000000002E-2</v>
      </c>
      <c r="O673" s="23">
        <v>3.2000000000000001E-2</v>
      </c>
      <c r="P673" s="23">
        <v>3.3000000000000002E-2</v>
      </c>
      <c r="Q673" s="23">
        <v>3.1799999999999995E-2</v>
      </c>
      <c r="R673" s="23">
        <v>3.2399999999999998E-2</v>
      </c>
      <c r="S673" s="23">
        <v>3.2000000000000001E-2</v>
      </c>
      <c r="T673" s="225">
        <v>2.7652199999999995E-2</v>
      </c>
      <c r="U673" s="23">
        <v>3.3000000000000002E-2</v>
      </c>
      <c r="V673" s="23">
        <v>3.5000000000000003E-2</v>
      </c>
      <c r="W673" s="23">
        <v>3.2000000000000001E-2</v>
      </c>
      <c r="X673" s="23">
        <v>3.4361130592500004E-2</v>
      </c>
      <c r="Y673" s="23">
        <v>3.3176653919999993E-2</v>
      </c>
      <c r="Z673" s="23">
        <v>3.0800000000000001E-2</v>
      </c>
      <c r="AA673" s="23">
        <v>3.2988199999999995E-2</v>
      </c>
      <c r="AB673" s="220"/>
      <c r="AC673" s="221"/>
      <c r="AD673" s="221"/>
      <c r="AE673" s="221"/>
      <c r="AF673" s="221"/>
      <c r="AG673" s="221"/>
      <c r="AH673" s="221"/>
      <c r="AI673" s="221"/>
      <c r="AJ673" s="221"/>
      <c r="AK673" s="221"/>
      <c r="AL673" s="221"/>
      <c r="AM673" s="221"/>
      <c r="AN673" s="221"/>
      <c r="AO673" s="221"/>
      <c r="AP673" s="221"/>
      <c r="AQ673" s="221"/>
      <c r="AR673" s="221"/>
      <c r="AS673" s="221"/>
      <c r="AT673" s="221"/>
      <c r="AU673" s="221"/>
      <c r="AV673" s="221"/>
      <c r="AW673" s="221"/>
      <c r="AX673" s="221"/>
      <c r="AY673" s="221"/>
      <c r="AZ673" s="221"/>
      <c r="BA673" s="221"/>
      <c r="BB673" s="221"/>
      <c r="BC673" s="221"/>
      <c r="BD673" s="221"/>
      <c r="BE673" s="221"/>
      <c r="BF673" s="221"/>
      <c r="BG673" s="221"/>
      <c r="BH673" s="221"/>
      <c r="BI673" s="221"/>
      <c r="BJ673" s="221"/>
      <c r="BK673" s="221"/>
      <c r="BL673" s="221"/>
      <c r="BM673" s="54"/>
    </row>
    <row r="674" spans="1:65">
      <c r="A674" s="29"/>
      <c r="B674" s="20" t="s">
        <v>270</v>
      </c>
      <c r="C674" s="12"/>
      <c r="D674" s="223">
        <v>3.1666666666666669E-2</v>
      </c>
      <c r="E674" s="223">
        <v>3.3166666666666671E-2</v>
      </c>
      <c r="F674" s="223">
        <v>3.4666666666666672E-2</v>
      </c>
      <c r="G674" s="223">
        <v>3.2602214750878364E-2</v>
      </c>
      <c r="H674" s="223">
        <v>3.1616666666666661E-2</v>
      </c>
      <c r="I674" s="223">
        <v>3.3666666666666671E-2</v>
      </c>
      <c r="J674" s="223">
        <v>3.1733333333333329E-2</v>
      </c>
      <c r="K674" s="223">
        <v>3.3500000000000002E-2</v>
      </c>
      <c r="L674" s="223">
        <v>3.0583333333333334E-2</v>
      </c>
      <c r="M674" s="223">
        <v>3.3166666666666671E-2</v>
      </c>
      <c r="N674" s="223">
        <v>3.2500000000000001E-2</v>
      </c>
      <c r="O674" s="223">
        <v>3.2500000000000001E-2</v>
      </c>
      <c r="P674" s="223">
        <v>3.2833333333333332E-2</v>
      </c>
      <c r="Q674" s="223">
        <v>3.1699999999999999E-2</v>
      </c>
      <c r="R674" s="223">
        <v>3.2016666666666665E-2</v>
      </c>
      <c r="S674" s="223">
        <v>3.216666666666667E-2</v>
      </c>
      <c r="T674" s="223">
        <v>2.7494333333333332E-2</v>
      </c>
      <c r="U674" s="223">
        <v>3.2833333333333332E-2</v>
      </c>
      <c r="V674" s="223">
        <v>3.5000000000000003E-2</v>
      </c>
      <c r="W674" s="223">
        <v>3.1833333333333332E-2</v>
      </c>
      <c r="X674" s="223">
        <v>3.4284717019583334E-2</v>
      </c>
      <c r="Y674" s="223">
        <v>3.4202187093333329E-2</v>
      </c>
      <c r="Z674" s="223">
        <v>3.2016666666666665E-2</v>
      </c>
      <c r="AA674" s="223">
        <v>3.2723450000000001E-2</v>
      </c>
      <c r="AB674" s="220"/>
      <c r="AC674" s="221"/>
      <c r="AD674" s="221"/>
      <c r="AE674" s="221"/>
      <c r="AF674" s="221"/>
      <c r="AG674" s="221"/>
      <c r="AH674" s="221"/>
      <c r="AI674" s="221"/>
      <c r="AJ674" s="221"/>
      <c r="AK674" s="221"/>
      <c r="AL674" s="221"/>
      <c r="AM674" s="221"/>
      <c r="AN674" s="221"/>
      <c r="AO674" s="221"/>
      <c r="AP674" s="221"/>
      <c r="AQ674" s="221"/>
      <c r="AR674" s="221"/>
      <c r="AS674" s="221"/>
      <c r="AT674" s="221"/>
      <c r="AU674" s="221"/>
      <c r="AV674" s="221"/>
      <c r="AW674" s="221"/>
      <c r="AX674" s="221"/>
      <c r="AY674" s="221"/>
      <c r="AZ674" s="221"/>
      <c r="BA674" s="221"/>
      <c r="BB674" s="221"/>
      <c r="BC674" s="221"/>
      <c r="BD674" s="221"/>
      <c r="BE674" s="221"/>
      <c r="BF674" s="221"/>
      <c r="BG674" s="221"/>
      <c r="BH674" s="221"/>
      <c r="BI674" s="221"/>
      <c r="BJ674" s="221"/>
      <c r="BK674" s="221"/>
      <c r="BL674" s="221"/>
      <c r="BM674" s="54"/>
    </row>
    <row r="675" spans="1:65">
      <c r="A675" s="29"/>
      <c r="B675" s="3" t="s">
        <v>271</v>
      </c>
      <c r="C675" s="28"/>
      <c r="D675" s="23">
        <v>3.1899999999999998E-2</v>
      </c>
      <c r="E675" s="23">
        <v>3.3000000000000002E-2</v>
      </c>
      <c r="F675" s="23">
        <v>3.4999999999999996E-2</v>
      </c>
      <c r="G675" s="23">
        <v>3.2601086123472671E-2</v>
      </c>
      <c r="H675" s="23">
        <v>3.2100000000000004E-2</v>
      </c>
      <c r="I675" s="23">
        <v>3.4000000000000002E-2</v>
      </c>
      <c r="J675" s="23">
        <v>3.175E-2</v>
      </c>
      <c r="K675" s="23">
        <v>3.3000000000000002E-2</v>
      </c>
      <c r="L675" s="23">
        <v>3.0649999999999997E-2</v>
      </c>
      <c r="M675" s="23">
        <v>3.3000000000000002E-2</v>
      </c>
      <c r="N675" s="23">
        <v>3.2500000000000001E-2</v>
      </c>
      <c r="O675" s="23">
        <v>3.2500000000000001E-2</v>
      </c>
      <c r="P675" s="23">
        <v>3.3000000000000002E-2</v>
      </c>
      <c r="Q675" s="23">
        <v>3.1649999999999998E-2</v>
      </c>
      <c r="R675" s="23">
        <v>3.2250000000000001E-2</v>
      </c>
      <c r="S675" s="23">
        <v>3.2000000000000001E-2</v>
      </c>
      <c r="T675" s="23">
        <v>2.7543400000000003E-2</v>
      </c>
      <c r="U675" s="23">
        <v>3.3000000000000002E-2</v>
      </c>
      <c r="V675" s="23">
        <v>3.5000000000000003E-2</v>
      </c>
      <c r="W675" s="23">
        <v>3.2000000000000001E-2</v>
      </c>
      <c r="X675" s="23">
        <v>3.4293818716249994E-2</v>
      </c>
      <c r="Y675" s="23">
        <v>3.4516441199999998E-2</v>
      </c>
      <c r="Z675" s="23">
        <v>3.2049999999999995E-2</v>
      </c>
      <c r="AA675" s="23">
        <v>3.2577099999999998E-2</v>
      </c>
      <c r="AB675" s="220"/>
      <c r="AC675" s="221"/>
      <c r="AD675" s="221"/>
      <c r="AE675" s="221"/>
      <c r="AF675" s="221"/>
      <c r="AG675" s="221"/>
      <c r="AH675" s="221"/>
      <c r="AI675" s="221"/>
      <c r="AJ675" s="221"/>
      <c r="AK675" s="221"/>
      <c r="AL675" s="221"/>
      <c r="AM675" s="221"/>
      <c r="AN675" s="221"/>
      <c r="AO675" s="221"/>
      <c r="AP675" s="221"/>
      <c r="AQ675" s="221"/>
      <c r="AR675" s="221"/>
      <c r="AS675" s="221"/>
      <c r="AT675" s="221"/>
      <c r="AU675" s="221"/>
      <c r="AV675" s="221"/>
      <c r="AW675" s="221"/>
      <c r="AX675" s="221"/>
      <c r="AY675" s="221"/>
      <c r="AZ675" s="221"/>
      <c r="BA675" s="221"/>
      <c r="BB675" s="221"/>
      <c r="BC675" s="221"/>
      <c r="BD675" s="221"/>
      <c r="BE675" s="221"/>
      <c r="BF675" s="221"/>
      <c r="BG675" s="221"/>
      <c r="BH675" s="221"/>
      <c r="BI675" s="221"/>
      <c r="BJ675" s="221"/>
      <c r="BK675" s="221"/>
      <c r="BL675" s="221"/>
      <c r="BM675" s="54"/>
    </row>
    <row r="676" spans="1:65">
      <c r="A676" s="29"/>
      <c r="B676" s="3" t="s">
        <v>272</v>
      </c>
      <c r="C676" s="28"/>
      <c r="D676" s="23">
        <v>9.2664268554101673E-4</v>
      </c>
      <c r="E676" s="23">
        <v>4.0824829046386341E-4</v>
      </c>
      <c r="F676" s="23">
        <v>5.1639777949431917E-4</v>
      </c>
      <c r="G676" s="23">
        <v>3.76585520702774E-4</v>
      </c>
      <c r="H676" s="23">
        <v>1.4905256343540933E-3</v>
      </c>
      <c r="I676" s="23">
        <v>5.1639777949432275E-4</v>
      </c>
      <c r="J676" s="23">
        <v>6.2822501276745316E-4</v>
      </c>
      <c r="K676" s="23">
        <v>8.366600265340739E-4</v>
      </c>
      <c r="L676" s="23">
        <v>1.0186592495366944E-3</v>
      </c>
      <c r="M676" s="23">
        <v>4.0824829046386341E-4</v>
      </c>
      <c r="N676" s="23">
        <v>5.4772255750516665E-4</v>
      </c>
      <c r="O676" s="23">
        <v>5.4772255750516665E-4</v>
      </c>
      <c r="P676" s="23">
        <v>4.0824829046386341E-4</v>
      </c>
      <c r="Q676" s="23">
        <v>3.0983866769659327E-4</v>
      </c>
      <c r="R676" s="23">
        <v>5.4191020166321536E-4</v>
      </c>
      <c r="S676" s="23">
        <v>7.5277265270908163E-4</v>
      </c>
      <c r="T676" s="23">
        <v>1.492720826767898E-4</v>
      </c>
      <c r="U676" s="23">
        <v>4.0824829046386341E-4</v>
      </c>
      <c r="V676" s="23">
        <v>0</v>
      </c>
      <c r="W676" s="23">
        <v>4.0824829046386341E-4</v>
      </c>
      <c r="X676" s="23">
        <v>2.8924885428343114E-4</v>
      </c>
      <c r="Y676" s="23">
        <v>8.4254298930569417E-4</v>
      </c>
      <c r="Z676" s="23">
        <v>7.5210814825174392E-4</v>
      </c>
      <c r="AA676" s="23">
        <v>5.8499221105925829E-4</v>
      </c>
      <c r="AB676" s="220"/>
      <c r="AC676" s="221"/>
      <c r="AD676" s="221"/>
      <c r="AE676" s="221"/>
      <c r="AF676" s="221"/>
      <c r="AG676" s="221"/>
      <c r="AH676" s="221"/>
      <c r="AI676" s="221"/>
      <c r="AJ676" s="221"/>
      <c r="AK676" s="221"/>
      <c r="AL676" s="221"/>
      <c r="AM676" s="221"/>
      <c r="AN676" s="221"/>
      <c r="AO676" s="221"/>
      <c r="AP676" s="221"/>
      <c r="AQ676" s="221"/>
      <c r="AR676" s="221"/>
      <c r="AS676" s="221"/>
      <c r="AT676" s="221"/>
      <c r="AU676" s="221"/>
      <c r="AV676" s="221"/>
      <c r="AW676" s="221"/>
      <c r="AX676" s="221"/>
      <c r="AY676" s="221"/>
      <c r="AZ676" s="221"/>
      <c r="BA676" s="221"/>
      <c r="BB676" s="221"/>
      <c r="BC676" s="221"/>
      <c r="BD676" s="221"/>
      <c r="BE676" s="221"/>
      <c r="BF676" s="221"/>
      <c r="BG676" s="221"/>
      <c r="BH676" s="221"/>
      <c r="BI676" s="221"/>
      <c r="BJ676" s="221"/>
      <c r="BK676" s="221"/>
      <c r="BL676" s="221"/>
      <c r="BM676" s="54"/>
    </row>
    <row r="677" spans="1:65">
      <c r="A677" s="29"/>
      <c r="B677" s="3" t="s">
        <v>86</v>
      </c>
      <c r="C677" s="28"/>
      <c r="D677" s="13">
        <v>2.9262400596032107E-2</v>
      </c>
      <c r="E677" s="13">
        <v>1.2308993682327539E-2</v>
      </c>
      <c r="F677" s="13">
        <v>1.4896089793105359E-2</v>
      </c>
      <c r="G677" s="13">
        <v>1.1550918352644374E-2</v>
      </c>
      <c r="H677" s="13">
        <v>4.7143667928964475E-2</v>
      </c>
      <c r="I677" s="13">
        <v>1.533854790577196E-2</v>
      </c>
      <c r="J677" s="13">
        <v>1.9797006704856721E-2</v>
      </c>
      <c r="K677" s="13">
        <v>2.4974926165196233E-2</v>
      </c>
      <c r="L677" s="13">
        <v>3.3307659385396003E-2</v>
      </c>
      <c r="M677" s="13">
        <v>1.2308993682327539E-2</v>
      </c>
      <c r="N677" s="13">
        <v>1.6853001769389742E-2</v>
      </c>
      <c r="O677" s="13">
        <v>1.6853001769389742E-2</v>
      </c>
      <c r="P677" s="13">
        <v>1.2433958085193811E-2</v>
      </c>
      <c r="Q677" s="13">
        <v>9.7740904636149303E-3</v>
      </c>
      <c r="R677" s="13">
        <v>1.6925878240391944E-2</v>
      </c>
      <c r="S677" s="13">
        <v>2.340225863344295E-2</v>
      </c>
      <c r="T677" s="13">
        <v>5.429194476805759E-3</v>
      </c>
      <c r="U677" s="13">
        <v>1.2433958085193811E-2</v>
      </c>
      <c r="V677" s="13">
        <v>0</v>
      </c>
      <c r="W677" s="13">
        <v>1.282455362713707E-2</v>
      </c>
      <c r="X677" s="13">
        <v>8.4366703134289549E-3</v>
      </c>
      <c r="Y677" s="13">
        <v>2.4634184562715353E-2</v>
      </c>
      <c r="Z677" s="13">
        <v>2.3491144661689035E-2</v>
      </c>
      <c r="AA677" s="13">
        <v>1.7876850119998296E-2</v>
      </c>
      <c r="AB677" s="151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9"/>
      <c r="B678" s="3" t="s">
        <v>273</v>
      </c>
      <c r="C678" s="28"/>
      <c r="D678" s="13">
        <v>-3.2615694369529047E-2</v>
      </c>
      <c r="E678" s="13">
        <v>1.3207772739282753E-2</v>
      </c>
      <c r="F678" s="13">
        <v>5.9031239848094552E-2</v>
      </c>
      <c r="G678" s="13">
        <v>-4.0356564591380595E-3</v>
      </c>
      <c r="H678" s="13">
        <v>-3.4143143273156373E-2</v>
      </c>
      <c r="I678" s="13">
        <v>2.8482261775553352E-2</v>
      </c>
      <c r="J678" s="13">
        <v>-3.057909583135987E-2</v>
      </c>
      <c r="K678" s="13">
        <v>2.3390765430129745E-2</v>
      </c>
      <c r="L678" s="13">
        <v>-6.571042061478205E-2</v>
      </c>
      <c r="M678" s="13">
        <v>1.3207772739282753E-2</v>
      </c>
      <c r="N678" s="13">
        <v>-7.1582126424114545E-3</v>
      </c>
      <c r="O678" s="13">
        <v>-7.1582126424114545E-3</v>
      </c>
      <c r="P678" s="13">
        <v>3.024780048435538E-3</v>
      </c>
      <c r="Q678" s="13">
        <v>-3.1597395100444459E-2</v>
      </c>
      <c r="R678" s="13">
        <v>-2.192355204413976E-2</v>
      </c>
      <c r="S678" s="13">
        <v>-1.7341205333258447E-2</v>
      </c>
      <c r="T678" s="13">
        <v>-0.1600762138808618</v>
      </c>
      <c r="U678" s="13">
        <v>3.024780048435538E-3</v>
      </c>
      <c r="V678" s="13">
        <v>6.9214232538941545E-2</v>
      </c>
      <c r="W678" s="13">
        <v>-2.7524198024105662E-2</v>
      </c>
      <c r="X678" s="13">
        <v>4.7363068454530755E-2</v>
      </c>
      <c r="Y678" s="13">
        <v>4.4841863547190997E-2</v>
      </c>
      <c r="Z678" s="13">
        <v>-2.192355204413976E-2</v>
      </c>
      <c r="AA678" s="13">
        <v>-3.320434921021409E-4</v>
      </c>
      <c r="AB678" s="151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A679" s="29"/>
      <c r="B679" s="45" t="s">
        <v>274</v>
      </c>
      <c r="C679" s="46"/>
      <c r="D679" s="44">
        <v>0.78</v>
      </c>
      <c r="E679" s="44">
        <v>0.54</v>
      </c>
      <c r="F679" s="44">
        <v>1.86</v>
      </c>
      <c r="G679" s="44">
        <v>0.04</v>
      </c>
      <c r="H679" s="44">
        <v>0.82</v>
      </c>
      <c r="I679" s="44">
        <v>0.98</v>
      </c>
      <c r="J679" s="44">
        <v>0.72</v>
      </c>
      <c r="K679" s="44">
        <v>0.83</v>
      </c>
      <c r="L679" s="44">
        <v>1.73</v>
      </c>
      <c r="M679" s="44">
        <v>0.54</v>
      </c>
      <c r="N679" s="44">
        <v>0.04</v>
      </c>
      <c r="O679" s="44">
        <v>0.04</v>
      </c>
      <c r="P679" s="44">
        <v>0.25</v>
      </c>
      <c r="Q679" s="44">
        <v>0.75</v>
      </c>
      <c r="R679" s="44">
        <v>0.47</v>
      </c>
      <c r="S679" s="44">
        <v>0.34</v>
      </c>
      <c r="T679" s="44">
        <v>4.4400000000000004</v>
      </c>
      <c r="U679" s="44">
        <v>0.25</v>
      </c>
      <c r="V679" s="44">
        <v>2.0699999999999998</v>
      </c>
      <c r="W679" s="44">
        <v>0.63</v>
      </c>
      <c r="X679" s="44">
        <v>1.52</v>
      </c>
      <c r="Y679" s="44">
        <v>1.45</v>
      </c>
      <c r="Z679" s="44">
        <v>0.47</v>
      </c>
      <c r="AA679" s="44">
        <v>0.15</v>
      </c>
      <c r="AB679" s="151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3"/>
    </row>
    <row r="680" spans="1:65">
      <c r="B680" s="3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BM680" s="53"/>
    </row>
    <row r="681" spans="1:65" ht="15">
      <c r="B681" s="8" t="s">
        <v>567</v>
      </c>
      <c r="BM681" s="27" t="s">
        <v>66</v>
      </c>
    </row>
    <row r="682" spans="1:65" ht="15">
      <c r="A682" s="24" t="s">
        <v>37</v>
      </c>
      <c r="B682" s="18" t="s">
        <v>112</v>
      </c>
      <c r="C682" s="15" t="s">
        <v>113</v>
      </c>
      <c r="D682" s="16" t="s">
        <v>232</v>
      </c>
      <c r="E682" s="17" t="s">
        <v>232</v>
      </c>
      <c r="F682" s="17" t="s">
        <v>232</v>
      </c>
      <c r="G682" s="17" t="s">
        <v>232</v>
      </c>
      <c r="H682" s="17" t="s">
        <v>232</v>
      </c>
      <c r="I682" s="17" t="s">
        <v>232</v>
      </c>
      <c r="J682" s="17" t="s">
        <v>232</v>
      </c>
      <c r="K682" s="17" t="s">
        <v>232</v>
      </c>
      <c r="L682" s="17" t="s">
        <v>232</v>
      </c>
      <c r="M682" s="17" t="s">
        <v>232</v>
      </c>
      <c r="N682" s="17" t="s">
        <v>232</v>
      </c>
      <c r="O682" s="17" t="s">
        <v>232</v>
      </c>
      <c r="P682" s="17" t="s">
        <v>232</v>
      </c>
      <c r="Q682" s="17" t="s">
        <v>232</v>
      </c>
      <c r="R682" s="17" t="s">
        <v>232</v>
      </c>
      <c r="S682" s="17" t="s">
        <v>232</v>
      </c>
      <c r="T682" s="17" t="s">
        <v>232</v>
      </c>
      <c r="U682" s="17" t="s">
        <v>232</v>
      </c>
      <c r="V682" s="17" t="s">
        <v>232</v>
      </c>
      <c r="W682" s="17" t="s">
        <v>232</v>
      </c>
      <c r="X682" s="17" t="s">
        <v>232</v>
      </c>
      <c r="Y682" s="17" t="s">
        <v>232</v>
      </c>
      <c r="Z682" s="17" t="s">
        <v>232</v>
      </c>
      <c r="AA682" s="17" t="s">
        <v>232</v>
      </c>
      <c r="AB682" s="17" t="s">
        <v>232</v>
      </c>
      <c r="AC682" s="151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 t="s">
        <v>233</v>
      </c>
      <c r="C683" s="9" t="s">
        <v>233</v>
      </c>
      <c r="D683" s="149" t="s">
        <v>235</v>
      </c>
      <c r="E683" s="150" t="s">
        <v>236</v>
      </c>
      <c r="F683" s="150" t="s">
        <v>237</v>
      </c>
      <c r="G683" s="150" t="s">
        <v>238</v>
      </c>
      <c r="H683" s="150" t="s">
        <v>239</v>
      </c>
      <c r="I683" s="150" t="s">
        <v>240</v>
      </c>
      <c r="J683" s="150" t="s">
        <v>241</v>
      </c>
      <c r="K683" s="150" t="s">
        <v>242</v>
      </c>
      <c r="L683" s="150" t="s">
        <v>243</v>
      </c>
      <c r="M683" s="150" t="s">
        <v>244</v>
      </c>
      <c r="N683" s="150" t="s">
        <v>245</v>
      </c>
      <c r="O683" s="150" t="s">
        <v>246</v>
      </c>
      <c r="P683" s="150" t="s">
        <v>247</v>
      </c>
      <c r="Q683" s="150" t="s">
        <v>248</v>
      </c>
      <c r="R683" s="150" t="s">
        <v>249</v>
      </c>
      <c r="S683" s="150" t="s">
        <v>250</v>
      </c>
      <c r="T683" s="150" t="s">
        <v>252</v>
      </c>
      <c r="U683" s="150" t="s">
        <v>253</v>
      </c>
      <c r="V683" s="150" t="s">
        <v>254</v>
      </c>
      <c r="W683" s="150" t="s">
        <v>255</v>
      </c>
      <c r="X683" s="150" t="s">
        <v>256</v>
      </c>
      <c r="Y683" s="150" t="s">
        <v>257</v>
      </c>
      <c r="Z683" s="150" t="s">
        <v>261</v>
      </c>
      <c r="AA683" s="150" t="s">
        <v>262</v>
      </c>
      <c r="AB683" s="150" t="s">
        <v>263</v>
      </c>
      <c r="AC683" s="151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 t="s">
        <v>3</v>
      </c>
    </row>
    <row r="684" spans="1:65">
      <c r="A684" s="29"/>
      <c r="B684" s="19"/>
      <c r="C684" s="9"/>
      <c r="D684" s="10" t="s">
        <v>278</v>
      </c>
      <c r="E684" s="11" t="s">
        <v>276</v>
      </c>
      <c r="F684" s="11" t="s">
        <v>278</v>
      </c>
      <c r="G684" s="11" t="s">
        <v>278</v>
      </c>
      <c r="H684" s="11" t="s">
        <v>276</v>
      </c>
      <c r="I684" s="11" t="s">
        <v>276</v>
      </c>
      <c r="J684" s="11" t="s">
        <v>276</v>
      </c>
      <c r="K684" s="11" t="s">
        <v>276</v>
      </c>
      <c r="L684" s="11" t="s">
        <v>276</v>
      </c>
      <c r="M684" s="11" t="s">
        <v>276</v>
      </c>
      <c r="N684" s="11" t="s">
        <v>276</v>
      </c>
      <c r="O684" s="11" t="s">
        <v>276</v>
      </c>
      <c r="P684" s="11" t="s">
        <v>276</v>
      </c>
      <c r="Q684" s="11" t="s">
        <v>276</v>
      </c>
      <c r="R684" s="11" t="s">
        <v>278</v>
      </c>
      <c r="S684" s="11" t="s">
        <v>278</v>
      </c>
      <c r="T684" s="11" t="s">
        <v>278</v>
      </c>
      <c r="U684" s="11" t="s">
        <v>276</v>
      </c>
      <c r="V684" s="11" t="s">
        <v>276</v>
      </c>
      <c r="W684" s="11" t="s">
        <v>278</v>
      </c>
      <c r="X684" s="11" t="s">
        <v>276</v>
      </c>
      <c r="Y684" s="11" t="s">
        <v>315</v>
      </c>
      <c r="Z684" s="11" t="s">
        <v>278</v>
      </c>
      <c r="AA684" s="11" t="s">
        <v>278</v>
      </c>
      <c r="AB684" s="11" t="s">
        <v>315</v>
      </c>
      <c r="AC684" s="151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1</v>
      </c>
    </row>
    <row r="685" spans="1:65">
      <c r="A685" s="29"/>
      <c r="B685" s="19"/>
      <c r="C685" s="9"/>
      <c r="D685" s="25" t="s">
        <v>316</v>
      </c>
      <c r="E685" s="25" t="s">
        <v>317</v>
      </c>
      <c r="F685" s="25" t="s">
        <v>318</v>
      </c>
      <c r="G685" s="25" t="s">
        <v>318</v>
      </c>
      <c r="H685" s="25" t="s">
        <v>118</v>
      </c>
      <c r="I685" s="25" t="s">
        <v>316</v>
      </c>
      <c r="J685" s="25" t="s">
        <v>317</v>
      </c>
      <c r="K685" s="25" t="s">
        <v>317</v>
      </c>
      <c r="L685" s="25" t="s">
        <v>318</v>
      </c>
      <c r="M685" s="25" t="s">
        <v>317</v>
      </c>
      <c r="N685" s="25" t="s">
        <v>317</v>
      </c>
      <c r="O685" s="25" t="s">
        <v>280</v>
      </c>
      <c r="P685" s="25" t="s">
        <v>317</v>
      </c>
      <c r="Q685" s="25" t="s">
        <v>319</v>
      </c>
      <c r="R685" s="25" t="s">
        <v>316</v>
      </c>
      <c r="S685" s="25" t="s">
        <v>317</v>
      </c>
      <c r="T685" s="25" t="s">
        <v>317</v>
      </c>
      <c r="U685" s="25" t="s">
        <v>317</v>
      </c>
      <c r="V685" s="25" t="s">
        <v>317</v>
      </c>
      <c r="W685" s="25" t="s">
        <v>316</v>
      </c>
      <c r="X685" s="25" t="s">
        <v>319</v>
      </c>
      <c r="Y685" s="25" t="s">
        <v>317</v>
      </c>
      <c r="Z685" s="25" t="s">
        <v>317</v>
      </c>
      <c r="AA685" s="25" t="s">
        <v>317</v>
      </c>
      <c r="AB685" s="25" t="s">
        <v>319</v>
      </c>
      <c r="AC685" s="151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2</v>
      </c>
    </row>
    <row r="686" spans="1:65">
      <c r="A686" s="29"/>
      <c r="B686" s="18">
        <v>1</v>
      </c>
      <c r="C686" s="14">
        <v>1</v>
      </c>
      <c r="D686" s="208">
        <v>11.4</v>
      </c>
      <c r="E686" s="208">
        <v>11.7</v>
      </c>
      <c r="F686" s="208">
        <v>11.1</v>
      </c>
      <c r="G686" s="208">
        <v>11.820307193100001</v>
      </c>
      <c r="H686" s="208">
        <v>12.2</v>
      </c>
      <c r="I686" s="208">
        <v>11.1</v>
      </c>
      <c r="J686" s="208">
        <v>11.1</v>
      </c>
      <c r="K686" s="208">
        <v>10.9</v>
      </c>
      <c r="L686" s="208">
        <v>11.8</v>
      </c>
      <c r="M686" s="208">
        <v>11</v>
      </c>
      <c r="N686" s="208">
        <v>11.6</v>
      </c>
      <c r="O686" s="208">
        <v>11.73</v>
      </c>
      <c r="P686" s="208">
        <v>11.1</v>
      </c>
      <c r="Q686" s="208">
        <v>11.5</v>
      </c>
      <c r="R686" s="208">
        <v>10.7</v>
      </c>
      <c r="S686" s="208">
        <v>11.5</v>
      </c>
      <c r="T686" s="209">
        <v>11</v>
      </c>
      <c r="U686" s="226">
        <v>14.3</v>
      </c>
      <c r="V686" s="208">
        <v>11.3</v>
      </c>
      <c r="W686" s="208">
        <v>10.9</v>
      </c>
      <c r="X686" s="208">
        <v>12.56995364968191</v>
      </c>
      <c r="Y686" s="208">
        <v>10.41</v>
      </c>
      <c r="Z686" s="208">
        <v>11.103</v>
      </c>
      <c r="AA686" s="208">
        <v>11.5</v>
      </c>
      <c r="AB686" s="209">
        <v>9.7029999999999994</v>
      </c>
      <c r="AC686" s="210"/>
      <c r="AD686" s="211"/>
      <c r="AE686" s="211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1"/>
      <c r="AT686" s="211"/>
      <c r="AU686" s="211"/>
      <c r="AV686" s="211"/>
      <c r="AW686" s="211"/>
      <c r="AX686" s="211"/>
      <c r="AY686" s="211"/>
      <c r="AZ686" s="211"/>
      <c r="BA686" s="211"/>
      <c r="BB686" s="211"/>
      <c r="BC686" s="211"/>
      <c r="BD686" s="211"/>
      <c r="BE686" s="211"/>
      <c r="BF686" s="211"/>
      <c r="BG686" s="211"/>
      <c r="BH686" s="211"/>
      <c r="BI686" s="211"/>
      <c r="BJ686" s="211"/>
      <c r="BK686" s="211"/>
      <c r="BL686" s="211"/>
      <c r="BM686" s="212">
        <v>1</v>
      </c>
    </row>
    <row r="687" spans="1:65">
      <c r="A687" s="29"/>
      <c r="B687" s="19">
        <v>1</v>
      </c>
      <c r="C687" s="9">
        <v>2</v>
      </c>
      <c r="D687" s="214">
        <v>10.7</v>
      </c>
      <c r="E687" s="214">
        <v>11.8</v>
      </c>
      <c r="F687" s="214">
        <v>11.4</v>
      </c>
      <c r="G687" s="214">
        <v>11.628899824770331</v>
      </c>
      <c r="H687" s="214">
        <v>12</v>
      </c>
      <c r="I687" s="214">
        <v>11.5</v>
      </c>
      <c r="J687" s="214">
        <v>10.8</v>
      </c>
      <c r="K687" s="214">
        <v>11.4</v>
      </c>
      <c r="L687" s="214">
        <v>11.6</v>
      </c>
      <c r="M687" s="214">
        <v>10.8</v>
      </c>
      <c r="N687" s="214">
        <v>11.4</v>
      </c>
      <c r="O687" s="214">
        <v>11.94</v>
      </c>
      <c r="P687" s="214">
        <v>10.77</v>
      </c>
      <c r="Q687" s="214">
        <v>11.8</v>
      </c>
      <c r="R687" s="214">
        <v>10.7</v>
      </c>
      <c r="S687" s="214">
        <v>11.7</v>
      </c>
      <c r="T687" s="215">
        <v>11</v>
      </c>
      <c r="U687" s="214">
        <v>12.5</v>
      </c>
      <c r="V687" s="214">
        <v>10.7</v>
      </c>
      <c r="W687" s="214">
        <v>10.9</v>
      </c>
      <c r="X687" s="214">
        <v>12.541930819668771</v>
      </c>
      <c r="Y687" s="214">
        <v>10.54</v>
      </c>
      <c r="Z687" s="214">
        <v>10.83</v>
      </c>
      <c r="AA687" s="214">
        <v>11.4</v>
      </c>
      <c r="AB687" s="215">
        <v>9.734</v>
      </c>
      <c r="AC687" s="210"/>
      <c r="AD687" s="211"/>
      <c r="AE687" s="211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1"/>
      <c r="AT687" s="211"/>
      <c r="AU687" s="211"/>
      <c r="AV687" s="211"/>
      <c r="AW687" s="211"/>
      <c r="AX687" s="211"/>
      <c r="AY687" s="211"/>
      <c r="AZ687" s="211"/>
      <c r="BA687" s="211"/>
      <c r="BB687" s="211"/>
      <c r="BC687" s="211"/>
      <c r="BD687" s="211"/>
      <c r="BE687" s="211"/>
      <c r="BF687" s="211"/>
      <c r="BG687" s="211"/>
      <c r="BH687" s="211"/>
      <c r="BI687" s="211"/>
      <c r="BJ687" s="211"/>
      <c r="BK687" s="211"/>
      <c r="BL687" s="211"/>
      <c r="BM687" s="212">
        <v>15</v>
      </c>
    </row>
    <row r="688" spans="1:65">
      <c r="A688" s="29"/>
      <c r="B688" s="19">
        <v>1</v>
      </c>
      <c r="C688" s="9">
        <v>3</v>
      </c>
      <c r="D688" s="214">
        <v>11.2</v>
      </c>
      <c r="E688" s="214">
        <v>11.3</v>
      </c>
      <c r="F688" s="214">
        <v>11.4</v>
      </c>
      <c r="G688" s="214">
        <v>11.031181915531132</v>
      </c>
      <c r="H688" s="214">
        <v>12.1</v>
      </c>
      <c r="I688" s="214">
        <v>11.5</v>
      </c>
      <c r="J688" s="214">
        <v>10.9</v>
      </c>
      <c r="K688" s="214">
        <v>10.199999999999999</v>
      </c>
      <c r="L688" s="214">
        <v>11.8</v>
      </c>
      <c r="M688" s="214">
        <v>11.1</v>
      </c>
      <c r="N688" s="214">
        <v>11.5</v>
      </c>
      <c r="O688" s="214">
        <v>11.4</v>
      </c>
      <c r="P688" s="214">
        <v>11</v>
      </c>
      <c r="Q688" s="214">
        <v>11.7</v>
      </c>
      <c r="R688" s="214">
        <v>10.5</v>
      </c>
      <c r="S688" s="214">
        <v>11.5</v>
      </c>
      <c r="T688" s="215">
        <v>11</v>
      </c>
      <c r="U688" s="214">
        <v>11.9</v>
      </c>
      <c r="V688" s="214">
        <v>11.3</v>
      </c>
      <c r="W688" s="214">
        <v>11.1</v>
      </c>
      <c r="X688" s="214">
        <v>12.295590004830713</v>
      </c>
      <c r="Y688" s="214">
        <v>10.456</v>
      </c>
      <c r="Z688" s="214">
        <v>10.787000000000001</v>
      </c>
      <c r="AA688" s="214">
        <v>11.5</v>
      </c>
      <c r="AB688" s="215">
        <v>9.2750000000000004</v>
      </c>
      <c r="AC688" s="210"/>
      <c r="AD688" s="211"/>
      <c r="AE688" s="211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1"/>
      <c r="AT688" s="211"/>
      <c r="AU688" s="211"/>
      <c r="AV688" s="211"/>
      <c r="AW688" s="211"/>
      <c r="AX688" s="211"/>
      <c r="AY688" s="211"/>
      <c r="AZ688" s="211"/>
      <c r="BA688" s="211"/>
      <c r="BB688" s="211"/>
      <c r="BC688" s="211"/>
      <c r="BD688" s="211"/>
      <c r="BE688" s="211"/>
      <c r="BF688" s="211"/>
      <c r="BG688" s="211"/>
      <c r="BH688" s="211"/>
      <c r="BI688" s="211"/>
      <c r="BJ688" s="211"/>
      <c r="BK688" s="211"/>
      <c r="BL688" s="211"/>
      <c r="BM688" s="212">
        <v>16</v>
      </c>
    </row>
    <row r="689" spans="1:65">
      <c r="A689" s="29"/>
      <c r="B689" s="19">
        <v>1</v>
      </c>
      <c r="C689" s="9">
        <v>4</v>
      </c>
      <c r="D689" s="214">
        <v>11.2</v>
      </c>
      <c r="E689" s="214">
        <v>11.3</v>
      </c>
      <c r="F689" s="214">
        <v>11.5</v>
      </c>
      <c r="G689" s="214">
        <v>11.095919374098232</v>
      </c>
      <c r="H689" s="214">
        <v>12.2</v>
      </c>
      <c r="I689" s="214">
        <v>11.5</v>
      </c>
      <c r="J689" s="214">
        <v>11.1</v>
      </c>
      <c r="K689" s="214">
        <v>10.199999999999999</v>
      </c>
      <c r="L689" s="214">
        <v>11.8</v>
      </c>
      <c r="M689" s="214">
        <v>11</v>
      </c>
      <c r="N689" s="214">
        <v>11.4</v>
      </c>
      <c r="O689" s="214">
        <v>11.86</v>
      </c>
      <c r="P689" s="214">
        <v>10.72</v>
      </c>
      <c r="Q689" s="214">
        <v>12.1</v>
      </c>
      <c r="R689" s="214">
        <v>10.8</v>
      </c>
      <c r="S689" s="214">
        <v>11.7</v>
      </c>
      <c r="T689" s="215">
        <v>11</v>
      </c>
      <c r="U689" s="214">
        <v>12</v>
      </c>
      <c r="V689" s="216">
        <v>12.5</v>
      </c>
      <c r="W689" s="214">
        <v>11.2</v>
      </c>
      <c r="X689" s="214">
        <v>12.832015307270231</v>
      </c>
      <c r="Y689" s="214">
        <v>10.64</v>
      </c>
      <c r="Z689" s="214">
        <v>11.045</v>
      </c>
      <c r="AA689" s="214">
        <v>11.6</v>
      </c>
      <c r="AB689" s="215">
        <v>9.484</v>
      </c>
      <c r="AC689" s="210"/>
      <c r="AD689" s="211"/>
      <c r="AE689" s="211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212">
        <v>11.333472260563504</v>
      </c>
    </row>
    <row r="690" spans="1:65">
      <c r="A690" s="29"/>
      <c r="B690" s="19">
        <v>1</v>
      </c>
      <c r="C690" s="9">
        <v>5</v>
      </c>
      <c r="D690" s="214">
        <v>10.9</v>
      </c>
      <c r="E690" s="214">
        <v>11.3</v>
      </c>
      <c r="F690" s="214">
        <v>11.3</v>
      </c>
      <c r="G690" s="214">
        <v>11.654765323396731</v>
      </c>
      <c r="H690" s="214">
        <v>11.7</v>
      </c>
      <c r="I690" s="214">
        <v>11.5</v>
      </c>
      <c r="J690" s="214">
        <v>11.1</v>
      </c>
      <c r="K690" s="214">
        <v>10.6</v>
      </c>
      <c r="L690" s="214">
        <v>11.5</v>
      </c>
      <c r="M690" s="214">
        <v>11.2</v>
      </c>
      <c r="N690" s="214">
        <v>11.5</v>
      </c>
      <c r="O690" s="214">
        <v>11.7</v>
      </c>
      <c r="P690" s="214">
        <v>10.86</v>
      </c>
      <c r="Q690" s="214">
        <v>11.9</v>
      </c>
      <c r="R690" s="214">
        <v>10.4</v>
      </c>
      <c r="S690" s="214">
        <v>11.3</v>
      </c>
      <c r="T690" s="215">
        <v>11</v>
      </c>
      <c r="U690" s="214">
        <v>11.6</v>
      </c>
      <c r="V690" s="214">
        <v>11</v>
      </c>
      <c r="W690" s="214">
        <v>11.2</v>
      </c>
      <c r="X690" s="214">
        <v>12.000253011939014</v>
      </c>
      <c r="Y690" s="214">
        <v>10.2955040199445</v>
      </c>
      <c r="Z690" s="214">
        <v>11.316000000000001</v>
      </c>
      <c r="AA690" s="214">
        <v>11.2</v>
      </c>
      <c r="AB690" s="215">
        <v>10.215</v>
      </c>
      <c r="AC690" s="210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109</v>
      </c>
    </row>
    <row r="691" spans="1:65">
      <c r="A691" s="29"/>
      <c r="B691" s="19">
        <v>1</v>
      </c>
      <c r="C691" s="9">
        <v>6</v>
      </c>
      <c r="D691" s="214">
        <v>11.1</v>
      </c>
      <c r="E691" s="214">
        <v>11.2</v>
      </c>
      <c r="F691" s="214">
        <v>11.7</v>
      </c>
      <c r="G691" s="214">
        <v>11.770708724851632</v>
      </c>
      <c r="H691" s="214">
        <v>11.8</v>
      </c>
      <c r="I691" s="214">
        <v>11</v>
      </c>
      <c r="J691" s="214">
        <v>10.7</v>
      </c>
      <c r="K691" s="214">
        <v>10.8</v>
      </c>
      <c r="L691" s="214">
        <v>11.8</v>
      </c>
      <c r="M691" s="214">
        <v>11</v>
      </c>
      <c r="N691" s="214">
        <v>11.7</v>
      </c>
      <c r="O691" s="214">
        <v>11.81</v>
      </c>
      <c r="P691" s="214">
        <v>10.8</v>
      </c>
      <c r="Q691" s="214">
        <v>11.8</v>
      </c>
      <c r="R691" s="214">
        <v>10.6</v>
      </c>
      <c r="S691" s="214">
        <v>11.6</v>
      </c>
      <c r="T691" s="215">
        <v>11</v>
      </c>
      <c r="U691" s="214">
        <v>11.7</v>
      </c>
      <c r="V691" s="214">
        <v>10.9</v>
      </c>
      <c r="W691" s="214">
        <v>11.1</v>
      </c>
      <c r="X691" s="216">
        <v>12.967107026378226</v>
      </c>
      <c r="Y691" s="214">
        <v>10.4651942300024</v>
      </c>
      <c r="Z691" s="214">
        <v>11.272</v>
      </c>
      <c r="AA691" s="214">
        <v>11.3</v>
      </c>
      <c r="AB691" s="215">
        <v>9.6159999999999997</v>
      </c>
      <c r="AC691" s="210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7"/>
    </row>
    <row r="692" spans="1:65">
      <c r="A692" s="29"/>
      <c r="B692" s="20" t="s">
        <v>270</v>
      </c>
      <c r="C692" s="12"/>
      <c r="D692" s="218">
        <v>11.083333333333334</v>
      </c>
      <c r="E692" s="218">
        <v>11.433333333333332</v>
      </c>
      <c r="F692" s="218">
        <v>11.4</v>
      </c>
      <c r="G692" s="218">
        <v>11.500297059291343</v>
      </c>
      <c r="H692" s="218">
        <v>12</v>
      </c>
      <c r="I692" s="218">
        <v>11.35</v>
      </c>
      <c r="J692" s="218">
        <v>10.950000000000001</v>
      </c>
      <c r="K692" s="218">
        <v>10.683333333333335</v>
      </c>
      <c r="L692" s="218">
        <v>11.716666666666667</v>
      </c>
      <c r="M692" s="218">
        <v>11.016666666666666</v>
      </c>
      <c r="N692" s="218">
        <v>11.516666666666666</v>
      </c>
      <c r="O692" s="218">
        <v>11.74</v>
      </c>
      <c r="P692" s="218">
        <v>10.875</v>
      </c>
      <c r="Q692" s="218">
        <v>11.799999999999999</v>
      </c>
      <c r="R692" s="218">
        <v>10.616666666666667</v>
      </c>
      <c r="S692" s="218">
        <v>11.549999999999999</v>
      </c>
      <c r="T692" s="218">
        <v>11</v>
      </c>
      <c r="U692" s="218">
        <v>12.333333333333334</v>
      </c>
      <c r="V692" s="218">
        <v>11.283333333333333</v>
      </c>
      <c r="W692" s="218">
        <v>11.066666666666665</v>
      </c>
      <c r="X692" s="218">
        <v>12.534474969961478</v>
      </c>
      <c r="Y692" s="218">
        <v>10.467783041657817</v>
      </c>
      <c r="Z692" s="218">
        <v>11.058833333333334</v>
      </c>
      <c r="AA692" s="218">
        <v>11.416666666666666</v>
      </c>
      <c r="AB692" s="218">
        <v>9.6711666666666662</v>
      </c>
      <c r="AC692" s="210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7"/>
    </row>
    <row r="693" spans="1:65">
      <c r="A693" s="29"/>
      <c r="B693" s="3" t="s">
        <v>271</v>
      </c>
      <c r="C693" s="28"/>
      <c r="D693" s="214">
        <v>11.149999999999999</v>
      </c>
      <c r="E693" s="214">
        <v>11.3</v>
      </c>
      <c r="F693" s="214">
        <v>11.4</v>
      </c>
      <c r="G693" s="214">
        <v>11.64183257408353</v>
      </c>
      <c r="H693" s="214">
        <v>12.05</v>
      </c>
      <c r="I693" s="214">
        <v>11.5</v>
      </c>
      <c r="J693" s="214">
        <v>11</v>
      </c>
      <c r="K693" s="214">
        <v>10.7</v>
      </c>
      <c r="L693" s="214">
        <v>11.8</v>
      </c>
      <c r="M693" s="214">
        <v>11</v>
      </c>
      <c r="N693" s="214">
        <v>11.5</v>
      </c>
      <c r="O693" s="214">
        <v>11.77</v>
      </c>
      <c r="P693" s="214">
        <v>10.83</v>
      </c>
      <c r="Q693" s="214">
        <v>11.8</v>
      </c>
      <c r="R693" s="214">
        <v>10.649999999999999</v>
      </c>
      <c r="S693" s="214">
        <v>11.55</v>
      </c>
      <c r="T693" s="214">
        <v>11</v>
      </c>
      <c r="U693" s="214">
        <v>11.95</v>
      </c>
      <c r="V693" s="214">
        <v>11.15</v>
      </c>
      <c r="W693" s="214">
        <v>11.1</v>
      </c>
      <c r="X693" s="214">
        <v>12.55594223467534</v>
      </c>
      <c r="Y693" s="214">
        <v>10.4605971150012</v>
      </c>
      <c r="Z693" s="214">
        <v>11.074</v>
      </c>
      <c r="AA693" s="214">
        <v>11.45</v>
      </c>
      <c r="AB693" s="214">
        <v>9.6594999999999995</v>
      </c>
      <c r="AC693" s="210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7"/>
    </row>
    <row r="694" spans="1:65">
      <c r="A694" s="29"/>
      <c r="B694" s="3" t="s">
        <v>272</v>
      </c>
      <c r="C694" s="28"/>
      <c r="D694" s="23">
        <v>0.24832774042918912</v>
      </c>
      <c r="E694" s="23">
        <v>0.25033311140691444</v>
      </c>
      <c r="F694" s="23">
        <v>0.19999999999999982</v>
      </c>
      <c r="G694" s="23">
        <v>0.34627110792071669</v>
      </c>
      <c r="H694" s="23">
        <v>0.20976176963403007</v>
      </c>
      <c r="I694" s="23">
        <v>0.23452078799117154</v>
      </c>
      <c r="J694" s="23">
        <v>0.17606816861658997</v>
      </c>
      <c r="K694" s="23">
        <v>0.45789372857319971</v>
      </c>
      <c r="L694" s="23">
        <v>0.13291601358251298</v>
      </c>
      <c r="M694" s="23">
        <v>0.13291601358251209</v>
      </c>
      <c r="N694" s="23">
        <v>0.1169045194450008</v>
      </c>
      <c r="O694" s="23">
        <v>0.18793615937333588</v>
      </c>
      <c r="P694" s="23">
        <v>0.14638989036132219</v>
      </c>
      <c r="Q694" s="23">
        <v>0.2</v>
      </c>
      <c r="R694" s="23">
        <v>0.14719601443879737</v>
      </c>
      <c r="S694" s="23">
        <v>0.15165750888103047</v>
      </c>
      <c r="T694" s="23">
        <v>0</v>
      </c>
      <c r="U694" s="23">
        <v>1.0132456102380447</v>
      </c>
      <c r="V694" s="23">
        <v>0.64005208121422963</v>
      </c>
      <c r="W694" s="23">
        <v>0.13662601021279416</v>
      </c>
      <c r="X694" s="23">
        <v>0.35198698895659081</v>
      </c>
      <c r="Y694" s="23">
        <v>0.116652006459429</v>
      </c>
      <c r="Z694" s="23">
        <v>0.2190775357417247</v>
      </c>
      <c r="AA694" s="23">
        <v>0.14719601443879746</v>
      </c>
      <c r="AB694" s="23">
        <v>0.31487738354265232</v>
      </c>
      <c r="AC694" s="151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9"/>
      <c r="B695" s="3" t="s">
        <v>86</v>
      </c>
      <c r="C695" s="28"/>
      <c r="D695" s="13">
        <v>2.2405510414663678E-2</v>
      </c>
      <c r="E695" s="13">
        <v>2.1895024321304472E-2</v>
      </c>
      <c r="F695" s="13">
        <v>1.7543859649122789E-2</v>
      </c>
      <c r="G695" s="13">
        <v>3.0109753351193362E-2</v>
      </c>
      <c r="H695" s="13">
        <v>1.7480147469502504E-2</v>
      </c>
      <c r="I695" s="13">
        <v>2.0662624492614235E-2</v>
      </c>
      <c r="J695" s="13">
        <v>1.6079284805168032E-2</v>
      </c>
      <c r="K695" s="13">
        <v>4.2860567417148172E-2</v>
      </c>
      <c r="L695" s="13">
        <v>1.1344183236060852E-2</v>
      </c>
      <c r="M695" s="13">
        <v>1.2064993668609268E-2</v>
      </c>
      <c r="N695" s="13">
        <v>1.0150898938784441E-2</v>
      </c>
      <c r="O695" s="13">
        <v>1.6008190747302885E-2</v>
      </c>
      <c r="P695" s="13">
        <v>1.3461139343569857E-2</v>
      </c>
      <c r="Q695" s="13">
        <v>1.6949152542372885E-2</v>
      </c>
      <c r="R695" s="13">
        <v>1.3864616744627696E-2</v>
      </c>
      <c r="S695" s="13">
        <v>1.3130520249439868E-2</v>
      </c>
      <c r="T695" s="13">
        <v>0</v>
      </c>
      <c r="U695" s="13">
        <v>8.2155049478760372E-2</v>
      </c>
      <c r="V695" s="13">
        <v>5.6725442943654031E-2</v>
      </c>
      <c r="W695" s="13">
        <v>1.2345723814409114E-2</v>
      </c>
      <c r="X695" s="13">
        <v>2.8081510378385844E-2</v>
      </c>
      <c r="Y695" s="13">
        <v>1.1143907549019514E-2</v>
      </c>
      <c r="Z695" s="13">
        <v>1.9810185137828704E-2</v>
      </c>
      <c r="AA695" s="13">
        <v>1.289308155668299E-2</v>
      </c>
      <c r="AB695" s="13">
        <v>3.255836595474372E-2</v>
      </c>
      <c r="AC695" s="151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9"/>
      <c r="B696" s="3" t="s">
        <v>273</v>
      </c>
      <c r="C696" s="28"/>
      <c r="D696" s="13">
        <v>-2.2070811264131796E-2</v>
      </c>
      <c r="E696" s="13">
        <v>8.8111631170006977E-3</v>
      </c>
      <c r="F696" s="13">
        <v>5.8700226997501215E-3</v>
      </c>
      <c r="G696" s="13">
        <v>1.471965474414505E-2</v>
      </c>
      <c r="H696" s="13">
        <v>5.8810550210263379E-2</v>
      </c>
      <c r="I696" s="13">
        <v>1.4583120738740352E-3</v>
      </c>
      <c r="J696" s="13">
        <v>-3.3835372933134655E-2</v>
      </c>
      <c r="K696" s="13">
        <v>-5.7364496271140375E-2</v>
      </c>
      <c r="L696" s="13">
        <v>3.3810856663632149E-2</v>
      </c>
      <c r="M696" s="13">
        <v>-2.7953092098633392E-2</v>
      </c>
      <c r="N696" s="13">
        <v>1.6164014160127582E-2</v>
      </c>
      <c r="O696" s="13">
        <v>3.5869654955707597E-2</v>
      </c>
      <c r="P696" s="13">
        <v>-4.0452938871948896E-2</v>
      </c>
      <c r="Q696" s="13">
        <v>4.1163707706758812E-2</v>
      </c>
      <c r="R696" s="13">
        <v>-6.3246777105641971E-2</v>
      </c>
      <c r="S696" s="13">
        <v>1.910515457737838E-2</v>
      </c>
      <c r="T696" s="13">
        <v>-2.942366230725868E-2</v>
      </c>
      <c r="U696" s="13">
        <v>8.8221954382770695E-2</v>
      </c>
      <c r="V696" s="13">
        <v>-4.4239687606274503E-3</v>
      </c>
      <c r="W696" s="13">
        <v>-2.3541381472757306E-2</v>
      </c>
      <c r="X696" s="13">
        <v>0.1059695282951405</v>
      </c>
      <c r="Y696" s="13">
        <v>-7.6383406515051933E-2</v>
      </c>
      <c r="Z696" s="13">
        <v>-2.4232549470810993E-2</v>
      </c>
      <c r="AA696" s="13">
        <v>7.3405929083754096E-3</v>
      </c>
      <c r="AB696" s="13">
        <v>-0.14667222504095911</v>
      </c>
      <c r="AC696" s="151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9"/>
      <c r="B697" s="45" t="s">
        <v>274</v>
      </c>
      <c r="C697" s="46"/>
      <c r="D697" s="44">
        <v>0.56000000000000005</v>
      </c>
      <c r="E697" s="44">
        <v>0.11</v>
      </c>
      <c r="F697" s="44">
        <v>0.05</v>
      </c>
      <c r="G697" s="44">
        <v>0.24</v>
      </c>
      <c r="H697" s="44">
        <v>1.2</v>
      </c>
      <c r="I697" s="44">
        <v>0.05</v>
      </c>
      <c r="J697" s="44">
        <v>0.82</v>
      </c>
      <c r="K697" s="44">
        <v>1.33</v>
      </c>
      <c r="L697" s="44">
        <v>0.66</v>
      </c>
      <c r="M697" s="44">
        <v>0.69</v>
      </c>
      <c r="N697" s="44">
        <v>0.27</v>
      </c>
      <c r="O697" s="44">
        <v>0.7</v>
      </c>
      <c r="P697" s="44">
        <v>0.96</v>
      </c>
      <c r="Q697" s="44">
        <v>0.82</v>
      </c>
      <c r="R697" s="44">
        <v>1.46</v>
      </c>
      <c r="S697" s="44">
        <v>0.34</v>
      </c>
      <c r="T697" s="44" t="s">
        <v>275</v>
      </c>
      <c r="U697" s="44">
        <v>1.85</v>
      </c>
      <c r="V697" s="44">
        <v>0.18</v>
      </c>
      <c r="W697" s="44">
        <v>0.59</v>
      </c>
      <c r="X697" s="44">
        <v>2.23</v>
      </c>
      <c r="Y697" s="44">
        <v>1.75</v>
      </c>
      <c r="Z697" s="44">
        <v>0.61</v>
      </c>
      <c r="AA697" s="44">
        <v>0.08</v>
      </c>
      <c r="AB697" s="44">
        <v>3.28</v>
      </c>
      <c r="AC697" s="151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B698" s="30" t="s">
        <v>322</v>
      </c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BM698" s="53"/>
    </row>
    <row r="699" spans="1:65">
      <c r="BM699" s="53"/>
    </row>
    <row r="700" spans="1:65" ht="15">
      <c r="B700" s="8" t="s">
        <v>568</v>
      </c>
      <c r="BM700" s="27" t="s">
        <v>293</v>
      </c>
    </row>
    <row r="701" spans="1:65" ht="15">
      <c r="A701" s="24" t="s">
        <v>125</v>
      </c>
      <c r="B701" s="18" t="s">
        <v>112</v>
      </c>
      <c r="C701" s="15" t="s">
        <v>113</v>
      </c>
      <c r="D701" s="16" t="s">
        <v>232</v>
      </c>
      <c r="E701" s="17" t="s">
        <v>232</v>
      </c>
      <c r="F701" s="17" t="s">
        <v>232</v>
      </c>
      <c r="G701" s="17" t="s">
        <v>232</v>
      </c>
      <c r="H701" s="15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9" t="s">
        <v>233</v>
      </c>
      <c r="C702" s="9" t="s">
        <v>233</v>
      </c>
      <c r="D702" s="149" t="s">
        <v>238</v>
      </c>
      <c r="E702" s="150" t="s">
        <v>239</v>
      </c>
      <c r="F702" s="150" t="s">
        <v>243</v>
      </c>
      <c r="G702" s="150" t="s">
        <v>246</v>
      </c>
      <c r="H702" s="15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 t="s">
        <v>82</v>
      </c>
    </row>
    <row r="703" spans="1:65">
      <c r="A703" s="29"/>
      <c r="B703" s="19"/>
      <c r="C703" s="9"/>
      <c r="D703" s="10" t="s">
        <v>278</v>
      </c>
      <c r="E703" s="11" t="s">
        <v>276</v>
      </c>
      <c r="F703" s="11" t="s">
        <v>276</v>
      </c>
      <c r="G703" s="11" t="s">
        <v>276</v>
      </c>
      <c r="H703" s="15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9"/>
      <c r="C704" s="9"/>
      <c r="D704" s="25" t="s">
        <v>318</v>
      </c>
      <c r="E704" s="25" t="s">
        <v>118</v>
      </c>
      <c r="F704" s="25" t="s">
        <v>318</v>
      </c>
      <c r="G704" s="25" t="s">
        <v>280</v>
      </c>
      <c r="H704" s="15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8">
        <v>1</v>
      </c>
      <c r="C705" s="14">
        <v>1</v>
      </c>
      <c r="D705" s="209" t="s">
        <v>95</v>
      </c>
      <c r="E705" s="209" t="s">
        <v>95</v>
      </c>
      <c r="F705" s="209" t="s">
        <v>95</v>
      </c>
      <c r="G705" s="209" t="s">
        <v>95</v>
      </c>
      <c r="H705" s="210"/>
      <c r="I705" s="211"/>
      <c r="J705" s="211"/>
      <c r="K705" s="211"/>
      <c r="L705" s="211"/>
      <c r="M705" s="211"/>
      <c r="N705" s="211"/>
      <c r="O705" s="211"/>
      <c r="P705" s="211"/>
      <c r="Q705" s="211"/>
      <c r="R705" s="211"/>
      <c r="S705" s="211"/>
      <c r="T705" s="211"/>
      <c r="U705" s="211"/>
      <c r="V705" s="211"/>
      <c r="W705" s="211"/>
      <c r="X705" s="211"/>
      <c r="Y705" s="211"/>
      <c r="Z705" s="211"/>
      <c r="AA705" s="211"/>
      <c r="AB705" s="211"/>
      <c r="AC705" s="211"/>
      <c r="AD705" s="211"/>
      <c r="AE705" s="211"/>
      <c r="AF705" s="211"/>
      <c r="AG705" s="211"/>
      <c r="AH705" s="211"/>
      <c r="AI705" s="211"/>
      <c r="AJ705" s="211"/>
      <c r="AK705" s="211"/>
      <c r="AL705" s="211"/>
      <c r="AM705" s="211"/>
      <c r="AN705" s="211"/>
      <c r="AO705" s="211"/>
      <c r="AP705" s="211"/>
      <c r="AQ705" s="211"/>
      <c r="AR705" s="211"/>
      <c r="AS705" s="211"/>
      <c r="AT705" s="211"/>
      <c r="AU705" s="211"/>
      <c r="AV705" s="211"/>
      <c r="AW705" s="211"/>
      <c r="AX705" s="211"/>
      <c r="AY705" s="211"/>
      <c r="AZ705" s="211"/>
      <c r="BA705" s="211"/>
      <c r="BB705" s="211"/>
      <c r="BC705" s="211"/>
      <c r="BD705" s="211"/>
      <c r="BE705" s="211"/>
      <c r="BF705" s="211"/>
      <c r="BG705" s="211"/>
      <c r="BH705" s="211"/>
      <c r="BI705" s="211"/>
      <c r="BJ705" s="211"/>
      <c r="BK705" s="211"/>
      <c r="BL705" s="211"/>
      <c r="BM705" s="212">
        <v>1</v>
      </c>
    </row>
    <row r="706" spans="1:65">
      <c r="A706" s="29"/>
      <c r="B706" s="19">
        <v>1</v>
      </c>
      <c r="C706" s="9">
        <v>2</v>
      </c>
      <c r="D706" s="215" t="s">
        <v>95</v>
      </c>
      <c r="E706" s="215" t="s">
        <v>95</v>
      </c>
      <c r="F706" s="215" t="s">
        <v>95</v>
      </c>
      <c r="G706" s="215" t="s">
        <v>95</v>
      </c>
      <c r="H706" s="210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1"/>
      <c r="AT706" s="211"/>
      <c r="AU706" s="211"/>
      <c r="AV706" s="211"/>
      <c r="AW706" s="211"/>
      <c r="AX706" s="211"/>
      <c r="AY706" s="211"/>
      <c r="AZ706" s="211"/>
      <c r="BA706" s="211"/>
      <c r="BB706" s="211"/>
      <c r="BC706" s="211"/>
      <c r="BD706" s="211"/>
      <c r="BE706" s="211"/>
      <c r="BF706" s="211"/>
      <c r="BG706" s="211"/>
      <c r="BH706" s="211"/>
      <c r="BI706" s="211"/>
      <c r="BJ706" s="211"/>
      <c r="BK706" s="211"/>
      <c r="BL706" s="211"/>
      <c r="BM706" s="212">
        <v>6</v>
      </c>
    </row>
    <row r="707" spans="1:65">
      <c r="A707" s="29"/>
      <c r="B707" s="19">
        <v>1</v>
      </c>
      <c r="C707" s="9">
        <v>3</v>
      </c>
      <c r="D707" s="215" t="s">
        <v>95</v>
      </c>
      <c r="E707" s="215" t="s">
        <v>95</v>
      </c>
      <c r="F707" s="215" t="s">
        <v>95</v>
      </c>
      <c r="G707" s="215" t="s">
        <v>95</v>
      </c>
      <c r="H707" s="210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1"/>
      <c r="AT707" s="211"/>
      <c r="AU707" s="211"/>
      <c r="AV707" s="211"/>
      <c r="AW707" s="211"/>
      <c r="AX707" s="211"/>
      <c r="AY707" s="211"/>
      <c r="AZ707" s="211"/>
      <c r="BA707" s="211"/>
      <c r="BB707" s="211"/>
      <c r="BC707" s="211"/>
      <c r="BD707" s="211"/>
      <c r="BE707" s="211"/>
      <c r="BF707" s="211"/>
      <c r="BG707" s="211"/>
      <c r="BH707" s="211"/>
      <c r="BI707" s="211"/>
      <c r="BJ707" s="211"/>
      <c r="BK707" s="211"/>
      <c r="BL707" s="211"/>
      <c r="BM707" s="212">
        <v>16</v>
      </c>
    </row>
    <row r="708" spans="1:65">
      <c r="A708" s="29"/>
      <c r="B708" s="19">
        <v>1</v>
      </c>
      <c r="C708" s="9">
        <v>4</v>
      </c>
      <c r="D708" s="215" t="s">
        <v>95</v>
      </c>
      <c r="E708" s="215" t="s">
        <v>95</v>
      </c>
      <c r="F708" s="215" t="s">
        <v>95</v>
      </c>
      <c r="G708" s="215" t="s">
        <v>95</v>
      </c>
      <c r="H708" s="210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12" t="s">
        <v>95</v>
      </c>
    </row>
    <row r="709" spans="1:65">
      <c r="A709" s="29"/>
      <c r="B709" s="19">
        <v>1</v>
      </c>
      <c r="C709" s="9">
        <v>5</v>
      </c>
      <c r="D709" s="215" t="s">
        <v>95</v>
      </c>
      <c r="E709" s="215" t="s">
        <v>95</v>
      </c>
      <c r="F709" s="215" t="s">
        <v>95</v>
      </c>
      <c r="G709" s="215" t="s">
        <v>95</v>
      </c>
      <c r="H709" s="210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12">
        <v>12</v>
      </c>
    </row>
    <row r="710" spans="1:65">
      <c r="A710" s="29"/>
      <c r="B710" s="19">
        <v>1</v>
      </c>
      <c r="C710" s="9">
        <v>6</v>
      </c>
      <c r="D710" s="215" t="s">
        <v>95</v>
      </c>
      <c r="E710" s="215" t="s">
        <v>95</v>
      </c>
      <c r="F710" s="215" t="s">
        <v>95</v>
      </c>
      <c r="G710" s="215" t="s">
        <v>95</v>
      </c>
      <c r="H710" s="210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17"/>
    </row>
    <row r="711" spans="1:65">
      <c r="A711" s="29"/>
      <c r="B711" s="20" t="s">
        <v>270</v>
      </c>
      <c r="C711" s="12"/>
      <c r="D711" s="218" t="s">
        <v>669</v>
      </c>
      <c r="E711" s="218" t="s">
        <v>669</v>
      </c>
      <c r="F711" s="218" t="s">
        <v>669</v>
      </c>
      <c r="G711" s="218" t="s">
        <v>669</v>
      </c>
      <c r="H711" s="210"/>
      <c r="I711" s="211"/>
      <c r="J711" s="211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1"/>
      <c r="AT711" s="211"/>
      <c r="AU711" s="211"/>
      <c r="AV711" s="211"/>
      <c r="AW711" s="211"/>
      <c r="AX711" s="211"/>
      <c r="AY711" s="211"/>
      <c r="AZ711" s="211"/>
      <c r="BA711" s="211"/>
      <c r="BB711" s="211"/>
      <c r="BC711" s="211"/>
      <c r="BD711" s="211"/>
      <c r="BE711" s="211"/>
      <c r="BF711" s="211"/>
      <c r="BG711" s="211"/>
      <c r="BH711" s="211"/>
      <c r="BI711" s="211"/>
      <c r="BJ711" s="211"/>
      <c r="BK711" s="211"/>
      <c r="BL711" s="211"/>
      <c r="BM711" s="217"/>
    </row>
    <row r="712" spans="1:65">
      <c r="A712" s="29"/>
      <c r="B712" s="3" t="s">
        <v>271</v>
      </c>
      <c r="C712" s="28"/>
      <c r="D712" s="214" t="s">
        <v>669</v>
      </c>
      <c r="E712" s="214" t="s">
        <v>669</v>
      </c>
      <c r="F712" s="214" t="s">
        <v>669</v>
      </c>
      <c r="G712" s="214" t="s">
        <v>669</v>
      </c>
      <c r="H712" s="210"/>
      <c r="I712" s="211"/>
      <c r="J712" s="211"/>
      <c r="K712" s="211"/>
      <c r="L712" s="211"/>
      <c r="M712" s="211"/>
      <c r="N712" s="211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  <c r="AA712" s="211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1"/>
      <c r="AT712" s="211"/>
      <c r="AU712" s="211"/>
      <c r="AV712" s="211"/>
      <c r="AW712" s="211"/>
      <c r="AX712" s="211"/>
      <c r="AY712" s="211"/>
      <c r="AZ712" s="211"/>
      <c r="BA712" s="211"/>
      <c r="BB712" s="211"/>
      <c r="BC712" s="211"/>
      <c r="BD712" s="211"/>
      <c r="BE712" s="211"/>
      <c r="BF712" s="211"/>
      <c r="BG712" s="211"/>
      <c r="BH712" s="211"/>
      <c r="BI712" s="211"/>
      <c r="BJ712" s="211"/>
      <c r="BK712" s="211"/>
      <c r="BL712" s="211"/>
      <c r="BM712" s="217"/>
    </row>
    <row r="713" spans="1:65">
      <c r="A713" s="29"/>
      <c r="B713" s="3" t="s">
        <v>272</v>
      </c>
      <c r="C713" s="28"/>
      <c r="D713" s="214" t="s">
        <v>669</v>
      </c>
      <c r="E713" s="214" t="s">
        <v>669</v>
      </c>
      <c r="F713" s="214" t="s">
        <v>669</v>
      </c>
      <c r="G713" s="214" t="s">
        <v>669</v>
      </c>
      <c r="H713" s="210"/>
      <c r="I713" s="211"/>
      <c r="J713" s="211"/>
      <c r="K713" s="211"/>
      <c r="L713" s="211"/>
      <c r="M713" s="211"/>
      <c r="N713" s="211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  <c r="AA713" s="211"/>
      <c r="AB713" s="211"/>
      <c r="AC713" s="211"/>
      <c r="AD713" s="211"/>
      <c r="AE713" s="211"/>
      <c r="AF713" s="211"/>
      <c r="AG713" s="211"/>
      <c r="AH713" s="211"/>
      <c r="AI713" s="211"/>
      <c r="AJ713" s="211"/>
      <c r="AK713" s="211"/>
      <c r="AL713" s="211"/>
      <c r="AM713" s="211"/>
      <c r="AN713" s="211"/>
      <c r="AO713" s="211"/>
      <c r="AP713" s="211"/>
      <c r="AQ713" s="211"/>
      <c r="AR713" s="211"/>
      <c r="AS713" s="211"/>
      <c r="AT713" s="211"/>
      <c r="AU713" s="211"/>
      <c r="AV713" s="211"/>
      <c r="AW713" s="211"/>
      <c r="AX713" s="211"/>
      <c r="AY713" s="211"/>
      <c r="AZ713" s="211"/>
      <c r="BA713" s="211"/>
      <c r="BB713" s="211"/>
      <c r="BC713" s="211"/>
      <c r="BD713" s="211"/>
      <c r="BE713" s="211"/>
      <c r="BF713" s="211"/>
      <c r="BG713" s="211"/>
      <c r="BH713" s="211"/>
      <c r="BI713" s="211"/>
      <c r="BJ713" s="211"/>
      <c r="BK713" s="211"/>
      <c r="BL713" s="211"/>
      <c r="BM713" s="217"/>
    </row>
    <row r="714" spans="1:65">
      <c r="A714" s="29"/>
      <c r="B714" s="3" t="s">
        <v>86</v>
      </c>
      <c r="C714" s="28"/>
      <c r="D714" s="13" t="s">
        <v>669</v>
      </c>
      <c r="E714" s="13" t="s">
        <v>669</v>
      </c>
      <c r="F714" s="13" t="s">
        <v>669</v>
      </c>
      <c r="G714" s="13" t="s">
        <v>669</v>
      </c>
      <c r="H714" s="15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9"/>
      <c r="B715" s="3" t="s">
        <v>273</v>
      </c>
      <c r="C715" s="28"/>
      <c r="D715" s="13" t="s">
        <v>669</v>
      </c>
      <c r="E715" s="13" t="s">
        <v>669</v>
      </c>
      <c r="F715" s="13" t="s">
        <v>669</v>
      </c>
      <c r="G715" s="13" t="s">
        <v>669</v>
      </c>
      <c r="H715" s="15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A716" s="29"/>
      <c r="B716" s="45" t="s">
        <v>274</v>
      </c>
      <c r="C716" s="46"/>
      <c r="D716" s="44" t="s">
        <v>275</v>
      </c>
      <c r="E716" s="44" t="s">
        <v>275</v>
      </c>
      <c r="F716" s="44" t="s">
        <v>275</v>
      </c>
      <c r="G716" s="44" t="s">
        <v>275</v>
      </c>
      <c r="H716" s="15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B717" s="30"/>
      <c r="C717" s="20"/>
      <c r="D717" s="20"/>
      <c r="E717" s="20"/>
      <c r="F717" s="20"/>
      <c r="G717" s="20"/>
      <c r="BM717" s="53"/>
    </row>
    <row r="718" spans="1:65" ht="15">
      <c r="B718" s="8" t="s">
        <v>569</v>
      </c>
      <c r="BM718" s="27" t="s">
        <v>66</v>
      </c>
    </row>
    <row r="719" spans="1:65" ht="15">
      <c r="A719" s="24" t="s">
        <v>40</v>
      </c>
      <c r="B719" s="18" t="s">
        <v>112</v>
      </c>
      <c r="C719" s="15" t="s">
        <v>113</v>
      </c>
      <c r="D719" s="16" t="s">
        <v>232</v>
      </c>
      <c r="E719" s="17" t="s">
        <v>232</v>
      </c>
      <c r="F719" s="17" t="s">
        <v>232</v>
      </c>
      <c r="G719" s="17" t="s">
        <v>232</v>
      </c>
      <c r="H719" s="17" t="s">
        <v>232</v>
      </c>
      <c r="I719" s="17" t="s">
        <v>232</v>
      </c>
      <c r="J719" s="17" t="s">
        <v>232</v>
      </c>
      <c r="K719" s="15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 t="s">
        <v>233</v>
      </c>
      <c r="C720" s="9" t="s">
        <v>233</v>
      </c>
      <c r="D720" s="149" t="s">
        <v>237</v>
      </c>
      <c r="E720" s="150" t="s">
        <v>239</v>
      </c>
      <c r="F720" s="150" t="s">
        <v>241</v>
      </c>
      <c r="G720" s="150" t="s">
        <v>250</v>
      </c>
      <c r="H720" s="150" t="s">
        <v>251</v>
      </c>
      <c r="I720" s="150" t="s">
        <v>254</v>
      </c>
      <c r="J720" s="150" t="s">
        <v>256</v>
      </c>
      <c r="K720" s="15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 t="s">
        <v>3</v>
      </c>
    </row>
    <row r="721" spans="1:65">
      <c r="A721" s="29"/>
      <c r="B721" s="19"/>
      <c r="C721" s="9"/>
      <c r="D721" s="10" t="s">
        <v>278</v>
      </c>
      <c r="E721" s="11" t="s">
        <v>276</v>
      </c>
      <c r="F721" s="11" t="s">
        <v>276</v>
      </c>
      <c r="G721" s="11" t="s">
        <v>278</v>
      </c>
      <c r="H721" s="11" t="s">
        <v>276</v>
      </c>
      <c r="I721" s="11" t="s">
        <v>276</v>
      </c>
      <c r="J721" s="11" t="s">
        <v>276</v>
      </c>
      <c r="K721" s="15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2</v>
      </c>
    </row>
    <row r="722" spans="1:65">
      <c r="A722" s="29"/>
      <c r="B722" s="19"/>
      <c r="C722" s="9"/>
      <c r="D722" s="25" t="s">
        <v>318</v>
      </c>
      <c r="E722" s="25" t="s">
        <v>118</v>
      </c>
      <c r="F722" s="25" t="s">
        <v>317</v>
      </c>
      <c r="G722" s="25" t="s">
        <v>317</v>
      </c>
      <c r="H722" s="25" t="s">
        <v>316</v>
      </c>
      <c r="I722" s="25" t="s">
        <v>317</v>
      </c>
      <c r="J722" s="25" t="s">
        <v>319</v>
      </c>
      <c r="K722" s="15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3</v>
      </c>
    </row>
    <row r="723" spans="1:65">
      <c r="A723" s="29"/>
      <c r="B723" s="18">
        <v>1</v>
      </c>
      <c r="C723" s="14">
        <v>1</v>
      </c>
      <c r="D723" s="145">
        <v>2.66</v>
      </c>
      <c r="E723" s="21">
        <v>3.8489999999999998</v>
      </c>
      <c r="F723" s="21">
        <v>3.51</v>
      </c>
      <c r="G723" s="21">
        <v>3.4</v>
      </c>
      <c r="H723" s="21">
        <v>3.5529600000000001</v>
      </c>
      <c r="I723" s="152">
        <v>4.18</v>
      </c>
      <c r="J723" s="21">
        <v>3.4470359723724426</v>
      </c>
      <c r="K723" s="15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</v>
      </c>
    </row>
    <row r="724" spans="1:65">
      <c r="A724" s="29"/>
      <c r="B724" s="19">
        <v>1</v>
      </c>
      <c r="C724" s="9">
        <v>2</v>
      </c>
      <c r="D724" s="146">
        <v>2.67</v>
      </c>
      <c r="E724" s="11">
        <v>3.7829999999999999</v>
      </c>
      <c r="F724" s="11">
        <v>3.55</v>
      </c>
      <c r="G724" s="11">
        <v>3.4</v>
      </c>
      <c r="H724" s="11">
        <v>3.5108799999999998</v>
      </c>
      <c r="I724" s="11">
        <v>3.46</v>
      </c>
      <c r="J724" s="11">
        <v>3.4683971925793502</v>
      </c>
      <c r="K724" s="15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30</v>
      </c>
    </row>
    <row r="725" spans="1:65">
      <c r="A725" s="29"/>
      <c r="B725" s="19">
        <v>1</v>
      </c>
      <c r="C725" s="9">
        <v>3</v>
      </c>
      <c r="D725" s="146">
        <v>2.71</v>
      </c>
      <c r="E725" s="11">
        <v>3.774</v>
      </c>
      <c r="F725" s="11">
        <v>3.52</v>
      </c>
      <c r="G725" s="11">
        <v>3.4</v>
      </c>
      <c r="H725" s="11">
        <v>3.51864</v>
      </c>
      <c r="I725" s="11">
        <v>3.9600000000000004</v>
      </c>
      <c r="J725" s="11">
        <v>3.5532442639826076</v>
      </c>
      <c r="K725" s="15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16</v>
      </c>
    </row>
    <row r="726" spans="1:65">
      <c r="A726" s="29"/>
      <c r="B726" s="19">
        <v>1</v>
      </c>
      <c r="C726" s="9">
        <v>4</v>
      </c>
      <c r="D726" s="146">
        <v>2.82</v>
      </c>
      <c r="E726" s="11">
        <v>3.681</v>
      </c>
      <c r="F726" s="11">
        <v>3.58</v>
      </c>
      <c r="G726" s="11">
        <v>3.5</v>
      </c>
      <c r="H726" s="11">
        <v>3.6405599999999998</v>
      </c>
      <c r="I726" s="11">
        <v>3.84</v>
      </c>
      <c r="J726" s="11">
        <v>3.4034736884350121</v>
      </c>
      <c r="K726" s="15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3.5866662554083764</v>
      </c>
    </row>
    <row r="727" spans="1:65">
      <c r="A727" s="29"/>
      <c r="B727" s="19">
        <v>1</v>
      </c>
      <c r="C727" s="9">
        <v>5</v>
      </c>
      <c r="D727" s="146">
        <v>2.79</v>
      </c>
      <c r="E727" s="11">
        <v>3.5710000000000002</v>
      </c>
      <c r="F727" s="11">
        <v>3.56</v>
      </c>
      <c r="G727" s="11">
        <v>3.3</v>
      </c>
      <c r="H727" s="11">
        <v>3.5590400000000004</v>
      </c>
      <c r="I727" s="11">
        <v>3.9300000000000006</v>
      </c>
      <c r="J727" s="147">
        <v>3.2289208550157396</v>
      </c>
      <c r="K727" s="15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110</v>
      </c>
    </row>
    <row r="728" spans="1:65">
      <c r="A728" s="29"/>
      <c r="B728" s="19">
        <v>1</v>
      </c>
      <c r="C728" s="9">
        <v>6</v>
      </c>
      <c r="D728" s="146">
        <v>2.67</v>
      </c>
      <c r="E728" s="11">
        <v>3.6280000000000001</v>
      </c>
      <c r="F728" s="11">
        <v>3.61</v>
      </c>
      <c r="G728" s="11">
        <v>3.6</v>
      </c>
      <c r="H728" s="11">
        <v>3.5484800000000001</v>
      </c>
      <c r="I728" s="11">
        <v>3.76</v>
      </c>
      <c r="J728" s="11">
        <v>3.4890365448818552</v>
      </c>
      <c r="K728" s="15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20" t="s">
        <v>270</v>
      </c>
      <c r="C729" s="12"/>
      <c r="D729" s="22">
        <v>2.72</v>
      </c>
      <c r="E729" s="22">
        <v>3.7143333333333337</v>
      </c>
      <c r="F729" s="22">
        <v>3.5549999999999997</v>
      </c>
      <c r="G729" s="22">
        <v>3.4333333333333336</v>
      </c>
      <c r="H729" s="22">
        <v>3.5550933333333337</v>
      </c>
      <c r="I729" s="22">
        <v>3.8550000000000004</v>
      </c>
      <c r="J729" s="22">
        <v>3.4316847528778349</v>
      </c>
      <c r="K729" s="15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3" t="s">
        <v>271</v>
      </c>
      <c r="C730" s="28"/>
      <c r="D730" s="11">
        <v>2.69</v>
      </c>
      <c r="E730" s="11">
        <v>3.7275</v>
      </c>
      <c r="F730" s="11">
        <v>3.5549999999999997</v>
      </c>
      <c r="G730" s="11">
        <v>3.4</v>
      </c>
      <c r="H730" s="11">
        <v>3.5507200000000001</v>
      </c>
      <c r="I730" s="11">
        <v>3.8850000000000002</v>
      </c>
      <c r="J730" s="11">
        <v>3.4577165824758964</v>
      </c>
      <c r="K730" s="15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9"/>
      <c r="B731" s="3" t="s">
        <v>272</v>
      </c>
      <c r="C731" s="28"/>
      <c r="D731" s="23">
        <v>6.8702256149270627E-2</v>
      </c>
      <c r="E731" s="23">
        <v>0.10537488631864159</v>
      </c>
      <c r="F731" s="23">
        <v>3.7282703764614525E-2</v>
      </c>
      <c r="G731" s="23">
        <v>0.10327955589886455</v>
      </c>
      <c r="H731" s="23">
        <v>4.6156427360300144E-2</v>
      </c>
      <c r="I731" s="23">
        <v>0.23981242670053615</v>
      </c>
      <c r="J731" s="23">
        <v>0.11095807171011952</v>
      </c>
      <c r="K731" s="220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  <c r="AA731" s="221"/>
      <c r="AB731" s="221"/>
      <c r="AC731" s="221"/>
      <c r="AD731" s="221"/>
      <c r="AE731" s="221"/>
      <c r="AF731" s="221"/>
      <c r="AG731" s="221"/>
      <c r="AH731" s="221"/>
      <c r="AI731" s="221"/>
      <c r="AJ731" s="221"/>
      <c r="AK731" s="221"/>
      <c r="AL731" s="221"/>
      <c r="AM731" s="221"/>
      <c r="AN731" s="221"/>
      <c r="AO731" s="221"/>
      <c r="AP731" s="221"/>
      <c r="AQ731" s="221"/>
      <c r="AR731" s="221"/>
      <c r="AS731" s="221"/>
      <c r="AT731" s="221"/>
      <c r="AU731" s="221"/>
      <c r="AV731" s="221"/>
      <c r="AW731" s="221"/>
      <c r="AX731" s="221"/>
      <c r="AY731" s="221"/>
      <c r="AZ731" s="221"/>
      <c r="BA731" s="221"/>
      <c r="BB731" s="221"/>
      <c r="BC731" s="221"/>
      <c r="BD731" s="221"/>
      <c r="BE731" s="221"/>
      <c r="BF731" s="221"/>
      <c r="BG731" s="221"/>
      <c r="BH731" s="221"/>
      <c r="BI731" s="221"/>
      <c r="BJ731" s="221"/>
      <c r="BK731" s="221"/>
      <c r="BL731" s="221"/>
      <c r="BM731" s="54"/>
    </row>
    <row r="732" spans="1:65">
      <c r="A732" s="29"/>
      <c r="B732" s="3" t="s">
        <v>86</v>
      </c>
      <c r="C732" s="28"/>
      <c r="D732" s="13">
        <v>2.525818240782008E-2</v>
      </c>
      <c r="E732" s="13">
        <v>2.836979798581394E-2</v>
      </c>
      <c r="F732" s="13">
        <v>1.0487399089905633E-2</v>
      </c>
      <c r="G732" s="13">
        <v>3.0081424048212974E-2</v>
      </c>
      <c r="H732" s="13">
        <v>1.2983183008875568E-2</v>
      </c>
      <c r="I732" s="13">
        <v>6.220815219209757E-2</v>
      </c>
      <c r="J732" s="13">
        <v>3.2333410467575527E-2</v>
      </c>
      <c r="K732" s="15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9"/>
      <c r="B733" s="3" t="s">
        <v>273</v>
      </c>
      <c r="C733" s="28"/>
      <c r="D733" s="13">
        <v>-0.24163560077593504</v>
      </c>
      <c r="E733" s="13">
        <v>3.5594914283548551E-2</v>
      </c>
      <c r="F733" s="13">
        <v>-8.8288826317828306E-3</v>
      </c>
      <c r="G733" s="13">
        <v>-4.2750819606878765E-2</v>
      </c>
      <c r="H733" s="13">
        <v>-8.8028603239661551E-3</v>
      </c>
      <c r="I733" s="13">
        <v>7.4814249635577479E-2</v>
      </c>
      <c r="J733" s="13">
        <v>-4.3210461050520954E-2</v>
      </c>
      <c r="K733" s="15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9"/>
      <c r="B734" s="45" t="s">
        <v>274</v>
      </c>
      <c r="C734" s="46"/>
      <c r="D734" s="44">
        <v>4.57</v>
      </c>
      <c r="E734" s="44">
        <v>0.87</v>
      </c>
      <c r="F734" s="44">
        <v>0</v>
      </c>
      <c r="G734" s="44">
        <v>0.67</v>
      </c>
      <c r="H734" s="44">
        <v>0</v>
      </c>
      <c r="I734" s="44">
        <v>1.64</v>
      </c>
      <c r="J734" s="44">
        <v>0.67</v>
      </c>
      <c r="K734" s="15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B735" s="30"/>
      <c r="C735" s="20"/>
      <c r="D735" s="20"/>
      <c r="E735" s="20"/>
      <c r="F735" s="20"/>
      <c r="G735" s="20"/>
      <c r="H735" s="20"/>
      <c r="I735" s="20"/>
      <c r="J735" s="20"/>
      <c r="BM735" s="53"/>
    </row>
    <row r="736" spans="1:65" ht="15">
      <c r="B736" s="8" t="s">
        <v>570</v>
      </c>
      <c r="BM736" s="27" t="s">
        <v>293</v>
      </c>
    </row>
    <row r="737" spans="1:65" ht="15">
      <c r="A737" s="24" t="s">
        <v>126</v>
      </c>
      <c r="B737" s="18" t="s">
        <v>112</v>
      </c>
      <c r="C737" s="15" t="s">
        <v>113</v>
      </c>
      <c r="D737" s="16" t="s">
        <v>232</v>
      </c>
      <c r="E737" s="17" t="s">
        <v>232</v>
      </c>
      <c r="F737" s="17" t="s">
        <v>232</v>
      </c>
      <c r="G737" s="17" t="s">
        <v>232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 t="s">
        <v>233</v>
      </c>
      <c r="C738" s="9" t="s">
        <v>233</v>
      </c>
      <c r="D738" s="149" t="s">
        <v>238</v>
      </c>
      <c r="E738" s="150" t="s">
        <v>239</v>
      </c>
      <c r="F738" s="150" t="s">
        <v>243</v>
      </c>
      <c r="G738" s="150" t="s">
        <v>246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 t="s">
        <v>82</v>
      </c>
    </row>
    <row r="739" spans="1:65">
      <c r="A739" s="29"/>
      <c r="B739" s="19"/>
      <c r="C739" s="9"/>
      <c r="D739" s="10" t="s">
        <v>278</v>
      </c>
      <c r="E739" s="11" t="s">
        <v>276</v>
      </c>
      <c r="F739" s="11" t="s">
        <v>276</v>
      </c>
      <c r="G739" s="11" t="s">
        <v>276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2</v>
      </c>
    </row>
    <row r="740" spans="1:65">
      <c r="A740" s="29"/>
      <c r="B740" s="19"/>
      <c r="C740" s="9"/>
      <c r="D740" s="25" t="s">
        <v>318</v>
      </c>
      <c r="E740" s="25" t="s">
        <v>118</v>
      </c>
      <c r="F740" s="25" t="s">
        <v>318</v>
      </c>
      <c r="G740" s="25" t="s">
        <v>280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2</v>
      </c>
    </row>
    <row r="741" spans="1:65">
      <c r="A741" s="29"/>
      <c r="B741" s="18">
        <v>1</v>
      </c>
      <c r="C741" s="14">
        <v>1</v>
      </c>
      <c r="D741" s="145" t="s">
        <v>105</v>
      </c>
      <c r="E741" s="145" t="s">
        <v>105</v>
      </c>
      <c r="F741" s="145" t="s">
        <v>105</v>
      </c>
      <c r="G741" s="145" t="s">
        <v>104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</v>
      </c>
    </row>
    <row r="742" spans="1:65">
      <c r="A742" s="29"/>
      <c r="B742" s="19">
        <v>1</v>
      </c>
      <c r="C742" s="9">
        <v>2</v>
      </c>
      <c r="D742" s="146" t="s">
        <v>105</v>
      </c>
      <c r="E742" s="146" t="s">
        <v>105</v>
      </c>
      <c r="F742" s="146" t="s">
        <v>105</v>
      </c>
      <c r="G742" s="146" t="s">
        <v>104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6</v>
      </c>
    </row>
    <row r="743" spans="1:65">
      <c r="A743" s="29"/>
      <c r="B743" s="19">
        <v>1</v>
      </c>
      <c r="C743" s="9">
        <v>3</v>
      </c>
      <c r="D743" s="146" t="s">
        <v>105</v>
      </c>
      <c r="E743" s="146" t="s">
        <v>105</v>
      </c>
      <c r="F743" s="146" t="s">
        <v>105</v>
      </c>
      <c r="G743" s="146" t="s">
        <v>104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16</v>
      </c>
    </row>
    <row r="744" spans="1:65">
      <c r="A744" s="29"/>
      <c r="B744" s="19">
        <v>1</v>
      </c>
      <c r="C744" s="9">
        <v>4</v>
      </c>
      <c r="D744" s="146" t="s">
        <v>105</v>
      </c>
      <c r="E744" s="146" t="s">
        <v>105</v>
      </c>
      <c r="F744" s="146" t="s">
        <v>105</v>
      </c>
      <c r="G744" s="146" t="s">
        <v>104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 t="s">
        <v>105</v>
      </c>
    </row>
    <row r="745" spans="1:65">
      <c r="A745" s="29"/>
      <c r="B745" s="19">
        <v>1</v>
      </c>
      <c r="C745" s="9">
        <v>5</v>
      </c>
      <c r="D745" s="146" t="s">
        <v>105</v>
      </c>
      <c r="E745" s="146" t="s">
        <v>105</v>
      </c>
      <c r="F745" s="146" t="s">
        <v>105</v>
      </c>
      <c r="G745" s="146" t="s">
        <v>104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12</v>
      </c>
    </row>
    <row r="746" spans="1:65">
      <c r="A746" s="29"/>
      <c r="B746" s="19">
        <v>1</v>
      </c>
      <c r="C746" s="9">
        <v>6</v>
      </c>
      <c r="D746" s="146" t="s">
        <v>105</v>
      </c>
      <c r="E746" s="146" t="s">
        <v>105</v>
      </c>
      <c r="F746" s="146" t="s">
        <v>105</v>
      </c>
      <c r="G746" s="146" t="s">
        <v>104</v>
      </c>
      <c r="H746" s="15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20" t="s">
        <v>270</v>
      </c>
      <c r="C747" s="12"/>
      <c r="D747" s="22" t="s">
        <v>669</v>
      </c>
      <c r="E747" s="22" t="s">
        <v>669</v>
      </c>
      <c r="F747" s="22" t="s">
        <v>669</v>
      </c>
      <c r="G747" s="22" t="s">
        <v>669</v>
      </c>
      <c r="H747" s="1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3" t="s">
        <v>271</v>
      </c>
      <c r="C748" s="28"/>
      <c r="D748" s="11" t="s">
        <v>669</v>
      </c>
      <c r="E748" s="11" t="s">
        <v>669</v>
      </c>
      <c r="F748" s="11" t="s">
        <v>669</v>
      </c>
      <c r="G748" s="11" t="s">
        <v>669</v>
      </c>
      <c r="H748" s="1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9"/>
      <c r="B749" s="3" t="s">
        <v>272</v>
      </c>
      <c r="C749" s="28"/>
      <c r="D749" s="23" t="s">
        <v>669</v>
      </c>
      <c r="E749" s="23" t="s">
        <v>669</v>
      </c>
      <c r="F749" s="23" t="s">
        <v>669</v>
      </c>
      <c r="G749" s="23" t="s">
        <v>669</v>
      </c>
      <c r="H749" s="15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9"/>
      <c r="B750" s="3" t="s">
        <v>86</v>
      </c>
      <c r="C750" s="28"/>
      <c r="D750" s="13" t="s">
        <v>669</v>
      </c>
      <c r="E750" s="13" t="s">
        <v>669</v>
      </c>
      <c r="F750" s="13" t="s">
        <v>669</v>
      </c>
      <c r="G750" s="13" t="s">
        <v>669</v>
      </c>
      <c r="H750" s="15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9"/>
      <c r="B751" s="3" t="s">
        <v>273</v>
      </c>
      <c r="C751" s="28"/>
      <c r="D751" s="13" t="s">
        <v>669</v>
      </c>
      <c r="E751" s="13" t="s">
        <v>669</v>
      </c>
      <c r="F751" s="13" t="s">
        <v>669</v>
      </c>
      <c r="G751" s="13" t="s">
        <v>669</v>
      </c>
      <c r="H751" s="15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9"/>
      <c r="B752" s="45" t="s">
        <v>274</v>
      </c>
      <c r="C752" s="46"/>
      <c r="D752" s="44" t="s">
        <v>275</v>
      </c>
      <c r="E752" s="44" t="s">
        <v>275</v>
      </c>
      <c r="F752" s="44" t="s">
        <v>275</v>
      </c>
      <c r="G752" s="44" t="s">
        <v>275</v>
      </c>
      <c r="H752" s="15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B753" s="30"/>
      <c r="C753" s="20"/>
      <c r="D753" s="20"/>
      <c r="E753" s="20"/>
      <c r="F753" s="20"/>
      <c r="G753" s="20"/>
      <c r="BM753" s="53"/>
    </row>
    <row r="754" spans="1:65" ht="15">
      <c r="B754" s="8" t="s">
        <v>571</v>
      </c>
      <c r="BM754" s="27" t="s">
        <v>66</v>
      </c>
    </row>
    <row r="755" spans="1:65" ht="15">
      <c r="A755" s="24" t="s">
        <v>43</v>
      </c>
      <c r="B755" s="18" t="s">
        <v>112</v>
      </c>
      <c r="C755" s="15" t="s">
        <v>113</v>
      </c>
      <c r="D755" s="16" t="s">
        <v>232</v>
      </c>
      <c r="E755" s="17" t="s">
        <v>232</v>
      </c>
      <c r="F755" s="17" t="s">
        <v>232</v>
      </c>
      <c r="G755" s="17" t="s">
        <v>232</v>
      </c>
      <c r="H755" s="17" t="s">
        <v>232</v>
      </c>
      <c r="I755" s="17" t="s">
        <v>232</v>
      </c>
      <c r="J755" s="17" t="s">
        <v>232</v>
      </c>
      <c r="K755" s="17" t="s">
        <v>232</v>
      </c>
      <c r="L755" s="17" t="s">
        <v>232</v>
      </c>
      <c r="M755" s="17" t="s">
        <v>232</v>
      </c>
      <c r="N755" s="17" t="s">
        <v>232</v>
      </c>
      <c r="O755" s="17" t="s">
        <v>232</v>
      </c>
      <c r="P755" s="17" t="s">
        <v>232</v>
      </c>
      <c r="Q755" s="17" t="s">
        <v>232</v>
      </c>
      <c r="R755" s="17" t="s">
        <v>232</v>
      </c>
      <c r="S755" s="17" t="s">
        <v>232</v>
      </c>
      <c r="T755" s="17" t="s">
        <v>232</v>
      </c>
      <c r="U755" s="17" t="s">
        <v>232</v>
      </c>
      <c r="V755" s="17" t="s">
        <v>232</v>
      </c>
      <c r="W755" s="17" t="s">
        <v>232</v>
      </c>
      <c r="X755" s="151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</v>
      </c>
    </row>
    <row r="756" spans="1:65">
      <c r="A756" s="29"/>
      <c r="B756" s="19" t="s">
        <v>233</v>
      </c>
      <c r="C756" s="9" t="s">
        <v>233</v>
      </c>
      <c r="D756" s="149" t="s">
        <v>235</v>
      </c>
      <c r="E756" s="150" t="s">
        <v>236</v>
      </c>
      <c r="F756" s="150" t="s">
        <v>237</v>
      </c>
      <c r="G756" s="150" t="s">
        <v>238</v>
      </c>
      <c r="H756" s="150" t="s">
        <v>239</v>
      </c>
      <c r="I756" s="150" t="s">
        <v>240</v>
      </c>
      <c r="J756" s="150" t="s">
        <v>241</v>
      </c>
      <c r="K756" s="150" t="s">
        <v>242</v>
      </c>
      <c r="L756" s="150" t="s">
        <v>243</v>
      </c>
      <c r="M756" s="150" t="s">
        <v>244</v>
      </c>
      <c r="N756" s="150" t="s">
        <v>245</v>
      </c>
      <c r="O756" s="150" t="s">
        <v>246</v>
      </c>
      <c r="P756" s="150" t="s">
        <v>248</v>
      </c>
      <c r="Q756" s="150" t="s">
        <v>249</v>
      </c>
      <c r="R756" s="150" t="s">
        <v>250</v>
      </c>
      <c r="S756" s="150" t="s">
        <v>253</v>
      </c>
      <c r="T756" s="150" t="s">
        <v>254</v>
      </c>
      <c r="U756" s="150" t="s">
        <v>255</v>
      </c>
      <c r="V756" s="150" t="s">
        <v>256</v>
      </c>
      <c r="W756" s="150" t="s">
        <v>262</v>
      </c>
      <c r="X756" s="151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 t="s">
        <v>3</v>
      </c>
    </row>
    <row r="757" spans="1:65">
      <c r="A757" s="29"/>
      <c r="B757" s="19"/>
      <c r="C757" s="9"/>
      <c r="D757" s="10" t="s">
        <v>278</v>
      </c>
      <c r="E757" s="11" t="s">
        <v>276</v>
      </c>
      <c r="F757" s="11" t="s">
        <v>278</v>
      </c>
      <c r="G757" s="11" t="s">
        <v>278</v>
      </c>
      <c r="H757" s="11" t="s">
        <v>276</v>
      </c>
      <c r="I757" s="11" t="s">
        <v>276</v>
      </c>
      <c r="J757" s="11" t="s">
        <v>276</v>
      </c>
      <c r="K757" s="11" t="s">
        <v>276</v>
      </c>
      <c r="L757" s="11" t="s">
        <v>276</v>
      </c>
      <c r="M757" s="11" t="s">
        <v>276</v>
      </c>
      <c r="N757" s="11" t="s">
        <v>276</v>
      </c>
      <c r="O757" s="11" t="s">
        <v>276</v>
      </c>
      <c r="P757" s="11" t="s">
        <v>276</v>
      </c>
      <c r="Q757" s="11" t="s">
        <v>278</v>
      </c>
      <c r="R757" s="11" t="s">
        <v>278</v>
      </c>
      <c r="S757" s="11" t="s">
        <v>276</v>
      </c>
      <c r="T757" s="11" t="s">
        <v>276</v>
      </c>
      <c r="U757" s="11" t="s">
        <v>278</v>
      </c>
      <c r="V757" s="11" t="s">
        <v>276</v>
      </c>
      <c r="W757" s="11" t="s">
        <v>278</v>
      </c>
      <c r="X757" s="151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1</v>
      </c>
    </row>
    <row r="758" spans="1:65">
      <c r="A758" s="29"/>
      <c r="B758" s="19"/>
      <c r="C758" s="9"/>
      <c r="D758" s="25" t="s">
        <v>316</v>
      </c>
      <c r="E758" s="25" t="s">
        <v>317</v>
      </c>
      <c r="F758" s="25" t="s">
        <v>318</v>
      </c>
      <c r="G758" s="25" t="s">
        <v>318</v>
      </c>
      <c r="H758" s="25" t="s">
        <v>118</v>
      </c>
      <c r="I758" s="25" t="s">
        <v>316</v>
      </c>
      <c r="J758" s="25" t="s">
        <v>317</v>
      </c>
      <c r="K758" s="25" t="s">
        <v>317</v>
      </c>
      <c r="L758" s="25" t="s">
        <v>318</v>
      </c>
      <c r="M758" s="25" t="s">
        <v>317</v>
      </c>
      <c r="N758" s="25" t="s">
        <v>317</v>
      </c>
      <c r="O758" s="25" t="s">
        <v>280</v>
      </c>
      <c r="P758" s="25" t="s">
        <v>319</v>
      </c>
      <c r="Q758" s="25" t="s">
        <v>316</v>
      </c>
      <c r="R758" s="25" t="s">
        <v>317</v>
      </c>
      <c r="S758" s="25" t="s">
        <v>317</v>
      </c>
      <c r="T758" s="25" t="s">
        <v>317</v>
      </c>
      <c r="U758" s="25" t="s">
        <v>316</v>
      </c>
      <c r="V758" s="25" t="s">
        <v>319</v>
      </c>
      <c r="W758" s="25" t="s">
        <v>317</v>
      </c>
      <c r="X758" s="151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2</v>
      </c>
    </row>
    <row r="759" spans="1:65">
      <c r="A759" s="29"/>
      <c r="B759" s="18">
        <v>1</v>
      </c>
      <c r="C759" s="14">
        <v>1</v>
      </c>
      <c r="D759" s="209">
        <v>10.7</v>
      </c>
      <c r="E759" s="208">
        <v>13.2</v>
      </c>
      <c r="F759" s="209">
        <v>19.5</v>
      </c>
      <c r="G759" s="209">
        <v>11.233915187767172</v>
      </c>
      <c r="H759" s="208">
        <v>14.48</v>
      </c>
      <c r="I759" s="208">
        <v>12.35</v>
      </c>
      <c r="J759" s="208">
        <v>13.6</v>
      </c>
      <c r="K759" s="208">
        <v>12.6</v>
      </c>
      <c r="L759" s="208">
        <v>13.16</v>
      </c>
      <c r="M759" s="208">
        <v>12.1</v>
      </c>
      <c r="N759" s="208">
        <v>12.4</v>
      </c>
      <c r="O759" s="208">
        <v>13.8</v>
      </c>
      <c r="P759" s="208">
        <v>14.9</v>
      </c>
      <c r="Q759" s="208">
        <v>13.5</v>
      </c>
      <c r="R759" s="208">
        <v>13.9</v>
      </c>
      <c r="S759" s="208">
        <v>13.7</v>
      </c>
      <c r="T759" s="209">
        <v>11.6</v>
      </c>
      <c r="U759" s="208">
        <v>13.2</v>
      </c>
      <c r="V759" s="208">
        <v>14.104472025121865</v>
      </c>
      <c r="W759" s="208">
        <v>13.9</v>
      </c>
      <c r="X759" s="210"/>
      <c r="Y759" s="211"/>
      <c r="Z759" s="211"/>
      <c r="AA759" s="211"/>
      <c r="AB759" s="211"/>
      <c r="AC759" s="211"/>
      <c r="AD759" s="211"/>
      <c r="AE759" s="211"/>
      <c r="AF759" s="211"/>
      <c r="AG759" s="211"/>
      <c r="AH759" s="211"/>
      <c r="AI759" s="211"/>
      <c r="AJ759" s="211"/>
      <c r="AK759" s="211"/>
      <c r="AL759" s="211"/>
      <c r="AM759" s="211"/>
      <c r="AN759" s="211"/>
      <c r="AO759" s="211"/>
      <c r="AP759" s="211"/>
      <c r="AQ759" s="211"/>
      <c r="AR759" s="211"/>
      <c r="AS759" s="211"/>
      <c r="AT759" s="211"/>
      <c r="AU759" s="211"/>
      <c r="AV759" s="211"/>
      <c r="AW759" s="211"/>
      <c r="AX759" s="211"/>
      <c r="AY759" s="211"/>
      <c r="AZ759" s="211"/>
      <c r="BA759" s="211"/>
      <c r="BB759" s="211"/>
      <c r="BC759" s="211"/>
      <c r="BD759" s="211"/>
      <c r="BE759" s="211"/>
      <c r="BF759" s="211"/>
      <c r="BG759" s="211"/>
      <c r="BH759" s="211"/>
      <c r="BI759" s="211"/>
      <c r="BJ759" s="211"/>
      <c r="BK759" s="211"/>
      <c r="BL759" s="211"/>
      <c r="BM759" s="212">
        <v>1</v>
      </c>
    </row>
    <row r="760" spans="1:65">
      <c r="A760" s="29"/>
      <c r="B760" s="19">
        <v>1</v>
      </c>
      <c r="C760" s="9">
        <v>2</v>
      </c>
      <c r="D760" s="215">
        <v>11</v>
      </c>
      <c r="E760" s="214">
        <v>13.1</v>
      </c>
      <c r="F760" s="216">
        <v>18.399999999999999</v>
      </c>
      <c r="G760" s="215">
        <v>11.778650222628706</v>
      </c>
      <c r="H760" s="214">
        <v>14.62</v>
      </c>
      <c r="I760" s="214">
        <v>13.2</v>
      </c>
      <c r="J760" s="214">
        <v>13.9</v>
      </c>
      <c r="K760" s="214">
        <v>12.9</v>
      </c>
      <c r="L760" s="214">
        <v>12.8</v>
      </c>
      <c r="M760" s="214">
        <v>11.4</v>
      </c>
      <c r="N760" s="214">
        <v>12.6</v>
      </c>
      <c r="O760" s="214">
        <v>13.7</v>
      </c>
      <c r="P760" s="214">
        <v>15</v>
      </c>
      <c r="Q760" s="214">
        <v>13.6</v>
      </c>
      <c r="R760" s="214">
        <v>13.9</v>
      </c>
      <c r="S760" s="214">
        <v>13.9</v>
      </c>
      <c r="T760" s="215">
        <v>10.8</v>
      </c>
      <c r="U760" s="214">
        <v>13.4</v>
      </c>
      <c r="V760" s="214">
        <v>13.875830303980564</v>
      </c>
      <c r="W760" s="214">
        <v>13.3</v>
      </c>
      <c r="X760" s="210"/>
      <c r="Y760" s="211"/>
      <c r="Z760" s="211"/>
      <c r="AA760" s="211"/>
      <c r="AB760" s="211"/>
      <c r="AC760" s="211"/>
      <c r="AD760" s="211"/>
      <c r="AE760" s="211"/>
      <c r="AF760" s="211"/>
      <c r="AG760" s="211"/>
      <c r="AH760" s="211"/>
      <c r="AI760" s="211"/>
      <c r="AJ760" s="211"/>
      <c r="AK760" s="211"/>
      <c r="AL760" s="211"/>
      <c r="AM760" s="211"/>
      <c r="AN760" s="211"/>
      <c r="AO760" s="211"/>
      <c r="AP760" s="211"/>
      <c r="AQ760" s="211"/>
      <c r="AR760" s="211"/>
      <c r="AS760" s="211"/>
      <c r="AT760" s="211"/>
      <c r="AU760" s="211"/>
      <c r="AV760" s="211"/>
      <c r="AW760" s="211"/>
      <c r="AX760" s="211"/>
      <c r="AY760" s="211"/>
      <c r="AZ760" s="211"/>
      <c r="BA760" s="211"/>
      <c r="BB760" s="211"/>
      <c r="BC760" s="211"/>
      <c r="BD760" s="211"/>
      <c r="BE760" s="211"/>
      <c r="BF760" s="211"/>
      <c r="BG760" s="211"/>
      <c r="BH760" s="211"/>
      <c r="BI760" s="211"/>
      <c r="BJ760" s="211"/>
      <c r="BK760" s="211"/>
      <c r="BL760" s="211"/>
      <c r="BM760" s="212">
        <v>31</v>
      </c>
    </row>
    <row r="761" spans="1:65">
      <c r="A761" s="29"/>
      <c r="B761" s="19">
        <v>1</v>
      </c>
      <c r="C761" s="9">
        <v>3</v>
      </c>
      <c r="D761" s="215">
        <v>11.7</v>
      </c>
      <c r="E761" s="214">
        <v>13.1</v>
      </c>
      <c r="F761" s="215">
        <v>19.3</v>
      </c>
      <c r="G761" s="215">
        <v>11.868014181939031</v>
      </c>
      <c r="H761" s="214">
        <v>14.47</v>
      </c>
      <c r="I761" s="214">
        <v>13.33</v>
      </c>
      <c r="J761" s="214">
        <v>13.9</v>
      </c>
      <c r="K761" s="214">
        <v>11.4</v>
      </c>
      <c r="L761" s="214">
        <v>13.02</v>
      </c>
      <c r="M761" s="214">
        <v>12.2</v>
      </c>
      <c r="N761" s="214">
        <v>12.2</v>
      </c>
      <c r="O761" s="214">
        <v>13.7</v>
      </c>
      <c r="P761" s="214">
        <v>14.7</v>
      </c>
      <c r="Q761" s="214">
        <v>13.3</v>
      </c>
      <c r="R761" s="214">
        <v>13.5</v>
      </c>
      <c r="S761" s="214">
        <v>14.1</v>
      </c>
      <c r="T761" s="215">
        <v>11.5</v>
      </c>
      <c r="U761" s="214">
        <v>13.3</v>
      </c>
      <c r="V761" s="214">
        <v>13.982705394682085</v>
      </c>
      <c r="W761" s="214">
        <v>13.6</v>
      </c>
      <c r="X761" s="210"/>
      <c r="Y761" s="211"/>
      <c r="Z761" s="211"/>
      <c r="AA761" s="211"/>
      <c r="AB761" s="211"/>
      <c r="AC761" s="211"/>
      <c r="AD761" s="211"/>
      <c r="AE761" s="211"/>
      <c r="AF761" s="211"/>
      <c r="AG761" s="211"/>
      <c r="AH761" s="211"/>
      <c r="AI761" s="211"/>
      <c r="AJ761" s="211"/>
      <c r="AK761" s="211"/>
      <c r="AL761" s="211"/>
      <c r="AM761" s="211"/>
      <c r="AN761" s="211"/>
      <c r="AO761" s="211"/>
      <c r="AP761" s="211"/>
      <c r="AQ761" s="211"/>
      <c r="AR761" s="211"/>
      <c r="AS761" s="211"/>
      <c r="AT761" s="211"/>
      <c r="AU761" s="211"/>
      <c r="AV761" s="211"/>
      <c r="AW761" s="211"/>
      <c r="AX761" s="211"/>
      <c r="AY761" s="211"/>
      <c r="AZ761" s="211"/>
      <c r="BA761" s="211"/>
      <c r="BB761" s="211"/>
      <c r="BC761" s="211"/>
      <c r="BD761" s="211"/>
      <c r="BE761" s="211"/>
      <c r="BF761" s="211"/>
      <c r="BG761" s="211"/>
      <c r="BH761" s="211"/>
      <c r="BI761" s="211"/>
      <c r="BJ761" s="211"/>
      <c r="BK761" s="211"/>
      <c r="BL761" s="211"/>
      <c r="BM761" s="212">
        <v>16</v>
      </c>
    </row>
    <row r="762" spans="1:65">
      <c r="A762" s="29"/>
      <c r="B762" s="19">
        <v>1</v>
      </c>
      <c r="C762" s="9">
        <v>4</v>
      </c>
      <c r="D762" s="215">
        <v>12</v>
      </c>
      <c r="E762" s="214">
        <v>12.6</v>
      </c>
      <c r="F762" s="215">
        <v>19.5</v>
      </c>
      <c r="G762" s="215">
        <v>11.212858616166001</v>
      </c>
      <c r="H762" s="214">
        <v>13.85</v>
      </c>
      <c r="I762" s="214">
        <v>13.48</v>
      </c>
      <c r="J762" s="214">
        <v>13.7</v>
      </c>
      <c r="K762" s="214">
        <v>11.9</v>
      </c>
      <c r="L762" s="214">
        <v>13.28</v>
      </c>
      <c r="M762" s="214">
        <v>12.4</v>
      </c>
      <c r="N762" s="214">
        <v>12.4</v>
      </c>
      <c r="O762" s="214">
        <v>13.9</v>
      </c>
      <c r="P762" s="214">
        <v>14.9</v>
      </c>
      <c r="Q762" s="214">
        <v>13.6</v>
      </c>
      <c r="R762" s="214">
        <v>13.1</v>
      </c>
      <c r="S762" s="214">
        <v>13.8</v>
      </c>
      <c r="T762" s="215">
        <v>11.2</v>
      </c>
      <c r="U762" s="214">
        <v>13.5</v>
      </c>
      <c r="V762" s="214">
        <v>14.153092472141402</v>
      </c>
      <c r="W762" s="214">
        <v>13.7</v>
      </c>
      <c r="X762" s="210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212">
        <v>13.400255649839881</v>
      </c>
    </row>
    <row r="763" spans="1:65">
      <c r="A763" s="29"/>
      <c r="B763" s="19">
        <v>1</v>
      </c>
      <c r="C763" s="9">
        <v>5</v>
      </c>
      <c r="D763" s="215">
        <v>11.8</v>
      </c>
      <c r="E763" s="214">
        <v>12.8</v>
      </c>
      <c r="F763" s="215">
        <v>18.899999999999999</v>
      </c>
      <c r="G763" s="215">
        <v>11.920644688389336</v>
      </c>
      <c r="H763" s="214">
        <v>13.19</v>
      </c>
      <c r="I763" s="214">
        <v>14.05</v>
      </c>
      <c r="J763" s="214">
        <v>13.4</v>
      </c>
      <c r="K763" s="214">
        <v>12.3</v>
      </c>
      <c r="L763" s="214">
        <v>13.36</v>
      </c>
      <c r="M763" s="214">
        <v>12.1</v>
      </c>
      <c r="N763" s="214">
        <v>12.8</v>
      </c>
      <c r="O763" s="214">
        <v>13.7</v>
      </c>
      <c r="P763" s="214">
        <v>15.1</v>
      </c>
      <c r="Q763" s="214">
        <v>13.6</v>
      </c>
      <c r="R763" s="214">
        <v>13.5</v>
      </c>
      <c r="S763" s="214">
        <v>13.8</v>
      </c>
      <c r="T763" s="215">
        <v>11.3</v>
      </c>
      <c r="U763" s="214">
        <v>13.6</v>
      </c>
      <c r="V763" s="214">
        <v>13.238223883855181</v>
      </c>
      <c r="W763" s="214">
        <v>13.1</v>
      </c>
      <c r="X763" s="210"/>
      <c r="Y763" s="211"/>
      <c r="Z763" s="211"/>
      <c r="AA763" s="211"/>
      <c r="AB763" s="211"/>
      <c r="AC763" s="211"/>
      <c r="AD763" s="211"/>
      <c r="AE763" s="211"/>
      <c r="AF763" s="211"/>
      <c r="AG763" s="211"/>
      <c r="AH763" s="211"/>
      <c r="AI763" s="211"/>
      <c r="AJ763" s="211"/>
      <c r="AK763" s="211"/>
      <c r="AL763" s="211"/>
      <c r="AM763" s="211"/>
      <c r="AN763" s="211"/>
      <c r="AO763" s="211"/>
      <c r="AP763" s="211"/>
      <c r="AQ763" s="211"/>
      <c r="AR763" s="211"/>
      <c r="AS763" s="211"/>
      <c r="AT763" s="211"/>
      <c r="AU763" s="211"/>
      <c r="AV763" s="211"/>
      <c r="AW763" s="211"/>
      <c r="AX763" s="211"/>
      <c r="AY763" s="211"/>
      <c r="AZ763" s="211"/>
      <c r="BA763" s="211"/>
      <c r="BB763" s="211"/>
      <c r="BC763" s="211"/>
      <c r="BD763" s="211"/>
      <c r="BE763" s="211"/>
      <c r="BF763" s="211"/>
      <c r="BG763" s="211"/>
      <c r="BH763" s="211"/>
      <c r="BI763" s="211"/>
      <c r="BJ763" s="211"/>
      <c r="BK763" s="211"/>
      <c r="BL763" s="211"/>
      <c r="BM763" s="212">
        <v>111</v>
      </c>
    </row>
    <row r="764" spans="1:65">
      <c r="A764" s="29"/>
      <c r="B764" s="19">
        <v>1</v>
      </c>
      <c r="C764" s="9">
        <v>6</v>
      </c>
      <c r="D764" s="215">
        <v>11.9</v>
      </c>
      <c r="E764" s="214">
        <v>12.9</v>
      </c>
      <c r="F764" s="215">
        <v>19.3</v>
      </c>
      <c r="G764" s="215">
        <v>11.980090661449516</v>
      </c>
      <c r="H764" s="214">
        <v>13.72</v>
      </c>
      <c r="I764" s="214">
        <v>13.71</v>
      </c>
      <c r="J764" s="214">
        <v>14.2</v>
      </c>
      <c r="K764" s="214">
        <v>11.8</v>
      </c>
      <c r="L764" s="214">
        <v>13.62</v>
      </c>
      <c r="M764" s="214">
        <v>11.6</v>
      </c>
      <c r="N764" s="214">
        <v>13</v>
      </c>
      <c r="O764" s="214">
        <v>14</v>
      </c>
      <c r="P764" s="214">
        <v>15</v>
      </c>
      <c r="Q764" s="214">
        <v>14</v>
      </c>
      <c r="R764" s="214">
        <v>13</v>
      </c>
      <c r="S764" s="214">
        <v>13.7</v>
      </c>
      <c r="T764" s="215">
        <v>11.3</v>
      </c>
      <c r="U764" s="214">
        <v>13.4</v>
      </c>
      <c r="V764" s="214">
        <v>13.580218304847563</v>
      </c>
      <c r="W764" s="214">
        <v>13.4</v>
      </c>
      <c r="X764" s="210"/>
      <c r="Y764" s="211"/>
      <c r="Z764" s="211"/>
      <c r="AA764" s="211"/>
      <c r="AB764" s="211"/>
      <c r="AC764" s="211"/>
      <c r="AD764" s="211"/>
      <c r="AE764" s="211"/>
      <c r="AF764" s="211"/>
      <c r="AG764" s="211"/>
      <c r="AH764" s="211"/>
      <c r="AI764" s="211"/>
      <c r="AJ764" s="211"/>
      <c r="AK764" s="211"/>
      <c r="AL764" s="211"/>
      <c r="AM764" s="211"/>
      <c r="AN764" s="211"/>
      <c r="AO764" s="211"/>
      <c r="AP764" s="211"/>
      <c r="AQ764" s="211"/>
      <c r="AR764" s="211"/>
      <c r="AS764" s="211"/>
      <c r="AT764" s="211"/>
      <c r="AU764" s="211"/>
      <c r="AV764" s="211"/>
      <c r="AW764" s="211"/>
      <c r="AX764" s="211"/>
      <c r="AY764" s="211"/>
      <c r="AZ764" s="211"/>
      <c r="BA764" s="211"/>
      <c r="BB764" s="211"/>
      <c r="BC764" s="211"/>
      <c r="BD764" s="211"/>
      <c r="BE764" s="211"/>
      <c r="BF764" s="211"/>
      <c r="BG764" s="211"/>
      <c r="BH764" s="211"/>
      <c r="BI764" s="211"/>
      <c r="BJ764" s="211"/>
      <c r="BK764" s="211"/>
      <c r="BL764" s="211"/>
      <c r="BM764" s="217"/>
    </row>
    <row r="765" spans="1:65">
      <c r="A765" s="29"/>
      <c r="B765" s="20" t="s">
        <v>270</v>
      </c>
      <c r="C765" s="12"/>
      <c r="D765" s="218">
        <v>11.516666666666667</v>
      </c>
      <c r="E765" s="218">
        <v>12.950000000000001</v>
      </c>
      <c r="F765" s="218">
        <v>19.149999999999999</v>
      </c>
      <c r="G765" s="218">
        <v>11.665695593056627</v>
      </c>
      <c r="H765" s="218">
        <v>14.055</v>
      </c>
      <c r="I765" s="218">
        <v>13.353333333333333</v>
      </c>
      <c r="J765" s="218">
        <v>13.783333333333333</v>
      </c>
      <c r="K765" s="218">
        <v>12.149999999999999</v>
      </c>
      <c r="L765" s="218">
        <v>13.206666666666669</v>
      </c>
      <c r="M765" s="218">
        <v>11.966666666666667</v>
      </c>
      <c r="N765" s="218">
        <v>12.566666666666668</v>
      </c>
      <c r="O765" s="218">
        <v>13.799999999999999</v>
      </c>
      <c r="P765" s="218">
        <v>14.933333333333332</v>
      </c>
      <c r="Q765" s="218">
        <v>13.600000000000001</v>
      </c>
      <c r="R765" s="218">
        <v>13.483333333333334</v>
      </c>
      <c r="S765" s="218">
        <v>13.833333333333334</v>
      </c>
      <c r="T765" s="218">
        <v>11.283333333333331</v>
      </c>
      <c r="U765" s="218">
        <v>13.4</v>
      </c>
      <c r="V765" s="218">
        <v>13.822423730771442</v>
      </c>
      <c r="W765" s="218">
        <v>13.5</v>
      </c>
      <c r="X765" s="210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1"/>
      <c r="AT765" s="211"/>
      <c r="AU765" s="211"/>
      <c r="AV765" s="211"/>
      <c r="AW765" s="211"/>
      <c r="AX765" s="211"/>
      <c r="AY765" s="211"/>
      <c r="AZ765" s="211"/>
      <c r="BA765" s="211"/>
      <c r="BB765" s="211"/>
      <c r="BC765" s="211"/>
      <c r="BD765" s="211"/>
      <c r="BE765" s="211"/>
      <c r="BF765" s="211"/>
      <c r="BG765" s="211"/>
      <c r="BH765" s="211"/>
      <c r="BI765" s="211"/>
      <c r="BJ765" s="211"/>
      <c r="BK765" s="211"/>
      <c r="BL765" s="211"/>
      <c r="BM765" s="217"/>
    </row>
    <row r="766" spans="1:65">
      <c r="A766" s="29"/>
      <c r="B766" s="3" t="s">
        <v>271</v>
      </c>
      <c r="C766" s="28"/>
      <c r="D766" s="214">
        <v>11.75</v>
      </c>
      <c r="E766" s="214">
        <v>13</v>
      </c>
      <c r="F766" s="214">
        <v>19.3</v>
      </c>
      <c r="G766" s="214">
        <v>11.823332202283868</v>
      </c>
      <c r="H766" s="214">
        <v>14.16</v>
      </c>
      <c r="I766" s="214">
        <v>13.405000000000001</v>
      </c>
      <c r="J766" s="214">
        <v>13.8</v>
      </c>
      <c r="K766" s="214">
        <v>12.100000000000001</v>
      </c>
      <c r="L766" s="214">
        <v>13.219999999999999</v>
      </c>
      <c r="M766" s="214">
        <v>12.1</v>
      </c>
      <c r="N766" s="214">
        <v>12.5</v>
      </c>
      <c r="O766" s="214">
        <v>13.75</v>
      </c>
      <c r="P766" s="214">
        <v>14.95</v>
      </c>
      <c r="Q766" s="214">
        <v>13.6</v>
      </c>
      <c r="R766" s="214">
        <v>13.5</v>
      </c>
      <c r="S766" s="214">
        <v>13.8</v>
      </c>
      <c r="T766" s="214">
        <v>11.3</v>
      </c>
      <c r="U766" s="214">
        <v>13.4</v>
      </c>
      <c r="V766" s="214">
        <v>13.929267849331325</v>
      </c>
      <c r="W766" s="214">
        <v>13.5</v>
      </c>
      <c r="X766" s="210"/>
      <c r="Y766" s="211"/>
      <c r="Z766" s="211"/>
      <c r="AA766" s="211"/>
      <c r="AB766" s="211"/>
      <c r="AC766" s="211"/>
      <c r="AD766" s="211"/>
      <c r="AE766" s="211"/>
      <c r="AF766" s="211"/>
      <c r="AG766" s="211"/>
      <c r="AH766" s="211"/>
      <c r="AI766" s="211"/>
      <c r="AJ766" s="211"/>
      <c r="AK766" s="211"/>
      <c r="AL766" s="211"/>
      <c r="AM766" s="211"/>
      <c r="AN766" s="211"/>
      <c r="AO766" s="211"/>
      <c r="AP766" s="211"/>
      <c r="AQ766" s="211"/>
      <c r="AR766" s="211"/>
      <c r="AS766" s="211"/>
      <c r="AT766" s="211"/>
      <c r="AU766" s="211"/>
      <c r="AV766" s="211"/>
      <c r="AW766" s="211"/>
      <c r="AX766" s="211"/>
      <c r="AY766" s="211"/>
      <c r="AZ766" s="211"/>
      <c r="BA766" s="211"/>
      <c r="BB766" s="211"/>
      <c r="BC766" s="211"/>
      <c r="BD766" s="211"/>
      <c r="BE766" s="211"/>
      <c r="BF766" s="211"/>
      <c r="BG766" s="211"/>
      <c r="BH766" s="211"/>
      <c r="BI766" s="211"/>
      <c r="BJ766" s="211"/>
      <c r="BK766" s="211"/>
      <c r="BL766" s="211"/>
      <c r="BM766" s="217"/>
    </row>
    <row r="767" spans="1:65">
      <c r="A767" s="29"/>
      <c r="B767" s="3" t="s">
        <v>272</v>
      </c>
      <c r="C767" s="28"/>
      <c r="D767" s="23">
        <v>0.53447793842839486</v>
      </c>
      <c r="E767" s="23">
        <v>0.22583179581272406</v>
      </c>
      <c r="F767" s="23">
        <v>0.42778499272414949</v>
      </c>
      <c r="G767" s="23">
        <v>0.34900730823902143</v>
      </c>
      <c r="H767" s="23">
        <v>0.56116842391567268</v>
      </c>
      <c r="I767" s="23">
        <v>0.57607869832746572</v>
      </c>
      <c r="J767" s="23">
        <v>0.27868739954771293</v>
      </c>
      <c r="K767" s="23">
        <v>0.55407580708780257</v>
      </c>
      <c r="L767" s="23">
        <v>0.28359595671776844</v>
      </c>
      <c r="M767" s="23">
        <v>0.38297084310253515</v>
      </c>
      <c r="N767" s="23">
        <v>0.29439202887759508</v>
      </c>
      <c r="O767" s="23">
        <v>0.12649110640673558</v>
      </c>
      <c r="P767" s="23">
        <v>0.13662601021279477</v>
      </c>
      <c r="Q767" s="23">
        <v>0.22803508501982742</v>
      </c>
      <c r="R767" s="23">
        <v>0.38166302763912935</v>
      </c>
      <c r="S767" s="23">
        <v>0.15055453054181631</v>
      </c>
      <c r="T767" s="23">
        <v>0.27868739954771282</v>
      </c>
      <c r="U767" s="23">
        <v>0.1414213562373095</v>
      </c>
      <c r="V767" s="23">
        <v>0.35139392715214451</v>
      </c>
      <c r="W767" s="23">
        <v>0.28982753492378871</v>
      </c>
      <c r="X767" s="151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A768" s="29"/>
      <c r="B768" s="3" t="s">
        <v>86</v>
      </c>
      <c r="C768" s="28"/>
      <c r="D768" s="13">
        <v>4.6409082931553818E-2</v>
      </c>
      <c r="E768" s="13">
        <v>1.743874871140726E-2</v>
      </c>
      <c r="F768" s="13">
        <v>2.2338641917710157E-2</v>
      </c>
      <c r="G768" s="13">
        <v>2.9917402306189878E-2</v>
      </c>
      <c r="H768" s="13">
        <v>3.9926604334092682E-2</v>
      </c>
      <c r="I768" s="13">
        <v>4.3141190588676916E-2</v>
      </c>
      <c r="J768" s="13">
        <v>2.0219158371055351E-2</v>
      </c>
      <c r="K768" s="13">
        <v>4.5602947085415853E-2</v>
      </c>
      <c r="L768" s="13">
        <v>2.147369687413693E-2</v>
      </c>
      <c r="M768" s="13">
        <v>3.2003134521103219E-2</v>
      </c>
      <c r="N768" s="13">
        <v>2.3426421396095097E-2</v>
      </c>
      <c r="O768" s="13">
        <v>9.1660222033866368E-3</v>
      </c>
      <c r="P768" s="13">
        <v>9.1490631838925078E-3</v>
      </c>
      <c r="Q768" s="13">
        <v>1.6767285663222602E-2</v>
      </c>
      <c r="R768" s="13">
        <v>2.8306281407104769E-2</v>
      </c>
      <c r="S768" s="13">
        <v>1.0883460039167443E-2</v>
      </c>
      <c r="T768" s="13">
        <v>2.4699030979117832E-2</v>
      </c>
      <c r="U768" s="13">
        <v>1.0553832555023098E-2</v>
      </c>
      <c r="V768" s="13">
        <v>2.5422019610777256E-2</v>
      </c>
      <c r="W768" s="13">
        <v>2.1468706290651014E-2</v>
      </c>
      <c r="X768" s="151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A769" s="29"/>
      <c r="B769" s="3" t="s">
        <v>273</v>
      </c>
      <c r="C769" s="28"/>
      <c r="D769" s="13">
        <v>-0.14056366030566891</v>
      </c>
      <c r="E769" s="13">
        <v>-3.3600526856012669E-2</v>
      </c>
      <c r="F769" s="13">
        <v>0.42907721318203507</v>
      </c>
      <c r="G769" s="13">
        <v>-0.12944231081173285</v>
      </c>
      <c r="H769" s="13">
        <v>4.8860586489477997E-2</v>
      </c>
      <c r="I769" s="13">
        <v>-3.5015986062256754E-3</v>
      </c>
      <c r="J769" s="13">
        <v>2.8587341428671031E-2</v>
      </c>
      <c r="K769" s="13">
        <v>-9.3300880409309284E-2</v>
      </c>
      <c r="L769" s="13">
        <v>-1.4446663424329875E-2</v>
      </c>
      <c r="M769" s="13">
        <v>-0.10698221143193964</v>
      </c>
      <c r="N769" s="13">
        <v>-6.2206946266967211E-2</v>
      </c>
      <c r="O769" s="13">
        <v>2.9831098794364852E-2</v>
      </c>
      <c r="P769" s="13">
        <v>0.11440659966153488</v>
      </c>
      <c r="Q769" s="13">
        <v>1.4906010406040782E-2</v>
      </c>
      <c r="R769" s="13">
        <v>6.1997088461849259E-3</v>
      </c>
      <c r="S769" s="13">
        <v>3.2318613525752271E-2</v>
      </c>
      <c r="T769" s="13">
        <v>-0.15797626342538063</v>
      </c>
      <c r="U769" s="13">
        <v>-1.9077982283399741E-5</v>
      </c>
      <c r="V769" s="13">
        <v>3.1504479613163605E-2</v>
      </c>
      <c r="W769" s="13">
        <v>7.4434662118787465E-3</v>
      </c>
      <c r="X769" s="151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A770" s="29"/>
      <c r="B770" s="45" t="s">
        <v>274</v>
      </c>
      <c r="C770" s="46"/>
      <c r="D770" s="44">
        <v>2.94</v>
      </c>
      <c r="E770" s="44">
        <v>0.75</v>
      </c>
      <c r="F770" s="44">
        <v>8.7200000000000006</v>
      </c>
      <c r="G770" s="44">
        <v>2.71</v>
      </c>
      <c r="H770" s="44">
        <v>0.94</v>
      </c>
      <c r="I770" s="44">
        <v>0.13</v>
      </c>
      <c r="J770" s="44">
        <v>0.52</v>
      </c>
      <c r="K770" s="44">
        <v>1.97</v>
      </c>
      <c r="L770" s="44">
        <v>0.36</v>
      </c>
      <c r="M770" s="44">
        <v>2.25</v>
      </c>
      <c r="N770" s="44">
        <v>1.34</v>
      </c>
      <c r="O770" s="44">
        <v>0.55000000000000004</v>
      </c>
      <c r="P770" s="44">
        <v>2.2799999999999998</v>
      </c>
      <c r="Q770" s="44">
        <v>0.24</v>
      </c>
      <c r="R770" s="44">
        <v>0.06</v>
      </c>
      <c r="S770" s="44">
        <v>0.6</v>
      </c>
      <c r="T770" s="44">
        <v>3.3</v>
      </c>
      <c r="U770" s="44">
        <v>0.06</v>
      </c>
      <c r="V770" s="44">
        <v>0.57999999999999996</v>
      </c>
      <c r="W770" s="44">
        <v>0.09</v>
      </c>
      <c r="X770" s="151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3"/>
    </row>
    <row r="771" spans="1:65">
      <c r="B771" s="3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BM771" s="53"/>
    </row>
    <row r="772" spans="1:65" ht="15">
      <c r="B772" s="8" t="s">
        <v>572</v>
      </c>
      <c r="BM772" s="27" t="s">
        <v>66</v>
      </c>
    </row>
    <row r="773" spans="1:65" ht="15">
      <c r="A773" s="24" t="s">
        <v>59</v>
      </c>
      <c r="B773" s="18" t="s">
        <v>112</v>
      </c>
      <c r="C773" s="15" t="s">
        <v>113</v>
      </c>
      <c r="D773" s="16" t="s">
        <v>232</v>
      </c>
      <c r="E773" s="17" t="s">
        <v>232</v>
      </c>
      <c r="F773" s="17" t="s">
        <v>232</v>
      </c>
      <c r="G773" s="17" t="s">
        <v>232</v>
      </c>
      <c r="H773" s="17" t="s">
        <v>232</v>
      </c>
      <c r="I773" s="17" t="s">
        <v>232</v>
      </c>
      <c r="J773" s="17" t="s">
        <v>232</v>
      </c>
      <c r="K773" s="17" t="s">
        <v>232</v>
      </c>
      <c r="L773" s="17" t="s">
        <v>232</v>
      </c>
      <c r="M773" s="17" t="s">
        <v>232</v>
      </c>
      <c r="N773" s="17" t="s">
        <v>232</v>
      </c>
      <c r="O773" s="17" t="s">
        <v>232</v>
      </c>
      <c r="P773" s="17" t="s">
        <v>232</v>
      </c>
      <c r="Q773" s="17" t="s">
        <v>232</v>
      </c>
      <c r="R773" s="17" t="s">
        <v>232</v>
      </c>
      <c r="S773" s="17" t="s">
        <v>232</v>
      </c>
      <c r="T773" s="17" t="s">
        <v>232</v>
      </c>
      <c r="U773" s="17" t="s">
        <v>232</v>
      </c>
      <c r="V773" s="151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 t="s">
        <v>233</v>
      </c>
      <c r="C774" s="9" t="s">
        <v>233</v>
      </c>
      <c r="D774" s="149" t="s">
        <v>235</v>
      </c>
      <c r="E774" s="150" t="s">
        <v>236</v>
      </c>
      <c r="F774" s="150" t="s">
        <v>237</v>
      </c>
      <c r="G774" s="150" t="s">
        <v>238</v>
      </c>
      <c r="H774" s="150" t="s">
        <v>239</v>
      </c>
      <c r="I774" s="150" t="s">
        <v>241</v>
      </c>
      <c r="J774" s="150" t="s">
        <v>242</v>
      </c>
      <c r="K774" s="150" t="s">
        <v>243</v>
      </c>
      <c r="L774" s="150" t="s">
        <v>244</v>
      </c>
      <c r="M774" s="150" t="s">
        <v>245</v>
      </c>
      <c r="N774" s="150" t="s">
        <v>246</v>
      </c>
      <c r="O774" s="150" t="s">
        <v>248</v>
      </c>
      <c r="P774" s="150" t="s">
        <v>249</v>
      </c>
      <c r="Q774" s="150" t="s">
        <v>250</v>
      </c>
      <c r="R774" s="150" t="s">
        <v>253</v>
      </c>
      <c r="S774" s="150" t="s">
        <v>255</v>
      </c>
      <c r="T774" s="150" t="s">
        <v>256</v>
      </c>
      <c r="U774" s="150" t="s">
        <v>262</v>
      </c>
      <c r="V774" s="151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 t="s">
        <v>3</v>
      </c>
    </row>
    <row r="775" spans="1:65">
      <c r="A775" s="29"/>
      <c r="B775" s="19"/>
      <c r="C775" s="9"/>
      <c r="D775" s="10" t="s">
        <v>278</v>
      </c>
      <c r="E775" s="11" t="s">
        <v>276</v>
      </c>
      <c r="F775" s="11" t="s">
        <v>278</v>
      </c>
      <c r="G775" s="11" t="s">
        <v>278</v>
      </c>
      <c r="H775" s="11" t="s">
        <v>276</v>
      </c>
      <c r="I775" s="11" t="s">
        <v>276</v>
      </c>
      <c r="J775" s="11" t="s">
        <v>276</v>
      </c>
      <c r="K775" s="11" t="s">
        <v>276</v>
      </c>
      <c r="L775" s="11" t="s">
        <v>276</v>
      </c>
      <c r="M775" s="11" t="s">
        <v>276</v>
      </c>
      <c r="N775" s="11" t="s">
        <v>276</v>
      </c>
      <c r="O775" s="11" t="s">
        <v>276</v>
      </c>
      <c r="P775" s="11" t="s">
        <v>278</v>
      </c>
      <c r="Q775" s="11" t="s">
        <v>278</v>
      </c>
      <c r="R775" s="11" t="s">
        <v>276</v>
      </c>
      <c r="S775" s="11" t="s">
        <v>278</v>
      </c>
      <c r="T775" s="11" t="s">
        <v>276</v>
      </c>
      <c r="U775" s="11" t="s">
        <v>278</v>
      </c>
      <c r="V775" s="151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3</v>
      </c>
    </row>
    <row r="776" spans="1:65">
      <c r="A776" s="29"/>
      <c r="B776" s="19"/>
      <c r="C776" s="9"/>
      <c r="D776" s="25" t="s">
        <v>316</v>
      </c>
      <c r="E776" s="25" t="s">
        <v>317</v>
      </c>
      <c r="F776" s="25" t="s">
        <v>318</v>
      </c>
      <c r="G776" s="25" t="s">
        <v>318</v>
      </c>
      <c r="H776" s="25" t="s">
        <v>118</v>
      </c>
      <c r="I776" s="25" t="s">
        <v>317</v>
      </c>
      <c r="J776" s="25" t="s">
        <v>317</v>
      </c>
      <c r="K776" s="25" t="s">
        <v>318</v>
      </c>
      <c r="L776" s="25" t="s">
        <v>317</v>
      </c>
      <c r="M776" s="25" t="s">
        <v>317</v>
      </c>
      <c r="N776" s="25" t="s">
        <v>280</v>
      </c>
      <c r="O776" s="25" t="s">
        <v>319</v>
      </c>
      <c r="P776" s="25" t="s">
        <v>316</v>
      </c>
      <c r="Q776" s="25" t="s">
        <v>317</v>
      </c>
      <c r="R776" s="25" t="s">
        <v>317</v>
      </c>
      <c r="S776" s="25" t="s">
        <v>316</v>
      </c>
      <c r="T776" s="25" t="s">
        <v>319</v>
      </c>
      <c r="U776" s="25" t="s">
        <v>317</v>
      </c>
      <c r="V776" s="151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3</v>
      </c>
    </row>
    <row r="777" spans="1:65">
      <c r="A777" s="29"/>
      <c r="B777" s="18">
        <v>1</v>
      </c>
      <c r="C777" s="14">
        <v>1</v>
      </c>
      <c r="D777" s="224" t="s">
        <v>106</v>
      </c>
      <c r="E777" s="219" t="s">
        <v>215</v>
      </c>
      <c r="F777" s="219" t="s">
        <v>215</v>
      </c>
      <c r="G777" s="224" t="s">
        <v>214</v>
      </c>
      <c r="H777" s="219" t="s">
        <v>215</v>
      </c>
      <c r="I777" s="224">
        <v>3.0000000000000001E-3</v>
      </c>
      <c r="J777" s="219" t="s">
        <v>215</v>
      </c>
      <c r="K777" s="219" t="s">
        <v>215</v>
      </c>
      <c r="L777" s="219" t="s">
        <v>215</v>
      </c>
      <c r="M777" s="219" t="s">
        <v>215</v>
      </c>
      <c r="N777" s="219" t="s">
        <v>215</v>
      </c>
      <c r="O777" s="224" t="s">
        <v>213</v>
      </c>
      <c r="P777" s="224" t="s">
        <v>213</v>
      </c>
      <c r="Q777" s="219" t="s">
        <v>215</v>
      </c>
      <c r="R777" s="219" t="s">
        <v>215</v>
      </c>
      <c r="S777" s="224" t="s">
        <v>307</v>
      </c>
      <c r="T777" s="224" t="s">
        <v>107</v>
      </c>
      <c r="U777" s="219" t="s">
        <v>215</v>
      </c>
      <c r="V777" s="220"/>
      <c r="W777" s="221"/>
      <c r="X777" s="221"/>
      <c r="Y777" s="221"/>
      <c r="Z777" s="221"/>
      <c r="AA777" s="221"/>
      <c r="AB777" s="221"/>
      <c r="AC777" s="221"/>
      <c r="AD777" s="221"/>
      <c r="AE777" s="221"/>
      <c r="AF777" s="221"/>
      <c r="AG777" s="221"/>
      <c r="AH777" s="221"/>
      <c r="AI777" s="221"/>
      <c r="AJ777" s="221"/>
      <c r="AK777" s="221"/>
      <c r="AL777" s="221"/>
      <c r="AM777" s="221"/>
      <c r="AN777" s="221"/>
      <c r="AO777" s="221"/>
      <c r="AP777" s="221"/>
      <c r="AQ777" s="221"/>
      <c r="AR777" s="221"/>
      <c r="AS777" s="221"/>
      <c r="AT777" s="221"/>
      <c r="AU777" s="221"/>
      <c r="AV777" s="221"/>
      <c r="AW777" s="221"/>
      <c r="AX777" s="221"/>
      <c r="AY777" s="221"/>
      <c r="AZ777" s="221"/>
      <c r="BA777" s="221"/>
      <c r="BB777" s="221"/>
      <c r="BC777" s="221"/>
      <c r="BD777" s="221"/>
      <c r="BE777" s="221"/>
      <c r="BF777" s="221"/>
      <c r="BG777" s="221"/>
      <c r="BH777" s="221"/>
      <c r="BI777" s="221"/>
      <c r="BJ777" s="221"/>
      <c r="BK777" s="221"/>
      <c r="BL777" s="221"/>
      <c r="BM777" s="222">
        <v>1</v>
      </c>
    </row>
    <row r="778" spans="1:65">
      <c r="A778" s="29"/>
      <c r="B778" s="19">
        <v>1</v>
      </c>
      <c r="C778" s="9">
        <v>2</v>
      </c>
      <c r="D778" s="225" t="s">
        <v>106</v>
      </c>
      <c r="E778" s="23" t="s">
        <v>215</v>
      </c>
      <c r="F778" s="23" t="s">
        <v>215</v>
      </c>
      <c r="G778" s="225" t="s">
        <v>214</v>
      </c>
      <c r="H778" s="23" t="s">
        <v>215</v>
      </c>
      <c r="I778" s="225">
        <v>1E-3</v>
      </c>
      <c r="J778" s="23" t="s">
        <v>215</v>
      </c>
      <c r="K778" s="23" t="s">
        <v>215</v>
      </c>
      <c r="L778" s="23" t="s">
        <v>215</v>
      </c>
      <c r="M778" s="23" t="s">
        <v>215</v>
      </c>
      <c r="N778" s="23" t="s">
        <v>215</v>
      </c>
      <c r="O778" s="225" t="s">
        <v>213</v>
      </c>
      <c r="P778" s="225" t="s">
        <v>213</v>
      </c>
      <c r="Q778" s="23" t="s">
        <v>215</v>
      </c>
      <c r="R778" s="23" t="s">
        <v>215</v>
      </c>
      <c r="S778" s="225" t="s">
        <v>307</v>
      </c>
      <c r="T778" s="225" t="s">
        <v>107</v>
      </c>
      <c r="U778" s="23" t="s">
        <v>215</v>
      </c>
      <c r="V778" s="220"/>
      <c r="W778" s="221"/>
      <c r="X778" s="221"/>
      <c r="Y778" s="221"/>
      <c r="Z778" s="221"/>
      <c r="AA778" s="221"/>
      <c r="AB778" s="221"/>
      <c r="AC778" s="221"/>
      <c r="AD778" s="221"/>
      <c r="AE778" s="221"/>
      <c r="AF778" s="221"/>
      <c r="AG778" s="221"/>
      <c r="AH778" s="221"/>
      <c r="AI778" s="221"/>
      <c r="AJ778" s="221"/>
      <c r="AK778" s="221"/>
      <c r="AL778" s="221"/>
      <c r="AM778" s="221"/>
      <c r="AN778" s="221"/>
      <c r="AO778" s="221"/>
      <c r="AP778" s="221"/>
      <c r="AQ778" s="221"/>
      <c r="AR778" s="221"/>
      <c r="AS778" s="221"/>
      <c r="AT778" s="221"/>
      <c r="AU778" s="221"/>
      <c r="AV778" s="221"/>
      <c r="AW778" s="221"/>
      <c r="AX778" s="221"/>
      <c r="AY778" s="221"/>
      <c r="AZ778" s="221"/>
      <c r="BA778" s="221"/>
      <c r="BB778" s="221"/>
      <c r="BC778" s="221"/>
      <c r="BD778" s="221"/>
      <c r="BE778" s="221"/>
      <c r="BF778" s="221"/>
      <c r="BG778" s="221"/>
      <c r="BH778" s="221"/>
      <c r="BI778" s="221"/>
      <c r="BJ778" s="221"/>
      <c r="BK778" s="221"/>
      <c r="BL778" s="221"/>
      <c r="BM778" s="222">
        <v>32</v>
      </c>
    </row>
    <row r="779" spans="1:65">
      <c r="A779" s="29"/>
      <c r="B779" s="19">
        <v>1</v>
      </c>
      <c r="C779" s="9">
        <v>3</v>
      </c>
      <c r="D779" s="225" t="s">
        <v>106</v>
      </c>
      <c r="E779" s="23" t="s">
        <v>215</v>
      </c>
      <c r="F779" s="23" t="s">
        <v>215</v>
      </c>
      <c r="G779" s="225" t="s">
        <v>214</v>
      </c>
      <c r="H779" s="23" t="s">
        <v>215</v>
      </c>
      <c r="I779" s="225">
        <v>3.0000000000000001E-3</v>
      </c>
      <c r="J779" s="23" t="s">
        <v>215</v>
      </c>
      <c r="K779" s="23" t="s">
        <v>215</v>
      </c>
      <c r="L779" s="23" t="s">
        <v>215</v>
      </c>
      <c r="M779" s="23" t="s">
        <v>215</v>
      </c>
      <c r="N779" s="23" t="s">
        <v>215</v>
      </c>
      <c r="O779" s="225" t="s">
        <v>213</v>
      </c>
      <c r="P779" s="225" t="s">
        <v>213</v>
      </c>
      <c r="Q779" s="23" t="s">
        <v>215</v>
      </c>
      <c r="R779" s="23" t="s">
        <v>215</v>
      </c>
      <c r="S779" s="225" t="s">
        <v>307</v>
      </c>
      <c r="T779" s="225" t="s">
        <v>107</v>
      </c>
      <c r="U779" s="23" t="s">
        <v>215</v>
      </c>
      <c r="V779" s="220"/>
      <c r="W779" s="221"/>
      <c r="X779" s="221"/>
      <c r="Y779" s="221"/>
      <c r="Z779" s="221"/>
      <c r="AA779" s="221"/>
      <c r="AB779" s="221"/>
      <c r="AC779" s="221"/>
      <c r="AD779" s="221"/>
      <c r="AE779" s="221"/>
      <c r="AF779" s="221"/>
      <c r="AG779" s="221"/>
      <c r="AH779" s="221"/>
      <c r="AI779" s="221"/>
      <c r="AJ779" s="221"/>
      <c r="AK779" s="221"/>
      <c r="AL779" s="221"/>
      <c r="AM779" s="221"/>
      <c r="AN779" s="221"/>
      <c r="AO779" s="221"/>
      <c r="AP779" s="221"/>
      <c r="AQ779" s="221"/>
      <c r="AR779" s="221"/>
      <c r="AS779" s="221"/>
      <c r="AT779" s="221"/>
      <c r="AU779" s="221"/>
      <c r="AV779" s="221"/>
      <c r="AW779" s="221"/>
      <c r="AX779" s="221"/>
      <c r="AY779" s="221"/>
      <c r="AZ779" s="221"/>
      <c r="BA779" s="221"/>
      <c r="BB779" s="221"/>
      <c r="BC779" s="221"/>
      <c r="BD779" s="221"/>
      <c r="BE779" s="221"/>
      <c r="BF779" s="221"/>
      <c r="BG779" s="221"/>
      <c r="BH779" s="221"/>
      <c r="BI779" s="221"/>
      <c r="BJ779" s="221"/>
      <c r="BK779" s="221"/>
      <c r="BL779" s="221"/>
      <c r="BM779" s="222">
        <v>16</v>
      </c>
    </row>
    <row r="780" spans="1:65">
      <c r="A780" s="29"/>
      <c r="B780" s="19">
        <v>1</v>
      </c>
      <c r="C780" s="9">
        <v>4</v>
      </c>
      <c r="D780" s="225" t="s">
        <v>106</v>
      </c>
      <c r="E780" s="23" t="s">
        <v>215</v>
      </c>
      <c r="F780" s="23" t="s">
        <v>215</v>
      </c>
      <c r="G780" s="225" t="s">
        <v>214</v>
      </c>
      <c r="H780" s="23" t="s">
        <v>215</v>
      </c>
      <c r="I780" s="225">
        <v>1E-3</v>
      </c>
      <c r="J780" s="23" t="s">
        <v>215</v>
      </c>
      <c r="K780" s="23" t="s">
        <v>215</v>
      </c>
      <c r="L780" s="23" t="s">
        <v>215</v>
      </c>
      <c r="M780" s="23" t="s">
        <v>215</v>
      </c>
      <c r="N780" s="23" t="s">
        <v>215</v>
      </c>
      <c r="O780" s="225" t="s">
        <v>213</v>
      </c>
      <c r="P780" s="225" t="s">
        <v>213</v>
      </c>
      <c r="Q780" s="23" t="s">
        <v>215</v>
      </c>
      <c r="R780" s="238">
        <v>1E-3</v>
      </c>
      <c r="S780" s="225" t="s">
        <v>307</v>
      </c>
      <c r="T780" s="225" t="s">
        <v>107</v>
      </c>
      <c r="U780" s="23" t="s">
        <v>215</v>
      </c>
      <c r="V780" s="220"/>
      <c r="W780" s="221"/>
      <c r="X780" s="221"/>
      <c r="Y780" s="221"/>
      <c r="Z780" s="221"/>
      <c r="AA780" s="221"/>
      <c r="AB780" s="221"/>
      <c r="AC780" s="221"/>
      <c r="AD780" s="221"/>
      <c r="AE780" s="221"/>
      <c r="AF780" s="221"/>
      <c r="AG780" s="221"/>
      <c r="AH780" s="221"/>
      <c r="AI780" s="221"/>
      <c r="AJ780" s="221"/>
      <c r="AK780" s="221"/>
      <c r="AL780" s="221"/>
      <c r="AM780" s="221"/>
      <c r="AN780" s="221"/>
      <c r="AO780" s="221"/>
      <c r="AP780" s="221"/>
      <c r="AQ780" s="221"/>
      <c r="AR780" s="221"/>
      <c r="AS780" s="221"/>
      <c r="AT780" s="221"/>
      <c r="AU780" s="221"/>
      <c r="AV780" s="221"/>
      <c r="AW780" s="221"/>
      <c r="AX780" s="221"/>
      <c r="AY780" s="221"/>
      <c r="AZ780" s="221"/>
      <c r="BA780" s="221"/>
      <c r="BB780" s="221"/>
      <c r="BC780" s="221"/>
      <c r="BD780" s="221"/>
      <c r="BE780" s="221"/>
      <c r="BF780" s="221"/>
      <c r="BG780" s="221"/>
      <c r="BH780" s="221"/>
      <c r="BI780" s="221"/>
      <c r="BJ780" s="221"/>
      <c r="BK780" s="221"/>
      <c r="BL780" s="221"/>
      <c r="BM780" s="222" t="s">
        <v>215</v>
      </c>
    </row>
    <row r="781" spans="1:65">
      <c r="A781" s="29"/>
      <c r="B781" s="19">
        <v>1</v>
      </c>
      <c r="C781" s="9">
        <v>5</v>
      </c>
      <c r="D781" s="225" t="s">
        <v>106</v>
      </c>
      <c r="E781" s="23" t="s">
        <v>215</v>
      </c>
      <c r="F781" s="23" t="s">
        <v>215</v>
      </c>
      <c r="G781" s="225" t="s">
        <v>214</v>
      </c>
      <c r="H781" s="23" t="s">
        <v>215</v>
      </c>
      <c r="I781" s="225">
        <v>2E-3</v>
      </c>
      <c r="J781" s="23" t="s">
        <v>215</v>
      </c>
      <c r="K781" s="23" t="s">
        <v>215</v>
      </c>
      <c r="L781" s="23" t="s">
        <v>215</v>
      </c>
      <c r="M781" s="23" t="s">
        <v>215</v>
      </c>
      <c r="N781" s="23" t="s">
        <v>215</v>
      </c>
      <c r="O781" s="225" t="s">
        <v>213</v>
      </c>
      <c r="P781" s="225" t="s">
        <v>213</v>
      </c>
      <c r="Q781" s="23" t="s">
        <v>215</v>
      </c>
      <c r="R781" s="23" t="s">
        <v>215</v>
      </c>
      <c r="S781" s="225" t="s">
        <v>307</v>
      </c>
      <c r="T781" s="225" t="s">
        <v>107</v>
      </c>
      <c r="U781" s="23" t="s">
        <v>215</v>
      </c>
      <c r="V781" s="220"/>
      <c r="W781" s="221"/>
      <c r="X781" s="221"/>
      <c r="Y781" s="221"/>
      <c r="Z781" s="221"/>
      <c r="AA781" s="221"/>
      <c r="AB781" s="221"/>
      <c r="AC781" s="221"/>
      <c r="AD781" s="221"/>
      <c r="AE781" s="221"/>
      <c r="AF781" s="221"/>
      <c r="AG781" s="221"/>
      <c r="AH781" s="221"/>
      <c r="AI781" s="221"/>
      <c r="AJ781" s="221"/>
      <c r="AK781" s="221"/>
      <c r="AL781" s="221"/>
      <c r="AM781" s="221"/>
      <c r="AN781" s="221"/>
      <c r="AO781" s="221"/>
      <c r="AP781" s="221"/>
      <c r="AQ781" s="221"/>
      <c r="AR781" s="221"/>
      <c r="AS781" s="221"/>
      <c r="AT781" s="221"/>
      <c r="AU781" s="221"/>
      <c r="AV781" s="221"/>
      <c r="AW781" s="221"/>
      <c r="AX781" s="221"/>
      <c r="AY781" s="221"/>
      <c r="AZ781" s="221"/>
      <c r="BA781" s="221"/>
      <c r="BB781" s="221"/>
      <c r="BC781" s="221"/>
      <c r="BD781" s="221"/>
      <c r="BE781" s="221"/>
      <c r="BF781" s="221"/>
      <c r="BG781" s="221"/>
      <c r="BH781" s="221"/>
      <c r="BI781" s="221"/>
      <c r="BJ781" s="221"/>
      <c r="BK781" s="221"/>
      <c r="BL781" s="221"/>
      <c r="BM781" s="222">
        <v>112</v>
      </c>
    </row>
    <row r="782" spans="1:65">
      <c r="A782" s="29"/>
      <c r="B782" s="19">
        <v>1</v>
      </c>
      <c r="C782" s="9">
        <v>6</v>
      </c>
      <c r="D782" s="225" t="s">
        <v>106</v>
      </c>
      <c r="E782" s="23" t="s">
        <v>215</v>
      </c>
      <c r="F782" s="23" t="s">
        <v>215</v>
      </c>
      <c r="G782" s="225" t="s">
        <v>214</v>
      </c>
      <c r="H782" s="23" t="s">
        <v>215</v>
      </c>
      <c r="I782" s="225">
        <v>1E-3</v>
      </c>
      <c r="J782" s="23" t="s">
        <v>215</v>
      </c>
      <c r="K782" s="23" t="s">
        <v>215</v>
      </c>
      <c r="L782" s="23" t="s">
        <v>215</v>
      </c>
      <c r="M782" s="238">
        <v>1E-3</v>
      </c>
      <c r="N782" s="23" t="s">
        <v>215</v>
      </c>
      <c r="O782" s="225" t="s">
        <v>213</v>
      </c>
      <c r="P782" s="225" t="s">
        <v>213</v>
      </c>
      <c r="Q782" s="23" t="s">
        <v>215</v>
      </c>
      <c r="R782" s="23" t="s">
        <v>215</v>
      </c>
      <c r="S782" s="225" t="s">
        <v>307</v>
      </c>
      <c r="T782" s="225" t="s">
        <v>107</v>
      </c>
      <c r="U782" s="23" t="s">
        <v>215</v>
      </c>
      <c r="V782" s="220"/>
      <c r="W782" s="221"/>
      <c r="X782" s="221"/>
      <c r="Y782" s="221"/>
      <c r="Z782" s="221"/>
      <c r="AA782" s="221"/>
      <c r="AB782" s="221"/>
      <c r="AC782" s="221"/>
      <c r="AD782" s="221"/>
      <c r="AE782" s="221"/>
      <c r="AF782" s="221"/>
      <c r="AG782" s="221"/>
      <c r="AH782" s="221"/>
      <c r="AI782" s="221"/>
      <c r="AJ782" s="221"/>
      <c r="AK782" s="221"/>
      <c r="AL782" s="221"/>
      <c r="AM782" s="221"/>
      <c r="AN782" s="221"/>
      <c r="AO782" s="221"/>
      <c r="AP782" s="221"/>
      <c r="AQ782" s="221"/>
      <c r="AR782" s="221"/>
      <c r="AS782" s="221"/>
      <c r="AT782" s="221"/>
      <c r="AU782" s="221"/>
      <c r="AV782" s="221"/>
      <c r="AW782" s="221"/>
      <c r="AX782" s="221"/>
      <c r="AY782" s="221"/>
      <c r="AZ782" s="221"/>
      <c r="BA782" s="221"/>
      <c r="BB782" s="221"/>
      <c r="BC782" s="221"/>
      <c r="BD782" s="221"/>
      <c r="BE782" s="221"/>
      <c r="BF782" s="221"/>
      <c r="BG782" s="221"/>
      <c r="BH782" s="221"/>
      <c r="BI782" s="221"/>
      <c r="BJ782" s="221"/>
      <c r="BK782" s="221"/>
      <c r="BL782" s="221"/>
      <c r="BM782" s="54"/>
    </row>
    <row r="783" spans="1:65">
      <c r="A783" s="29"/>
      <c r="B783" s="20" t="s">
        <v>270</v>
      </c>
      <c r="C783" s="12"/>
      <c r="D783" s="223" t="s">
        <v>669</v>
      </c>
      <c r="E783" s="223" t="s">
        <v>669</v>
      </c>
      <c r="F783" s="223" t="s">
        <v>669</v>
      </c>
      <c r="G783" s="223" t="s">
        <v>669</v>
      </c>
      <c r="H783" s="223" t="s">
        <v>669</v>
      </c>
      <c r="I783" s="223">
        <v>1.8333333333333333E-3</v>
      </c>
      <c r="J783" s="223" t="s">
        <v>669</v>
      </c>
      <c r="K783" s="223" t="s">
        <v>669</v>
      </c>
      <c r="L783" s="223" t="s">
        <v>669</v>
      </c>
      <c r="M783" s="223">
        <v>1E-3</v>
      </c>
      <c r="N783" s="223" t="s">
        <v>669</v>
      </c>
      <c r="O783" s="223" t="s">
        <v>669</v>
      </c>
      <c r="P783" s="223" t="s">
        <v>669</v>
      </c>
      <c r="Q783" s="223" t="s">
        <v>669</v>
      </c>
      <c r="R783" s="223">
        <v>1E-3</v>
      </c>
      <c r="S783" s="223" t="s">
        <v>669</v>
      </c>
      <c r="T783" s="223" t="s">
        <v>669</v>
      </c>
      <c r="U783" s="223" t="s">
        <v>669</v>
      </c>
      <c r="V783" s="220"/>
      <c r="W783" s="221"/>
      <c r="X783" s="221"/>
      <c r="Y783" s="221"/>
      <c r="Z783" s="221"/>
      <c r="AA783" s="221"/>
      <c r="AB783" s="221"/>
      <c r="AC783" s="221"/>
      <c r="AD783" s="221"/>
      <c r="AE783" s="221"/>
      <c r="AF783" s="221"/>
      <c r="AG783" s="221"/>
      <c r="AH783" s="221"/>
      <c r="AI783" s="221"/>
      <c r="AJ783" s="221"/>
      <c r="AK783" s="221"/>
      <c r="AL783" s="221"/>
      <c r="AM783" s="221"/>
      <c r="AN783" s="221"/>
      <c r="AO783" s="221"/>
      <c r="AP783" s="221"/>
      <c r="AQ783" s="221"/>
      <c r="AR783" s="221"/>
      <c r="AS783" s="221"/>
      <c r="AT783" s="221"/>
      <c r="AU783" s="221"/>
      <c r="AV783" s="221"/>
      <c r="AW783" s="221"/>
      <c r="AX783" s="221"/>
      <c r="AY783" s="221"/>
      <c r="AZ783" s="221"/>
      <c r="BA783" s="221"/>
      <c r="BB783" s="221"/>
      <c r="BC783" s="221"/>
      <c r="BD783" s="221"/>
      <c r="BE783" s="221"/>
      <c r="BF783" s="221"/>
      <c r="BG783" s="221"/>
      <c r="BH783" s="221"/>
      <c r="BI783" s="221"/>
      <c r="BJ783" s="221"/>
      <c r="BK783" s="221"/>
      <c r="BL783" s="221"/>
      <c r="BM783" s="54"/>
    </row>
    <row r="784" spans="1:65">
      <c r="A784" s="29"/>
      <c r="B784" s="3" t="s">
        <v>271</v>
      </c>
      <c r="C784" s="28"/>
      <c r="D784" s="23" t="s">
        <v>669</v>
      </c>
      <c r="E784" s="23" t="s">
        <v>669</v>
      </c>
      <c r="F784" s="23" t="s">
        <v>669</v>
      </c>
      <c r="G784" s="23" t="s">
        <v>669</v>
      </c>
      <c r="H784" s="23" t="s">
        <v>669</v>
      </c>
      <c r="I784" s="23">
        <v>1.5E-3</v>
      </c>
      <c r="J784" s="23" t="s">
        <v>669</v>
      </c>
      <c r="K784" s="23" t="s">
        <v>669</v>
      </c>
      <c r="L784" s="23" t="s">
        <v>669</v>
      </c>
      <c r="M784" s="23">
        <v>1E-3</v>
      </c>
      <c r="N784" s="23" t="s">
        <v>669</v>
      </c>
      <c r="O784" s="23" t="s">
        <v>669</v>
      </c>
      <c r="P784" s="23" t="s">
        <v>669</v>
      </c>
      <c r="Q784" s="23" t="s">
        <v>669</v>
      </c>
      <c r="R784" s="23">
        <v>1E-3</v>
      </c>
      <c r="S784" s="23" t="s">
        <v>669</v>
      </c>
      <c r="T784" s="23" t="s">
        <v>669</v>
      </c>
      <c r="U784" s="23" t="s">
        <v>669</v>
      </c>
      <c r="V784" s="220"/>
      <c r="W784" s="221"/>
      <c r="X784" s="221"/>
      <c r="Y784" s="221"/>
      <c r="Z784" s="221"/>
      <c r="AA784" s="221"/>
      <c r="AB784" s="221"/>
      <c r="AC784" s="221"/>
      <c r="AD784" s="221"/>
      <c r="AE784" s="221"/>
      <c r="AF784" s="221"/>
      <c r="AG784" s="221"/>
      <c r="AH784" s="221"/>
      <c r="AI784" s="221"/>
      <c r="AJ784" s="221"/>
      <c r="AK784" s="221"/>
      <c r="AL784" s="221"/>
      <c r="AM784" s="221"/>
      <c r="AN784" s="221"/>
      <c r="AO784" s="221"/>
      <c r="AP784" s="221"/>
      <c r="AQ784" s="221"/>
      <c r="AR784" s="221"/>
      <c r="AS784" s="221"/>
      <c r="AT784" s="221"/>
      <c r="AU784" s="221"/>
      <c r="AV784" s="221"/>
      <c r="AW784" s="221"/>
      <c r="AX784" s="221"/>
      <c r="AY784" s="221"/>
      <c r="AZ784" s="221"/>
      <c r="BA784" s="221"/>
      <c r="BB784" s="221"/>
      <c r="BC784" s="221"/>
      <c r="BD784" s="221"/>
      <c r="BE784" s="221"/>
      <c r="BF784" s="221"/>
      <c r="BG784" s="221"/>
      <c r="BH784" s="221"/>
      <c r="BI784" s="221"/>
      <c r="BJ784" s="221"/>
      <c r="BK784" s="221"/>
      <c r="BL784" s="221"/>
      <c r="BM784" s="54"/>
    </row>
    <row r="785" spans="1:65">
      <c r="A785" s="29"/>
      <c r="B785" s="3" t="s">
        <v>272</v>
      </c>
      <c r="C785" s="28"/>
      <c r="D785" s="23" t="s">
        <v>669</v>
      </c>
      <c r="E785" s="23" t="s">
        <v>669</v>
      </c>
      <c r="F785" s="23" t="s">
        <v>669</v>
      </c>
      <c r="G785" s="23" t="s">
        <v>669</v>
      </c>
      <c r="H785" s="23" t="s">
        <v>669</v>
      </c>
      <c r="I785" s="23">
        <v>9.8319208025017513E-4</v>
      </c>
      <c r="J785" s="23" t="s">
        <v>669</v>
      </c>
      <c r="K785" s="23" t="s">
        <v>669</v>
      </c>
      <c r="L785" s="23" t="s">
        <v>669</v>
      </c>
      <c r="M785" s="23" t="s">
        <v>669</v>
      </c>
      <c r="N785" s="23" t="s">
        <v>669</v>
      </c>
      <c r="O785" s="23" t="s">
        <v>669</v>
      </c>
      <c r="P785" s="23" t="s">
        <v>669</v>
      </c>
      <c r="Q785" s="23" t="s">
        <v>669</v>
      </c>
      <c r="R785" s="23" t="s">
        <v>669</v>
      </c>
      <c r="S785" s="23" t="s">
        <v>669</v>
      </c>
      <c r="T785" s="23" t="s">
        <v>669</v>
      </c>
      <c r="U785" s="23" t="s">
        <v>669</v>
      </c>
      <c r="V785" s="220"/>
      <c r="W785" s="221"/>
      <c r="X785" s="221"/>
      <c r="Y785" s="221"/>
      <c r="Z785" s="221"/>
      <c r="AA785" s="221"/>
      <c r="AB785" s="221"/>
      <c r="AC785" s="221"/>
      <c r="AD785" s="221"/>
      <c r="AE785" s="221"/>
      <c r="AF785" s="221"/>
      <c r="AG785" s="221"/>
      <c r="AH785" s="221"/>
      <c r="AI785" s="221"/>
      <c r="AJ785" s="221"/>
      <c r="AK785" s="221"/>
      <c r="AL785" s="221"/>
      <c r="AM785" s="221"/>
      <c r="AN785" s="221"/>
      <c r="AO785" s="221"/>
      <c r="AP785" s="221"/>
      <c r="AQ785" s="221"/>
      <c r="AR785" s="221"/>
      <c r="AS785" s="221"/>
      <c r="AT785" s="221"/>
      <c r="AU785" s="221"/>
      <c r="AV785" s="221"/>
      <c r="AW785" s="221"/>
      <c r="AX785" s="221"/>
      <c r="AY785" s="221"/>
      <c r="AZ785" s="221"/>
      <c r="BA785" s="221"/>
      <c r="BB785" s="221"/>
      <c r="BC785" s="221"/>
      <c r="BD785" s="221"/>
      <c r="BE785" s="221"/>
      <c r="BF785" s="221"/>
      <c r="BG785" s="221"/>
      <c r="BH785" s="221"/>
      <c r="BI785" s="221"/>
      <c r="BJ785" s="221"/>
      <c r="BK785" s="221"/>
      <c r="BL785" s="221"/>
      <c r="BM785" s="54"/>
    </row>
    <row r="786" spans="1:65">
      <c r="A786" s="29"/>
      <c r="B786" s="3" t="s">
        <v>86</v>
      </c>
      <c r="C786" s="28"/>
      <c r="D786" s="13" t="s">
        <v>669</v>
      </c>
      <c r="E786" s="13" t="s">
        <v>669</v>
      </c>
      <c r="F786" s="13" t="s">
        <v>669</v>
      </c>
      <c r="G786" s="13" t="s">
        <v>669</v>
      </c>
      <c r="H786" s="13" t="s">
        <v>669</v>
      </c>
      <c r="I786" s="13">
        <v>0.53628658922736827</v>
      </c>
      <c r="J786" s="13" t="s">
        <v>669</v>
      </c>
      <c r="K786" s="13" t="s">
        <v>669</v>
      </c>
      <c r="L786" s="13" t="s">
        <v>669</v>
      </c>
      <c r="M786" s="13" t="s">
        <v>669</v>
      </c>
      <c r="N786" s="13" t="s">
        <v>669</v>
      </c>
      <c r="O786" s="13" t="s">
        <v>669</v>
      </c>
      <c r="P786" s="13" t="s">
        <v>669</v>
      </c>
      <c r="Q786" s="13" t="s">
        <v>669</v>
      </c>
      <c r="R786" s="13" t="s">
        <v>669</v>
      </c>
      <c r="S786" s="13" t="s">
        <v>669</v>
      </c>
      <c r="T786" s="13" t="s">
        <v>669</v>
      </c>
      <c r="U786" s="13" t="s">
        <v>669</v>
      </c>
      <c r="V786" s="151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9"/>
      <c r="B787" s="3" t="s">
        <v>273</v>
      </c>
      <c r="C787" s="28"/>
      <c r="D787" s="13" t="s">
        <v>669</v>
      </c>
      <c r="E787" s="13" t="s">
        <v>669</v>
      </c>
      <c r="F787" s="13" t="s">
        <v>669</v>
      </c>
      <c r="G787" s="13" t="s">
        <v>669</v>
      </c>
      <c r="H787" s="13" t="s">
        <v>669</v>
      </c>
      <c r="I787" s="13" t="s">
        <v>669</v>
      </c>
      <c r="J787" s="13" t="s">
        <v>669</v>
      </c>
      <c r="K787" s="13" t="s">
        <v>669</v>
      </c>
      <c r="L787" s="13" t="s">
        <v>669</v>
      </c>
      <c r="M787" s="13" t="s">
        <v>669</v>
      </c>
      <c r="N787" s="13" t="s">
        <v>669</v>
      </c>
      <c r="O787" s="13" t="s">
        <v>669</v>
      </c>
      <c r="P787" s="13" t="s">
        <v>669</v>
      </c>
      <c r="Q787" s="13" t="s">
        <v>669</v>
      </c>
      <c r="R787" s="13" t="s">
        <v>669</v>
      </c>
      <c r="S787" s="13" t="s">
        <v>669</v>
      </c>
      <c r="T787" s="13" t="s">
        <v>669</v>
      </c>
      <c r="U787" s="13" t="s">
        <v>669</v>
      </c>
      <c r="V787" s="151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A788" s="29"/>
      <c r="B788" s="45" t="s">
        <v>274</v>
      </c>
      <c r="C788" s="46"/>
      <c r="D788" s="44">
        <v>800.4</v>
      </c>
      <c r="E788" s="44">
        <v>0.67</v>
      </c>
      <c r="F788" s="44">
        <v>0.67</v>
      </c>
      <c r="G788" s="44">
        <v>395.82</v>
      </c>
      <c r="H788" s="44">
        <v>0.67</v>
      </c>
      <c r="I788" s="44">
        <v>20.9</v>
      </c>
      <c r="J788" s="44">
        <v>0.67</v>
      </c>
      <c r="K788" s="44">
        <v>0.67</v>
      </c>
      <c r="L788" s="44">
        <v>0.67</v>
      </c>
      <c r="M788" s="44">
        <v>0.67</v>
      </c>
      <c r="N788" s="44">
        <v>0.67</v>
      </c>
      <c r="O788" s="44">
        <v>7.42</v>
      </c>
      <c r="P788" s="44">
        <v>7.42</v>
      </c>
      <c r="Q788" s="44">
        <v>0.67</v>
      </c>
      <c r="R788" s="44">
        <v>0.67</v>
      </c>
      <c r="S788" s="44">
        <v>31.69</v>
      </c>
      <c r="T788" s="44">
        <v>72.150000000000006</v>
      </c>
      <c r="U788" s="44">
        <v>0.67</v>
      </c>
      <c r="V788" s="151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3"/>
    </row>
    <row r="789" spans="1:65">
      <c r="B789" s="3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BM789" s="53"/>
    </row>
    <row r="790" spans="1:65" ht="15">
      <c r="B790" s="8" t="s">
        <v>573</v>
      </c>
      <c r="BM790" s="27" t="s">
        <v>66</v>
      </c>
    </row>
    <row r="791" spans="1:65" ht="15">
      <c r="A791" s="24" t="s">
        <v>60</v>
      </c>
      <c r="B791" s="18" t="s">
        <v>112</v>
      </c>
      <c r="C791" s="15" t="s">
        <v>113</v>
      </c>
      <c r="D791" s="16" t="s">
        <v>232</v>
      </c>
      <c r="E791" s="17" t="s">
        <v>232</v>
      </c>
      <c r="F791" s="17" t="s">
        <v>232</v>
      </c>
      <c r="G791" s="17" t="s">
        <v>232</v>
      </c>
      <c r="H791" s="17" t="s">
        <v>232</v>
      </c>
      <c r="I791" s="17" t="s">
        <v>232</v>
      </c>
      <c r="J791" s="17" t="s">
        <v>232</v>
      </c>
      <c r="K791" s="17" t="s">
        <v>232</v>
      </c>
      <c r="L791" s="17" t="s">
        <v>232</v>
      </c>
      <c r="M791" s="17" t="s">
        <v>232</v>
      </c>
      <c r="N791" s="17" t="s">
        <v>232</v>
      </c>
      <c r="O791" s="17" t="s">
        <v>232</v>
      </c>
      <c r="P791" s="17" t="s">
        <v>232</v>
      </c>
      <c r="Q791" s="17" t="s">
        <v>232</v>
      </c>
      <c r="R791" s="17" t="s">
        <v>232</v>
      </c>
      <c r="S791" s="17" t="s">
        <v>232</v>
      </c>
      <c r="T791" s="17" t="s">
        <v>232</v>
      </c>
      <c r="U791" s="17" t="s">
        <v>232</v>
      </c>
      <c r="V791" s="17" t="s">
        <v>232</v>
      </c>
      <c r="W791" s="17" t="s">
        <v>232</v>
      </c>
      <c r="X791" s="17" t="s">
        <v>232</v>
      </c>
      <c r="Y791" s="17" t="s">
        <v>232</v>
      </c>
      <c r="Z791" s="17" t="s">
        <v>232</v>
      </c>
      <c r="AA791" s="17" t="s">
        <v>232</v>
      </c>
      <c r="AB791" s="17" t="s">
        <v>232</v>
      </c>
      <c r="AC791" s="151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 t="s">
        <v>233</v>
      </c>
      <c r="C792" s="9" t="s">
        <v>233</v>
      </c>
      <c r="D792" s="149" t="s">
        <v>235</v>
      </c>
      <c r="E792" s="150" t="s">
        <v>236</v>
      </c>
      <c r="F792" s="150" t="s">
        <v>237</v>
      </c>
      <c r="G792" s="150" t="s">
        <v>238</v>
      </c>
      <c r="H792" s="150" t="s">
        <v>239</v>
      </c>
      <c r="I792" s="150" t="s">
        <v>240</v>
      </c>
      <c r="J792" s="150" t="s">
        <v>241</v>
      </c>
      <c r="K792" s="150" t="s">
        <v>242</v>
      </c>
      <c r="L792" s="150" t="s">
        <v>243</v>
      </c>
      <c r="M792" s="150" t="s">
        <v>244</v>
      </c>
      <c r="N792" s="150" t="s">
        <v>245</v>
      </c>
      <c r="O792" s="150" t="s">
        <v>246</v>
      </c>
      <c r="P792" s="150" t="s">
        <v>247</v>
      </c>
      <c r="Q792" s="150" t="s">
        <v>248</v>
      </c>
      <c r="R792" s="150" t="s">
        <v>249</v>
      </c>
      <c r="S792" s="150" t="s">
        <v>250</v>
      </c>
      <c r="T792" s="150" t="s">
        <v>251</v>
      </c>
      <c r="U792" s="150" t="s">
        <v>252</v>
      </c>
      <c r="V792" s="150" t="s">
        <v>253</v>
      </c>
      <c r="W792" s="150" t="s">
        <v>254</v>
      </c>
      <c r="X792" s="150" t="s">
        <v>255</v>
      </c>
      <c r="Y792" s="150" t="s">
        <v>256</v>
      </c>
      <c r="Z792" s="150" t="s">
        <v>257</v>
      </c>
      <c r="AA792" s="150" t="s">
        <v>262</v>
      </c>
      <c r="AB792" s="150" t="s">
        <v>263</v>
      </c>
      <c r="AC792" s="151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 t="s">
        <v>1</v>
      </c>
    </row>
    <row r="793" spans="1:65">
      <c r="A793" s="29"/>
      <c r="B793" s="19"/>
      <c r="C793" s="9"/>
      <c r="D793" s="10" t="s">
        <v>278</v>
      </c>
      <c r="E793" s="11" t="s">
        <v>276</v>
      </c>
      <c r="F793" s="11" t="s">
        <v>278</v>
      </c>
      <c r="G793" s="11" t="s">
        <v>278</v>
      </c>
      <c r="H793" s="11" t="s">
        <v>276</v>
      </c>
      <c r="I793" s="11" t="s">
        <v>315</v>
      </c>
      <c r="J793" s="11" t="s">
        <v>278</v>
      </c>
      <c r="K793" s="11" t="s">
        <v>276</v>
      </c>
      <c r="L793" s="11" t="s">
        <v>276</v>
      </c>
      <c r="M793" s="11" t="s">
        <v>276</v>
      </c>
      <c r="N793" s="11" t="s">
        <v>276</v>
      </c>
      <c r="O793" s="11" t="s">
        <v>276</v>
      </c>
      <c r="P793" s="11" t="s">
        <v>276</v>
      </c>
      <c r="Q793" s="11" t="s">
        <v>276</v>
      </c>
      <c r="R793" s="11" t="s">
        <v>278</v>
      </c>
      <c r="S793" s="11" t="s">
        <v>278</v>
      </c>
      <c r="T793" s="11" t="s">
        <v>315</v>
      </c>
      <c r="U793" s="11" t="s">
        <v>278</v>
      </c>
      <c r="V793" s="11" t="s">
        <v>276</v>
      </c>
      <c r="W793" s="11" t="s">
        <v>315</v>
      </c>
      <c r="X793" s="11" t="s">
        <v>278</v>
      </c>
      <c r="Y793" s="11" t="s">
        <v>276</v>
      </c>
      <c r="Z793" s="11" t="s">
        <v>315</v>
      </c>
      <c r="AA793" s="11" t="s">
        <v>278</v>
      </c>
      <c r="AB793" s="11" t="s">
        <v>315</v>
      </c>
      <c r="AC793" s="151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3</v>
      </c>
    </row>
    <row r="794" spans="1:65">
      <c r="A794" s="29"/>
      <c r="B794" s="19"/>
      <c r="C794" s="9"/>
      <c r="D794" s="25" t="s">
        <v>316</v>
      </c>
      <c r="E794" s="25" t="s">
        <v>317</v>
      </c>
      <c r="F794" s="25" t="s">
        <v>318</v>
      </c>
      <c r="G794" s="25" t="s">
        <v>318</v>
      </c>
      <c r="H794" s="25" t="s">
        <v>118</v>
      </c>
      <c r="I794" s="25" t="s">
        <v>316</v>
      </c>
      <c r="J794" s="25" t="s">
        <v>317</v>
      </c>
      <c r="K794" s="25" t="s">
        <v>317</v>
      </c>
      <c r="L794" s="25" t="s">
        <v>318</v>
      </c>
      <c r="M794" s="25" t="s">
        <v>317</v>
      </c>
      <c r="N794" s="25" t="s">
        <v>317</v>
      </c>
      <c r="O794" s="25" t="s">
        <v>280</v>
      </c>
      <c r="P794" s="25" t="s">
        <v>317</v>
      </c>
      <c r="Q794" s="25" t="s">
        <v>319</v>
      </c>
      <c r="R794" s="25" t="s">
        <v>316</v>
      </c>
      <c r="S794" s="25" t="s">
        <v>317</v>
      </c>
      <c r="T794" s="25" t="s">
        <v>316</v>
      </c>
      <c r="U794" s="25" t="s">
        <v>317</v>
      </c>
      <c r="V794" s="25" t="s">
        <v>317</v>
      </c>
      <c r="W794" s="25" t="s">
        <v>317</v>
      </c>
      <c r="X794" s="25" t="s">
        <v>316</v>
      </c>
      <c r="Y794" s="25" t="s">
        <v>319</v>
      </c>
      <c r="Z794" s="25" t="s">
        <v>317</v>
      </c>
      <c r="AA794" s="25" t="s">
        <v>317</v>
      </c>
      <c r="AB794" s="25" t="s">
        <v>319</v>
      </c>
      <c r="AC794" s="151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3</v>
      </c>
    </row>
    <row r="795" spans="1:65">
      <c r="A795" s="29"/>
      <c r="B795" s="18">
        <v>1</v>
      </c>
      <c r="C795" s="14">
        <v>1</v>
      </c>
      <c r="D795" s="219">
        <v>0.02</v>
      </c>
      <c r="E795" s="219">
        <v>0.02</v>
      </c>
      <c r="F795" s="219">
        <v>1.4999999999999999E-2</v>
      </c>
      <c r="G795" s="219">
        <v>1.2919048435526081E-2</v>
      </c>
      <c r="H795" s="224" t="s">
        <v>214</v>
      </c>
      <c r="I795" s="219">
        <v>0.02</v>
      </c>
      <c r="J795" s="219">
        <v>0.02</v>
      </c>
      <c r="K795" s="219">
        <v>0.02</v>
      </c>
      <c r="L795" s="224" t="s">
        <v>214</v>
      </c>
      <c r="M795" s="219">
        <v>0.02</v>
      </c>
      <c r="N795" s="219">
        <v>0.02</v>
      </c>
      <c r="O795" s="219">
        <v>0.02</v>
      </c>
      <c r="P795" s="224" t="s">
        <v>216</v>
      </c>
      <c r="Q795" s="219">
        <v>0.02</v>
      </c>
      <c r="R795" s="219">
        <v>0.02</v>
      </c>
      <c r="S795" s="219">
        <v>0.01</v>
      </c>
      <c r="T795" s="219">
        <v>1.483457E-2</v>
      </c>
      <c r="U795" s="219">
        <v>1.6E-2</v>
      </c>
      <c r="V795" s="219">
        <v>0.02</v>
      </c>
      <c r="W795" s="219">
        <v>1.67E-2</v>
      </c>
      <c r="X795" s="224" t="s">
        <v>214</v>
      </c>
      <c r="Y795" s="219">
        <v>1.5808708244999997E-2</v>
      </c>
      <c r="Z795" s="219">
        <v>1.8824E-2</v>
      </c>
      <c r="AA795" s="219">
        <v>0.02</v>
      </c>
      <c r="AB795" s="219">
        <v>1.4552699999999998E-2</v>
      </c>
      <c r="AC795" s="220"/>
      <c r="AD795" s="221"/>
      <c r="AE795" s="221"/>
      <c r="AF795" s="221"/>
      <c r="AG795" s="221"/>
      <c r="AH795" s="221"/>
      <c r="AI795" s="221"/>
      <c r="AJ795" s="221"/>
      <c r="AK795" s="221"/>
      <c r="AL795" s="221"/>
      <c r="AM795" s="221"/>
      <c r="AN795" s="221"/>
      <c r="AO795" s="221"/>
      <c r="AP795" s="221"/>
      <c r="AQ795" s="221"/>
      <c r="AR795" s="221"/>
      <c r="AS795" s="221"/>
      <c r="AT795" s="221"/>
      <c r="AU795" s="221"/>
      <c r="AV795" s="221"/>
      <c r="AW795" s="221"/>
      <c r="AX795" s="221"/>
      <c r="AY795" s="221"/>
      <c r="AZ795" s="221"/>
      <c r="BA795" s="221"/>
      <c r="BB795" s="221"/>
      <c r="BC795" s="221"/>
      <c r="BD795" s="221"/>
      <c r="BE795" s="221"/>
      <c r="BF795" s="221"/>
      <c r="BG795" s="221"/>
      <c r="BH795" s="221"/>
      <c r="BI795" s="221"/>
      <c r="BJ795" s="221"/>
      <c r="BK795" s="221"/>
      <c r="BL795" s="221"/>
      <c r="BM795" s="222">
        <v>1</v>
      </c>
    </row>
    <row r="796" spans="1:65">
      <c r="A796" s="29"/>
      <c r="B796" s="19">
        <v>1</v>
      </c>
      <c r="C796" s="9">
        <v>2</v>
      </c>
      <c r="D796" s="23">
        <v>0.01</v>
      </c>
      <c r="E796" s="23">
        <v>0.01</v>
      </c>
      <c r="F796" s="23">
        <v>1.4999999999999999E-2</v>
      </c>
      <c r="G796" s="23">
        <v>1.304790368158658E-2</v>
      </c>
      <c r="H796" s="225" t="s">
        <v>214</v>
      </c>
      <c r="I796" s="23">
        <v>0.02</v>
      </c>
      <c r="J796" s="23">
        <v>0.02</v>
      </c>
      <c r="K796" s="23">
        <v>0.02</v>
      </c>
      <c r="L796" s="225" t="s">
        <v>214</v>
      </c>
      <c r="M796" s="23">
        <v>0.02</v>
      </c>
      <c r="N796" s="23">
        <v>0.02</v>
      </c>
      <c r="O796" s="225" t="s">
        <v>216</v>
      </c>
      <c r="P796" s="225" t="s">
        <v>216</v>
      </c>
      <c r="Q796" s="23">
        <v>0.02</v>
      </c>
      <c r="R796" s="23">
        <v>0.02</v>
      </c>
      <c r="S796" s="23">
        <v>0.01</v>
      </c>
      <c r="T796" s="23">
        <v>1.4831139999999998E-2</v>
      </c>
      <c r="U796" s="23">
        <v>1.6199999999999999E-2</v>
      </c>
      <c r="V796" s="23">
        <v>0.02</v>
      </c>
      <c r="W796" s="23">
        <v>1.5899999999999997E-2</v>
      </c>
      <c r="X796" s="225" t="s">
        <v>214</v>
      </c>
      <c r="Y796" s="23">
        <v>1.6075901517000002E-2</v>
      </c>
      <c r="Z796" s="23">
        <v>2.0183E-2</v>
      </c>
      <c r="AA796" s="23">
        <v>0.02</v>
      </c>
      <c r="AB796" s="23">
        <v>1.4324000000000002E-2</v>
      </c>
      <c r="AC796" s="220"/>
      <c r="AD796" s="221"/>
      <c r="AE796" s="221"/>
      <c r="AF796" s="221"/>
      <c r="AG796" s="221"/>
      <c r="AH796" s="221"/>
      <c r="AI796" s="221"/>
      <c r="AJ796" s="221"/>
      <c r="AK796" s="221"/>
      <c r="AL796" s="221"/>
      <c r="AM796" s="221"/>
      <c r="AN796" s="221"/>
      <c r="AO796" s="221"/>
      <c r="AP796" s="221"/>
      <c r="AQ796" s="221"/>
      <c r="AR796" s="221"/>
      <c r="AS796" s="221"/>
      <c r="AT796" s="221"/>
      <c r="AU796" s="221"/>
      <c r="AV796" s="221"/>
      <c r="AW796" s="221"/>
      <c r="AX796" s="221"/>
      <c r="AY796" s="221"/>
      <c r="AZ796" s="221"/>
      <c r="BA796" s="221"/>
      <c r="BB796" s="221"/>
      <c r="BC796" s="221"/>
      <c r="BD796" s="221"/>
      <c r="BE796" s="221"/>
      <c r="BF796" s="221"/>
      <c r="BG796" s="221"/>
      <c r="BH796" s="221"/>
      <c r="BI796" s="221"/>
      <c r="BJ796" s="221"/>
      <c r="BK796" s="221"/>
      <c r="BL796" s="221"/>
      <c r="BM796" s="222">
        <v>1</v>
      </c>
    </row>
    <row r="797" spans="1:65">
      <c r="A797" s="29"/>
      <c r="B797" s="19">
        <v>1</v>
      </c>
      <c r="C797" s="9">
        <v>3</v>
      </c>
      <c r="D797" s="23">
        <v>0.02</v>
      </c>
      <c r="E797" s="23">
        <v>0.01</v>
      </c>
      <c r="F797" s="23">
        <v>1.4999999999999999E-2</v>
      </c>
      <c r="G797" s="23">
        <v>1.3802497288501778E-2</v>
      </c>
      <c r="H797" s="225" t="s">
        <v>214</v>
      </c>
      <c r="I797" s="23">
        <v>0.02</v>
      </c>
      <c r="J797" s="23">
        <v>0.02</v>
      </c>
      <c r="K797" s="23">
        <v>0.01</v>
      </c>
      <c r="L797" s="225" t="s">
        <v>214</v>
      </c>
      <c r="M797" s="23">
        <v>0.02</v>
      </c>
      <c r="N797" s="23">
        <v>0.02</v>
      </c>
      <c r="O797" s="225" t="s">
        <v>216</v>
      </c>
      <c r="P797" s="225" t="s">
        <v>216</v>
      </c>
      <c r="Q797" s="23">
        <v>0.01</v>
      </c>
      <c r="R797" s="23">
        <v>0.02</v>
      </c>
      <c r="S797" s="23">
        <v>0.01</v>
      </c>
      <c r="T797" s="23">
        <v>1.4673710000000001E-2</v>
      </c>
      <c r="U797" s="23">
        <v>1.55E-2</v>
      </c>
      <c r="V797" s="23">
        <v>0.02</v>
      </c>
      <c r="W797" s="23">
        <v>1.6E-2</v>
      </c>
      <c r="X797" s="225" t="s">
        <v>214</v>
      </c>
      <c r="Y797" s="23">
        <v>1.548053315E-2</v>
      </c>
      <c r="Z797" s="23">
        <v>1.8812000000000002E-2</v>
      </c>
      <c r="AA797" s="23">
        <v>0.02</v>
      </c>
      <c r="AB797" s="23">
        <v>1.47808E-2</v>
      </c>
      <c r="AC797" s="220"/>
      <c r="AD797" s="221"/>
      <c r="AE797" s="221"/>
      <c r="AF797" s="221"/>
      <c r="AG797" s="221"/>
      <c r="AH797" s="221"/>
      <c r="AI797" s="221"/>
      <c r="AJ797" s="221"/>
      <c r="AK797" s="221"/>
      <c r="AL797" s="221"/>
      <c r="AM797" s="221"/>
      <c r="AN797" s="221"/>
      <c r="AO797" s="221"/>
      <c r="AP797" s="221"/>
      <c r="AQ797" s="221"/>
      <c r="AR797" s="221"/>
      <c r="AS797" s="221"/>
      <c r="AT797" s="221"/>
      <c r="AU797" s="221"/>
      <c r="AV797" s="221"/>
      <c r="AW797" s="221"/>
      <c r="AX797" s="221"/>
      <c r="AY797" s="221"/>
      <c r="AZ797" s="221"/>
      <c r="BA797" s="221"/>
      <c r="BB797" s="221"/>
      <c r="BC797" s="221"/>
      <c r="BD797" s="221"/>
      <c r="BE797" s="221"/>
      <c r="BF797" s="221"/>
      <c r="BG797" s="221"/>
      <c r="BH797" s="221"/>
      <c r="BI797" s="221"/>
      <c r="BJ797" s="221"/>
      <c r="BK797" s="221"/>
      <c r="BL797" s="221"/>
      <c r="BM797" s="222">
        <v>16</v>
      </c>
    </row>
    <row r="798" spans="1:65">
      <c r="A798" s="29"/>
      <c r="B798" s="19">
        <v>1</v>
      </c>
      <c r="C798" s="9">
        <v>4</v>
      </c>
      <c r="D798" s="23">
        <v>0.01</v>
      </c>
      <c r="E798" s="23">
        <v>0.01</v>
      </c>
      <c r="F798" s="23">
        <v>1.4999999999999999E-2</v>
      </c>
      <c r="G798" s="23">
        <v>1.4662300286544052E-2</v>
      </c>
      <c r="H798" s="225" t="s">
        <v>214</v>
      </c>
      <c r="I798" s="23">
        <v>0.02</v>
      </c>
      <c r="J798" s="23">
        <v>0.02</v>
      </c>
      <c r="K798" s="23">
        <v>0.01</v>
      </c>
      <c r="L798" s="225" t="s">
        <v>214</v>
      </c>
      <c r="M798" s="23">
        <v>0.02</v>
      </c>
      <c r="N798" s="23">
        <v>0.02</v>
      </c>
      <c r="O798" s="225" t="s">
        <v>216</v>
      </c>
      <c r="P798" s="225" t="s">
        <v>216</v>
      </c>
      <c r="Q798" s="23">
        <v>0.02</v>
      </c>
      <c r="R798" s="23">
        <v>0.01</v>
      </c>
      <c r="S798" s="23">
        <v>0.01</v>
      </c>
      <c r="T798" s="23">
        <v>1.460791E-2</v>
      </c>
      <c r="U798" s="23">
        <v>1.6E-2</v>
      </c>
      <c r="V798" s="23">
        <v>0.02</v>
      </c>
      <c r="W798" s="23">
        <v>1.5599999999999999E-2</v>
      </c>
      <c r="X798" s="225" t="s">
        <v>214</v>
      </c>
      <c r="Y798" s="23">
        <v>1.5348046649999999E-2</v>
      </c>
      <c r="Z798" s="23">
        <v>1.8147999999999997E-2</v>
      </c>
      <c r="AA798" s="23">
        <v>0.02</v>
      </c>
      <c r="AB798" s="23">
        <v>1.40421E-2</v>
      </c>
      <c r="AC798" s="220"/>
      <c r="AD798" s="221"/>
      <c r="AE798" s="221"/>
      <c r="AF798" s="221"/>
      <c r="AG798" s="221"/>
      <c r="AH798" s="221"/>
      <c r="AI798" s="221"/>
      <c r="AJ798" s="221"/>
      <c r="AK798" s="221"/>
      <c r="AL798" s="221"/>
      <c r="AM798" s="221"/>
      <c r="AN798" s="221"/>
      <c r="AO798" s="221"/>
      <c r="AP798" s="221"/>
      <c r="AQ798" s="221"/>
      <c r="AR798" s="221"/>
      <c r="AS798" s="221"/>
      <c r="AT798" s="221"/>
      <c r="AU798" s="221"/>
      <c r="AV798" s="221"/>
      <c r="AW798" s="221"/>
      <c r="AX798" s="221"/>
      <c r="AY798" s="221"/>
      <c r="AZ798" s="221"/>
      <c r="BA798" s="221"/>
      <c r="BB798" s="221"/>
      <c r="BC798" s="221"/>
      <c r="BD798" s="221"/>
      <c r="BE798" s="221"/>
      <c r="BF798" s="221"/>
      <c r="BG798" s="221"/>
      <c r="BH798" s="221"/>
      <c r="BI798" s="221"/>
      <c r="BJ798" s="221"/>
      <c r="BK798" s="221"/>
      <c r="BL798" s="221"/>
      <c r="BM798" s="222">
        <v>1.6414554317989348E-2</v>
      </c>
    </row>
    <row r="799" spans="1:65">
      <c r="A799" s="29"/>
      <c r="B799" s="19">
        <v>1</v>
      </c>
      <c r="C799" s="9">
        <v>5</v>
      </c>
      <c r="D799" s="23">
        <v>0.02</v>
      </c>
      <c r="E799" s="23">
        <v>0.01</v>
      </c>
      <c r="F799" s="23">
        <v>1.4999999999999999E-2</v>
      </c>
      <c r="G799" s="23">
        <v>1.5291382924370244E-2</v>
      </c>
      <c r="H799" s="225" t="s">
        <v>214</v>
      </c>
      <c r="I799" s="23">
        <v>0.02</v>
      </c>
      <c r="J799" s="23">
        <v>0.02</v>
      </c>
      <c r="K799" s="23">
        <v>0.01</v>
      </c>
      <c r="L799" s="225" t="s">
        <v>214</v>
      </c>
      <c r="M799" s="23">
        <v>0.01</v>
      </c>
      <c r="N799" s="23">
        <v>0.02</v>
      </c>
      <c r="O799" s="225" t="s">
        <v>216</v>
      </c>
      <c r="P799" s="225" t="s">
        <v>216</v>
      </c>
      <c r="Q799" s="23">
        <v>0.02</v>
      </c>
      <c r="R799" s="23">
        <v>0.02</v>
      </c>
      <c r="S799" s="23">
        <v>0.01</v>
      </c>
      <c r="T799" s="23">
        <v>1.4651509999999998E-2</v>
      </c>
      <c r="U799" s="23">
        <v>1.6199999999999999E-2</v>
      </c>
      <c r="V799" s="23">
        <v>0.02</v>
      </c>
      <c r="W799" s="23">
        <v>1.5799999999999998E-2</v>
      </c>
      <c r="X799" s="225" t="s">
        <v>214</v>
      </c>
      <c r="Y799" s="23">
        <v>1.5854412967000003E-2</v>
      </c>
      <c r="Z799" s="23">
        <v>1.8638999999999999E-2</v>
      </c>
      <c r="AA799" s="23">
        <v>0.02</v>
      </c>
      <c r="AB799" s="23">
        <v>1.4336000000000002E-2</v>
      </c>
      <c r="AC799" s="220"/>
      <c r="AD799" s="221"/>
      <c r="AE799" s="221"/>
      <c r="AF799" s="221"/>
      <c r="AG799" s="221"/>
      <c r="AH799" s="221"/>
      <c r="AI799" s="221"/>
      <c r="AJ799" s="221"/>
      <c r="AK799" s="221"/>
      <c r="AL799" s="221"/>
      <c r="AM799" s="221"/>
      <c r="AN799" s="221"/>
      <c r="AO799" s="221"/>
      <c r="AP799" s="221"/>
      <c r="AQ799" s="221"/>
      <c r="AR799" s="221"/>
      <c r="AS799" s="221"/>
      <c r="AT799" s="221"/>
      <c r="AU799" s="221"/>
      <c r="AV799" s="221"/>
      <c r="AW799" s="221"/>
      <c r="AX799" s="221"/>
      <c r="AY799" s="221"/>
      <c r="AZ799" s="221"/>
      <c r="BA799" s="221"/>
      <c r="BB799" s="221"/>
      <c r="BC799" s="221"/>
      <c r="BD799" s="221"/>
      <c r="BE799" s="221"/>
      <c r="BF799" s="221"/>
      <c r="BG799" s="221"/>
      <c r="BH799" s="221"/>
      <c r="BI799" s="221"/>
      <c r="BJ799" s="221"/>
      <c r="BK799" s="221"/>
      <c r="BL799" s="221"/>
      <c r="BM799" s="222">
        <v>113</v>
      </c>
    </row>
    <row r="800" spans="1:65">
      <c r="A800" s="29"/>
      <c r="B800" s="19">
        <v>1</v>
      </c>
      <c r="C800" s="9">
        <v>6</v>
      </c>
      <c r="D800" s="23">
        <v>0.02</v>
      </c>
      <c r="E800" s="23">
        <v>0.01</v>
      </c>
      <c r="F800" s="23">
        <v>1.4999999999999999E-2</v>
      </c>
      <c r="G800" s="23">
        <v>1.5164784078129646E-2</v>
      </c>
      <c r="H800" s="225" t="s">
        <v>214</v>
      </c>
      <c r="I800" s="23">
        <v>0.02</v>
      </c>
      <c r="J800" s="23">
        <v>0.02</v>
      </c>
      <c r="K800" s="23">
        <v>0.01</v>
      </c>
      <c r="L800" s="225" t="s">
        <v>214</v>
      </c>
      <c r="M800" s="23">
        <v>0.01</v>
      </c>
      <c r="N800" s="23">
        <v>0.02</v>
      </c>
      <c r="O800" s="225" t="s">
        <v>216</v>
      </c>
      <c r="P800" s="225" t="s">
        <v>216</v>
      </c>
      <c r="Q800" s="23">
        <v>0.01</v>
      </c>
      <c r="R800" s="23">
        <v>0.01</v>
      </c>
      <c r="S800" s="23">
        <v>0.01</v>
      </c>
      <c r="T800" s="23">
        <v>1.4603049999999999E-2</v>
      </c>
      <c r="U800" s="23">
        <v>1.61E-2</v>
      </c>
      <c r="V800" s="23">
        <v>0.02</v>
      </c>
      <c r="W800" s="23">
        <v>1.6199999999999999E-2</v>
      </c>
      <c r="X800" s="225" t="s">
        <v>214</v>
      </c>
      <c r="Y800" s="23">
        <v>1.5453434843E-2</v>
      </c>
      <c r="Z800" s="23">
        <v>1.9244999999999998E-2</v>
      </c>
      <c r="AA800" s="23">
        <v>0.01</v>
      </c>
      <c r="AB800" s="23">
        <v>1.30364E-2</v>
      </c>
      <c r="AC800" s="220"/>
      <c r="AD800" s="221"/>
      <c r="AE800" s="221"/>
      <c r="AF800" s="221"/>
      <c r="AG800" s="221"/>
      <c r="AH800" s="221"/>
      <c r="AI800" s="221"/>
      <c r="AJ800" s="221"/>
      <c r="AK800" s="221"/>
      <c r="AL800" s="221"/>
      <c r="AM800" s="221"/>
      <c r="AN800" s="221"/>
      <c r="AO800" s="221"/>
      <c r="AP800" s="221"/>
      <c r="AQ800" s="221"/>
      <c r="AR800" s="221"/>
      <c r="AS800" s="221"/>
      <c r="AT800" s="221"/>
      <c r="AU800" s="221"/>
      <c r="AV800" s="221"/>
      <c r="AW800" s="221"/>
      <c r="AX800" s="221"/>
      <c r="AY800" s="221"/>
      <c r="AZ800" s="221"/>
      <c r="BA800" s="221"/>
      <c r="BB800" s="221"/>
      <c r="BC800" s="221"/>
      <c r="BD800" s="221"/>
      <c r="BE800" s="221"/>
      <c r="BF800" s="221"/>
      <c r="BG800" s="221"/>
      <c r="BH800" s="221"/>
      <c r="BI800" s="221"/>
      <c r="BJ800" s="221"/>
      <c r="BK800" s="221"/>
      <c r="BL800" s="221"/>
      <c r="BM800" s="54"/>
    </row>
    <row r="801" spans="1:65">
      <c r="A801" s="29"/>
      <c r="B801" s="20" t="s">
        <v>270</v>
      </c>
      <c r="C801" s="12"/>
      <c r="D801" s="223">
        <v>1.6666666666666666E-2</v>
      </c>
      <c r="E801" s="223">
        <v>1.1666666666666667E-2</v>
      </c>
      <c r="F801" s="223">
        <v>1.4999999999999999E-2</v>
      </c>
      <c r="G801" s="223">
        <v>1.4147986115776397E-2</v>
      </c>
      <c r="H801" s="223" t="s">
        <v>669</v>
      </c>
      <c r="I801" s="223">
        <v>0.02</v>
      </c>
      <c r="J801" s="223">
        <v>0.02</v>
      </c>
      <c r="K801" s="223">
        <v>1.3333333333333334E-2</v>
      </c>
      <c r="L801" s="223" t="s">
        <v>669</v>
      </c>
      <c r="M801" s="223">
        <v>1.6666666666666666E-2</v>
      </c>
      <c r="N801" s="223">
        <v>0.02</v>
      </c>
      <c r="O801" s="223">
        <v>0.02</v>
      </c>
      <c r="P801" s="223" t="s">
        <v>669</v>
      </c>
      <c r="Q801" s="223">
        <v>1.6666666666666666E-2</v>
      </c>
      <c r="R801" s="223">
        <v>1.6666666666666666E-2</v>
      </c>
      <c r="S801" s="223">
        <v>0.01</v>
      </c>
      <c r="T801" s="223">
        <v>1.4700315E-2</v>
      </c>
      <c r="U801" s="223">
        <v>1.6E-2</v>
      </c>
      <c r="V801" s="223">
        <v>0.02</v>
      </c>
      <c r="W801" s="223">
        <v>1.603333333333333E-2</v>
      </c>
      <c r="X801" s="223" t="s">
        <v>669</v>
      </c>
      <c r="Y801" s="223">
        <v>1.5670172895333335E-2</v>
      </c>
      <c r="Z801" s="223">
        <v>1.8975166666666668E-2</v>
      </c>
      <c r="AA801" s="223">
        <v>1.8333333333333333E-2</v>
      </c>
      <c r="AB801" s="223">
        <v>1.4178666666666668E-2</v>
      </c>
      <c r="AC801" s="220"/>
      <c r="AD801" s="221"/>
      <c r="AE801" s="221"/>
      <c r="AF801" s="221"/>
      <c r="AG801" s="221"/>
      <c r="AH801" s="221"/>
      <c r="AI801" s="221"/>
      <c r="AJ801" s="221"/>
      <c r="AK801" s="221"/>
      <c r="AL801" s="221"/>
      <c r="AM801" s="221"/>
      <c r="AN801" s="221"/>
      <c r="AO801" s="221"/>
      <c r="AP801" s="221"/>
      <c r="AQ801" s="221"/>
      <c r="AR801" s="221"/>
      <c r="AS801" s="221"/>
      <c r="AT801" s="221"/>
      <c r="AU801" s="221"/>
      <c r="AV801" s="221"/>
      <c r="AW801" s="221"/>
      <c r="AX801" s="221"/>
      <c r="AY801" s="221"/>
      <c r="AZ801" s="221"/>
      <c r="BA801" s="221"/>
      <c r="BB801" s="221"/>
      <c r="BC801" s="221"/>
      <c r="BD801" s="221"/>
      <c r="BE801" s="221"/>
      <c r="BF801" s="221"/>
      <c r="BG801" s="221"/>
      <c r="BH801" s="221"/>
      <c r="BI801" s="221"/>
      <c r="BJ801" s="221"/>
      <c r="BK801" s="221"/>
      <c r="BL801" s="221"/>
      <c r="BM801" s="54"/>
    </row>
    <row r="802" spans="1:65">
      <c r="A802" s="29"/>
      <c r="B802" s="3" t="s">
        <v>271</v>
      </c>
      <c r="C802" s="28"/>
      <c r="D802" s="23">
        <v>0.02</v>
      </c>
      <c r="E802" s="23">
        <v>0.01</v>
      </c>
      <c r="F802" s="23">
        <v>1.4999999999999999E-2</v>
      </c>
      <c r="G802" s="23">
        <v>1.4232398787522915E-2</v>
      </c>
      <c r="H802" s="23" t="s">
        <v>669</v>
      </c>
      <c r="I802" s="23">
        <v>0.02</v>
      </c>
      <c r="J802" s="23">
        <v>0.02</v>
      </c>
      <c r="K802" s="23">
        <v>0.01</v>
      </c>
      <c r="L802" s="23" t="s">
        <v>669</v>
      </c>
      <c r="M802" s="23">
        <v>0.02</v>
      </c>
      <c r="N802" s="23">
        <v>0.02</v>
      </c>
      <c r="O802" s="23">
        <v>0.02</v>
      </c>
      <c r="P802" s="23" t="s">
        <v>669</v>
      </c>
      <c r="Q802" s="23">
        <v>0.02</v>
      </c>
      <c r="R802" s="23">
        <v>0.02</v>
      </c>
      <c r="S802" s="23">
        <v>0.01</v>
      </c>
      <c r="T802" s="23">
        <v>1.466261E-2</v>
      </c>
      <c r="U802" s="23">
        <v>1.6050000000000002E-2</v>
      </c>
      <c r="V802" s="23">
        <v>0.02</v>
      </c>
      <c r="W802" s="23">
        <v>1.5949999999999999E-2</v>
      </c>
      <c r="X802" s="23" t="s">
        <v>669</v>
      </c>
      <c r="Y802" s="23">
        <v>1.56446206975E-2</v>
      </c>
      <c r="Z802" s="23">
        <v>1.8818000000000001E-2</v>
      </c>
      <c r="AA802" s="23">
        <v>0.02</v>
      </c>
      <c r="AB802" s="23">
        <v>1.4330000000000002E-2</v>
      </c>
      <c r="AC802" s="220"/>
      <c r="AD802" s="221"/>
      <c r="AE802" s="221"/>
      <c r="AF802" s="221"/>
      <c r="AG802" s="221"/>
      <c r="AH802" s="221"/>
      <c r="AI802" s="221"/>
      <c r="AJ802" s="221"/>
      <c r="AK802" s="221"/>
      <c r="AL802" s="221"/>
      <c r="AM802" s="221"/>
      <c r="AN802" s="221"/>
      <c r="AO802" s="221"/>
      <c r="AP802" s="221"/>
      <c r="AQ802" s="221"/>
      <c r="AR802" s="221"/>
      <c r="AS802" s="221"/>
      <c r="AT802" s="221"/>
      <c r="AU802" s="221"/>
      <c r="AV802" s="221"/>
      <c r="AW802" s="221"/>
      <c r="AX802" s="221"/>
      <c r="AY802" s="221"/>
      <c r="AZ802" s="221"/>
      <c r="BA802" s="221"/>
      <c r="BB802" s="221"/>
      <c r="BC802" s="221"/>
      <c r="BD802" s="221"/>
      <c r="BE802" s="221"/>
      <c r="BF802" s="221"/>
      <c r="BG802" s="221"/>
      <c r="BH802" s="221"/>
      <c r="BI802" s="221"/>
      <c r="BJ802" s="221"/>
      <c r="BK802" s="221"/>
      <c r="BL802" s="221"/>
      <c r="BM802" s="54"/>
    </row>
    <row r="803" spans="1:65">
      <c r="A803" s="29"/>
      <c r="B803" s="3" t="s">
        <v>272</v>
      </c>
      <c r="C803" s="28"/>
      <c r="D803" s="23">
        <v>5.1639777949432156E-3</v>
      </c>
      <c r="E803" s="23">
        <v>4.0824829046386315E-3</v>
      </c>
      <c r="F803" s="23">
        <v>0</v>
      </c>
      <c r="G803" s="23">
        <v>1.043607698143737E-3</v>
      </c>
      <c r="H803" s="23" t="s">
        <v>669</v>
      </c>
      <c r="I803" s="23">
        <v>0</v>
      </c>
      <c r="J803" s="23">
        <v>0</v>
      </c>
      <c r="K803" s="23">
        <v>5.1639777949432242E-3</v>
      </c>
      <c r="L803" s="23" t="s">
        <v>669</v>
      </c>
      <c r="M803" s="23">
        <v>5.1639777949432321E-3</v>
      </c>
      <c r="N803" s="23">
        <v>0</v>
      </c>
      <c r="O803" s="23" t="s">
        <v>669</v>
      </c>
      <c r="P803" s="23" t="s">
        <v>669</v>
      </c>
      <c r="Q803" s="23">
        <v>5.1639777949432199E-3</v>
      </c>
      <c r="R803" s="23">
        <v>5.1639777949432321E-3</v>
      </c>
      <c r="S803" s="23">
        <v>0</v>
      </c>
      <c r="T803" s="23">
        <v>1.0604574857107637E-4</v>
      </c>
      <c r="U803" s="23">
        <v>2.607680962081057E-4</v>
      </c>
      <c r="V803" s="23">
        <v>0</v>
      </c>
      <c r="W803" s="23">
        <v>3.829708431025356E-4</v>
      </c>
      <c r="X803" s="23" t="s">
        <v>669</v>
      </c>
      <c r="Y803" s="23">
        <v>2.8441381676227648E-4</v>
      </c>
      <c r="Z803" s="23">
        <v>6.8968961618010971E-4</v>
      </c>
      <c r="AA803" s="23">
        <v>4.0824829046386306E-3</v>
      </c>
      <c r="AB803" s="23">
        <v>6.118438744211358E-4</v>
      </c>
      <c r="AC803" s="220"/>
      <c r="AD803" s="221"/>
      <c r="AE803" s="221"/>
      <c r="AF803" s="221"/>
      <c r="AG803" s="221"/>
      <c r="AH803" s="221"/>
      <c r="AI803" s="221"/>
      <c r="AJ803" s="221"/>
      <c r="AK803" s="221"/>
      <c r="AL803" s="221"/>
      <c r="AM803" s="221"/>
      <c r="AN803" s="221"/>
      <c r="AO803" s="221"/>
      <c r="AP803" s="221"/>
      <c r="AQ803" s="221"/>
      <c r="AR803" s="221"/>
      <c r="AS803" s="221"/>
      <c r="AT803" s="221"/>
      <c r="AU803" s="221"/>
      <c r="AV803" s="221"/>
      <c r="AW803" s="221"/>
      <c r="AX803" s="221"/>
      <c r="AY803" s="221"/>
      <c r="AZ803" s="221"/>
      <c r="BA803" s="221"/>
      <c r="BB803" s="221"/>
      <c r="BC803" s="221"/>
      <c r="BD803" s="221"/>
      <c r="BE803" s="221"/>
      <c r="BF803" s="221"/>
      <c r="BG803" s="221"/>
      <c r="BH803" s="221"/>
      <c r="BI803" s="221"/>
      <c r="BJ803" s="221"/>
      <c r="BK803" s="221"/>
      <c r="BL803" s="221"/>
      <c r="BM803" s="54"/>
    </row>
    <row r="804" spans="1:65">
      <c r="A804" s="29"/>
      <c r="B804" s="3" t="s">
        <v>86</v>
      </c>
      <c r="C804" s="28"/>
      <c r="D804" s="13">
        <v>0.30983866769659296</v>
      </c>
      <c r="E804" s="13">
        <v>0.34992710611188266</v>
      </c>
      <c r="F804" s="13">
        <v>0</v>
      </c>
      <c r="G804" s="13">
        <v>7.3763692556922417E-2</v>
      </c>
      <c r="H804" s="13" t="s">
        <v>669</v>
      </c>
      <c r="I804" s="13">
        <v>0</v>
      </c>
      <c r="J804" s="13">
        <v>0</v>
      </c>
      <c r="K804" s="13">
        <v>0.38729833462074181</v>
      </c>
      <c r="L804" s="13" t="s">
        <v>669</v>
      </c>
      <c r="M804" s="13">
        <v>0.30983866769659391</v>
      </c>
      <c r="N804" s="13">
        <v>0</v>
      </c>
      <c r="O804" s="13" t="s">
        <v>669</v>
      </c>
      <c r="P804" s="13" t="s">
        <v>669</v>
      </c>
      <c r="Q804" s="13">
        <v>0.30983866769659318</v>
      </c>
      <c r="R804" s="13">
        <v>0.30983866769659391</v>
      </c>
      <c r="S804" s="13">
        <v>0</v>
      </c>
      <c r="T804" s="13">
        <v>7.2138419191069289E-3</v>
      </c>
      <c r="U804" s="13">
        <v>1.6298006013006607E-2</v>
      </c>
      <c r="V804" s="13">
        <v>0</v>
      </c>
      <c r="W804" s="13">
        <v>2.3885915370220522E-2</v>
      </c>
      <c r="X804" s="13" t="s">
        <v>669</v>
      </c>
      <c r="Y804" s="13">
        <v>1.8150011404595063E-2</v>
      </c>
      <c r="Z804" s="13">
        <v>3.6346959597022936E-2</v>
      </c>
      <c r="AA804" s="13">
        <v>0.22268088570756167</v>
      </c>
      <c r="AB804" s="13">
        <v>4.3152426727087814E-2</v>
      </c>
      <c r="AC804" s="151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9"/>
      <c r="B805" s="3" t="s">
        <v>273</v>
      </c>
      <c r="C805" s="28"/>
      <c r="D805" s="13">
        <v>1.5359073648500976E-2</v>
      </c>
      <c r="E805" s="13">
        <v>-0.28924864844604925</v>
      </c>
      <c r="F805" s="13">
        <v>-8.6176833716349099E-2</v>
      </c>
      <c r="G805" s="13">
        <v>-0.13808283540960542</v>
      </c>
      <c r="H805" s="13" t="s">
        <v>669</v>
      </c>
      <c r="I805" s="13">
        <v>0.21843088837820135</v>
      </c>
      <c r="J805" s="13">
        <v>0.21843088837820135</v>
      </c>
      <c r="K805" s="13">
        <v>-0.18771274108119917</v>
      </c>
      <c r="L805" s="13" t="s">
        <v>669</v>
      </c>
      <c r="M805" s="13">
        <v>1.5359073648500976E-2</v>
      </c>
      <c r="N805" s="13">
        <v>0.21843088837820135</v>
      </c>
      <c r="O805" s="13">
        <v>0.21843088837820135</v>
      </c>
      <c r="P805" s="13" t="s">
        <v>669</v>
      </c>
      <c r="Q805" s="13">
        <v>1.5359073648500976E-2</v>
      </c>
      <c r="R805" s="13">
        <v>1.5359073648500976E-2</v>
      </c>
      <c r="S805" s="13">
        <v>-0.39078455581089933</v>
      </c>
      <c r="T805" s="13">
        <v>-0.10443410675553011</v>
      </c>
      <c r="U805" s="13">
        <v>-2.5255289297439032E-2</v>
      </c>
      <c r="V805" s="13">
        <v>0.21843088837820135</v>
      </c>
      <c r="W805" s="13">
        <v>-2.3224571150142204E-2</v>
      </c>
      <c r="X805" s="13" t="s">
        <v>669</v>
      </c>
      <c r="Y805" s="13">
        <v>-4.5348865904949798E-2</v>
      </c>
      <c r="Z805" s="13">
        <v>0.15599645893955505</v>
      </c>
      <c r="AA805" s="13">
        <v>0.11689498101335105</v>
      </c>
      <c r="AB805" s="13">
        <v>-0.13621372886574712</v>
      </c>
      <c r="AC805" s="151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9"/>
      <c r="B806" s="45" t="s">
        <v>274</v>
      </c>
      <c r="C806" s="46"/>
      <c r="D806" s="44">
        <v>0</v>
      </c>
      <c r="E806" s="44">
        <v>1.34</v>
      </c>
      <c r="F806" s="44">
        <v>0.45</v>
      </c>
      <c r="G806" s="44">
        <v>0.67</v>
      </c>
      <c r="H806" s="44">
        <v>2.23</v>
      </c>
      <c r="I806" s="44">
        <v>0.89</v>
      </c>
      <c r="J806" s="44">
        <v>0.89</v>
      </c>
      <c r="K806" s="44">
        <v>0.89</v>
      </c>
      <c r="L806" s="44">
        <v>2.23</v>
      </c>
      <c r="M806" s="44">
        <v>0</v>
      </c>
      <c r="N806" s="44">
        <v>0.89</v>
      </c>
      <c r="O806" s="44">
        <v>1.34</v>
      </c>
      <c r="P806" s="44">
        <v>1.78</v>
      </c>
      <c r="Q806" s="44">
        <v>0</v>
      </c>
      <c r="R806" s="44">
        <v>0</v>
      </c>
      <c r="S806" s="44">
        <v>1.78</v>
      </c>
      <c r="T806" s="44">
        <v>0.53</v>
      </c>
      <c r="U806" s="44">
        <v>0.18</v>
      </c>
      <c r="V806" s="44">
        <v>0.89</v>
      </c>
      <c r="W806" s="44">
        <v>0.17</v>
      </c>
      <c r="X806" s="44">
        <v>2.23</v>
      </c>
      <c r="Y806" s="44">
        <v>0.27</v>
      </c>
      <c r="Z806" s="44">
        <v>0.62</v>
      </c>
      <c r="AA806" s="44">
        <v>0.45</v>
      </c>
      <c r="AB806" s="44">
        <v>0.67</v>
      </c>
      <c r="AC806" s="151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B807" s="3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BM807" s="53"/>
    </row>
    <row r="808" spans="1:65" ht="15">
      <c r="B808" s="8" t="s">
        <v>574</v>
      </c>
      <c r="BM808" s="27" t="s">
        <v>66</v>
      </c>
    </row>
    <row r="809" spans="1:65" ht="15">
      <c r="A809" s="24" t="s">
        <v>6</v>
      </c>
      <c r="B809" s="18" t="s">
        <v>112</v>
      </c>
      <c r="C809" s="15" t="s">
        <v>113</v>
      </c>
      <c r="D809" s="16" t="s">
        <v>232</v>
      </c>
      <c r="E809" s="17" t="s">
        <v>232</v>
      </c>
      <c r="F809" s="17" t="s">
        <v>232</v>
      </c>
      <c r="G809" s="17" t="s">
        <v>232</v>
      </c>
      <c r="H809" s="17" t="s">
        <v>232</v>
      </c>
      <c r="I809" s="17" t="s">
        <v>232</v>
      </c>
      <c r="J809" s="17" t="s">
        <v>232</v>
      </c>
      <c r="K809" s="17" t="s">
        <v>232</v>
      </c>
      <c r="L809" s="17" t="s">
        <v>232</v>
      </c>
      <c r="M809" s="17" t="s">
        <v>232</v>
      </c>
      <c r="N809" s="17" t="s">
        <v>232</v>
      </c>
      <c r="O809" s="17" t="s">
        <v>232</v>
      </c>
      <c r="P809" s="17" t="s">
        <v>232</v>
      </c>
      <c r="Q809" s="17" t="s">
        <v>232</v>
      </c>
      <c r="R809" s="17" t="s">
        <v>232</v>
      </c>
      <c r="S809" s="17" t="s">
        <v>232</v>
      </c>
      <c r="T809" s="17" t="s">
        <v>232</v>
      </c>
      <c r="U809" s="17" t="s">
        <v>232</v>
      </c>
      <c r="V809" s="17" t="s">
        <v>232</v>
      </c>
      <c r="W809" s="17" t="s">
        <v>232</v>
      </c>
      <c r="X809" s="17" t="s">
        <v>232</v>
      </c>
      <c r="Y809" s="17" t="s">
        <v>232</v>
      </c>
      <c r="Z809" s="17" t="s">
        <v>232</v>
      </c>
      <c r="AA809" s="151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 t="s">
        <v>233</v>
      </c>
      <c r="C810" s="9" t="s">
        <v>233</v>
      </c>
      <c r="D810" s="149" t="s">
        <v>235</v>
      </c>
      <c r="E810" s="150" t="s">
        <v>236</v>
      </c>
      <c r="F810" s="150" t="s">
        <v>237</v>
      </c>
      <c r="G810" s="150" t="s">
        <v>238</v>
      </c>
      <c r="H810" s="150" t="s">
        <v>239</v>
      </c>
      <c r="I810" s="150" t="s">
        <v>240</v>
      </c>
      <c r="J810" s="150" t="s">
        <v>241</v>
      </c>
      <c r="K810" s="150" t="s">
        <v>242</v>
      </c>
      <c r="L810" s="150" t="s">
        <v>243</v>
      </c>
      <c r="M810" s="150" t="s">
        <v>244</v>
      </c>
      <c r="N810" s="150" t="s">
        <v>245</v>
      </c>
      <c r="O810" s="150" t="s">
        <v>246</v>
      </c>
      <c r="P810" s="150" t="s">
        <v>247</v>
      </c>
      <c r="Q810" s="150" t="s">
        <v>248</v>
      </c>
      <c r="R810" s="150" t="s">
        <v>249</v>
      </c>
      <c r="S810" s="150" t="s">
        <v>250</v>
      </c>
      <c r="T810" s="150" t="s">
        <v>252</v>
      </c>
      <c r="U810" s="150" t="s">
        <v>253</v>
      </c>
      <c r="V810" s="150" t="s">
        <v>254</v>
      </c>
      <c r="W810" s="150" t="s">
        <v>255</v>
      </c>
      <c r="X810" s="150" t="s">
        <v>256</v>
      </c>
      <c r="Y810" s="150" t="s">
        <v>257</v>
      </c>
      <c r="Z810" s="150" t="s">
        <v>262</v>
      </c>
      <c r="AA810" s="151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 t="s">
        <v>3</v>
      </c>
    </row>
    <row r="811" spans="1:65">
      <c r="A811" s="29"/>
      <c r="B811" s="19"/>
      <c r="C811" s="9"/>
      <c r="D811" s="10" t="s">
        <v>278</v>
      </c>
      <c r="E811" s="11" t="s">
        <v>276</v>
      </c>
      <c r="F811" s="11" t="s">
        <v>278</v>
      </c>
      <c r="G811" s="11" t="s">
        <v>278</v>
      </c>
      <c r="H811" s="11" t="s">
        <v>276</v>
      </c>
      <c r="I811" s="11" t="s">
        <v>276</v>
      </c>
      <c r="J811" s="11" t="s">
        <v>278</v>
      </c>
      <c r="K811" s="11" t="s">
        <v>276</v>
      </c>
      <c r="L811" s="11" t="s">
        <v>276</v>
      </c>
      <c r="M811" s="11" t="s">
        <v>276</v>
      </c>
      <c r="N811" s="11" t="s">
        <v>276</v>
      </c>
      <c r="O811" s="11" t="s">
        <v>276</v>
      </c>
      <c r="P811" s="11" t="s">
        <v>276</v>
      </c>
      <c r="Q811" s="11" t="s">
        <v>276</v>
      </c>
      <c r="R811" s="11" t="s">
        <v>278</v>
      </c>
      <c r="S811" s="11" t="s">
        <v>278</v>
      </c>
      <c r="T811" s="11" t="s">
        <v>278</v>
      </c>
      <c r="U811" s="11" t="s">
        <v>276</v>
      </c>
      <c r="V811" s="11" t="s">
        <v>276</v>
      </c>
      <c r="W811" s="11" t="s">
        <v>278</v>
      </c>
      <c r="X811" s="11" t="s">
        <v>276</v>
      </c>
      <c r="Y811" s="11" t="s">
        <v>315</v>
      </c>
      <c r="Z811" s="11" t="s">
        <v>278</v>
      </c>
      <c r="AA811" s="151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9"/>
      <c r="C812" s="9"/>
      <c r="D812" s="25" t="s">
        <v>316</v>
      </c>
      <c r="E812" s="25" t="s">
        <v>317</v>
      </c>
      <c r="F812" s="25" t="s">
        <v>318</v>
      </c>
      <c r="G812" s="25" t="s">
        <v>318</v>
      </c>
      <c r="H812" s="25" t="s">
        <v>118</v>
      </c>
      <c r="I812" s="25" t="s">
        <v>316</v>
      </c>
      <c r="J812" s="25" t="s">
        <v>317</v>
      </c>
      <c r="K812" s="25" t="s">
        <v>317</v>
      </c>
      <c r="L812" s="25" t="s">
        <v>318</v>
      </c>
      <c r="M812" s="25" t="s">
        <v>317</v>
      </c>
      <c r="N812" s="25" t="s">
        <v>317</v>
      </c>
      <c r="O812" s="25" t="s">
        <v>280</v>
      </c>
      <c r="P812" s="25" t="s">
        <v>317</v>
      </c>
      <c r="Q812" s="25" t="s">
        <v>319</v>
      </c>
      <c r="R812" s="25" t="s">
        <v>316</v>
      </c>
      <c r="S812" s="25" t="s">
        <v>317</v>
      </c>
      <c r="T812" s="25" t="s">
        <v>317</v>
      </c>
      <c r="U812" s="25" t="s">
        <v>317</v>
      </c>
      <c r="V812" s="25" t="s">
        <v>317</v>
      </c>
      <c r="W812" s="25" t="s">
        <v>316</v>
      </c>
      <c r="X812" s="25" t="s">
        <v>319</v>
      </c>
      <c r="Y812" s="25" t="s">
        <v>317</v>
      </c>
      <c r="Z812" s="25" t="s">
        <v>317</v>
      </c>
      <c r="AA812" s="151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3</v>
      </c>
    </row>
    <row r="813" spans="1:65">
      <c r="A813" s="29"/>
      <c r="B813" s="18">
        <v>1</v>
      </c>
      <c r="C813" s="14">
        <v>1</v>
      </c>
      <c r="D813" s="21">
        <v>2.2599999999999998</v>
      </c>
      <c r="E813" s="21">
        <v>2.1800000000000002</v>
      </c>
      <c r="F813" s="21">
        <v>2.27</v>
      </c>
      <c r="G813" s="21">
        <v>2.038029654951754</v>
      </c>
      <c r="H813" s="152">
        <v>2.5499999999999998</v>
      </c>
      <c r="I813" s="21">
        <v>2.06</v>
      </c>
      <c r="J813" s="145" t="s">
        <v>105</v>
      </c>
      <c r="K813" s="21">
        <v>1.68</v>
      </c>
      <c r="L813" s="21">
        <v>2.09</v>
      </c>
      <c r="M813" s="21">
        <v>1.96</v>
      </c>
      <c r="N813" s="21">
        <v>2.4300000000000002</v>
      </c>
      <c r="O813" s="21">
        <v>2.02</v>
      </c>
      <c r="P813" s="21">
        <v>1.76</v>
      </c>
      <c r="Q813" s="145">
        <v>2.91</v>
      </c>
      <c r="R813" s="21">
        <v>2.02</v>
      </c>
      <c r="S813" s="21">
        <v>2.19</v>
      </c>
      <c r="T813" s="21">
        <v>2.0099999999999998</v>
      </c>
      <c r="U813" s="21">
        <v>2.21</v>
      </c>
      <c r="V813" s="145">
        <v>1.78</v>
      </c>
      <c r="W813" s="21">
        <v>1.87</v>
      </c>
      <c r="X813" s="21">
        <v>2.21819139668114</v>
      </c>
      <c r="Y813" s="21">
        <v>2.0227856315312298</v>
      </c>
      <c r="Z813" s="21">
        <v>2.0499999999999998</v>
      </c>
      <c r="AA813" s="151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</v>
      </c>
    </row>
    <row r="814" spans="1:65">
      <c r="A814" s="29"/>
      <c r="B814" s="19">
        <v>1</v>
      </c>
      <c r="C814" s="9">
        <v>2</v>
      </c>
      <c r="D814" s="11">
        <v>2.15</v>
      </c>
      <c r="E814" s="11">
        <v>2.14</v>
      </c>
      <c r="F814" s="11">
        <v>2.16</v>
      </c>
      <c r="G814" s="11">
        <v>2.1225483227000002</v>
      </c>
      <c r="H814" s="11">
        <v>2.4700000000000002</v>
      </c>
      <c r="I814" s="11">
        <v>2.16</v>
      </c>
      <c r="J814" s="146" t="s">
        <v>105</v>
      </c>
      <c r="K814" s="11">
        <v>1.77</v>
      </c>
      <c r="L814" s="11">
        <v>2.06</v>
      </c>
      <c r="M814" s="11">
        <v>1.9299999999999997</v>
      </c>
      <c r="N814" s="11">
        <v>2.39</v>
      </c>
      <c r="O814" s="11">
        <v>2.0099999999999998</v>
      </c>
      <c r="P814" s="11">
        <v>1.77</v>
      </c>
      <c r="Q814" s="146">
        <v>2.76</v>
      </c>
      <c r="R814" s="11">
        <v>2.0099999999999998</v>
      </c>
      <c r="S814" s="11">
        <v>2.2000000000000002</v>
      </c>
      <c r="T814" s="11">
        <v>2.21</v>
      </c>
      <c r="U814" s="11">
        <v>2.0099999999999998</v>
      </c>
      <c r="V814" s="146">
        <v>0.97000000000000008</v>
      </c>
      <c r="W814" s="11">
        <v>1.92</v>
      </c>
      <c r="X814" s="11">
        <v>2.270375204404262</v>
      </c>
      <c r="Y814" s="11">
        <v>1.9859801664874699</v>
      </c>
      <c r="Z814" s="11">
        <v>2.0499999999999998</v>
      </c>
      <c r="AA814" s="151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33</v>
      </c>
    </row>
    <row r="815" spans="1:65">
      <c r="A815" s="29"/>
      <c r="B815" s="19">
        <v>1</v>
      </c>
      <c r="C815" s="9">
        <v>3</v>
      </c>
      <c r="D815" s="11">
        <v>2.29</v>
      </c>
      <c r="E815" s="11">
        <v>2.19</v>
      </c>
      <c r="F815" s="11">
        <v>2.23</v>
      </c>
      <c r="G815" s="11">
        <v>1.9402033711936815</v>
      </c>
      <c r="H815" s="11">
        <v>2.48</v>
      </c>
      <c r="I815" s="11">
        <v>2.16</v>
      </c>
      <c r="J815" s="146" t="s">
        <v>105</v>
      </c>
      <c r="K815" s="11">
        <v>1.66</v>
      </c>
      <c r="L815" s="11">
        <v>2.02</v>
      </c>
      <c r="M815" s="11">
        <v>2</v>
      </c>
      <c r="N815" s="11">
        <v>2.31</v>
      </c>
      <c r="O815" s="147">
        <v>2.34</v>
      </c>
      <c r="P815" s="11">
        <v>1.79</v>
      </c>
      <c r="Q815" s="146">
        <v>2.77</v>
      </c>
      <c r="R815" s="11">
        <v>1.95</v>
      </c>
      <c r="S815" s="11">
        <v>2.1800000000000002</v>
      </c>
      <c r="T815" s="11">
        <v>1.96</v>
      </c>
      <c r="U815" s="11">
        <v>2.04</v>
      </c>
      <c r="V815" s="146">
        <v>1.58</v>
      </c>
      <c r="W815" s="11">
        <v>1.86</v>
      </c>
      <c r="X815" s="11">
        <v>2.2587594810894029</v>
      </c>
      <c r="Y815" s="11">
        <v>1.9660020355538801</v>
      </c>
      <c r="Z815" s="11">
        <v>2.09</v>
      </c>
      <c r="AA815" s="151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16</v>
      </c>
    </row>
    <row r="816" spans="1:65">
      <c r="A816" s="29"/>
      <c r="B816" s="19">
        <v>1</v>
      </c>
      <c r="C816" s="9">
        <v>4</v>
      </c>
      <c r="D816" s="11">
        <v>2.25</v>
      </c>
      <c r="E816" s="11">
        <v>2.15</v>
      </c>
      <c r="F816" s="11">
        <v>2.2400000000000002</v>
      </c>
      <c r="G816" s="11">
        <v>1.961464358156052</v>
      </c>
      <c r="H816" s="11">
        <v>2.4500000000000002</v>
      </c>
      <c r="I816" s="11">
        <v>2.2400000000000002</v>
      </c>
      <c r="J816" s="146" t="s">
        <v>105</v>
      </c>
      <c r="K816" s="11">
        <v>1.73</v>
      </c>
      <c r="L816" s="11">
        <v>1.9800000000000002</v>
      </c>
      <c r="M816" s="11">
        <v>1.9699999999999998</v>
      </c>
      <c r="N816" s="11">
        <v>2.41</v>
      </c>
      <c r="O816" s="11">
        <v>2.0699999999999998</v>
      </c>
      <c r="P816" s="11">
        <v>1.82</v>
      </c>
      <c r="Q816" s="146">
        <v>2.84</v>
      </c>
      <c r="R816" s="11">
        <v>2.02</v>
      </c>
      <c r="S816" s="11">
        <v>2.2000000000000002</v>
      </c>
      <c r="T816" s="11">
        <v>2.02</v>
      </c>
      <c r="U816" s="11">
        <v>2</v>
      </c>
      <c r="V816" s="146">
        <v>1.53</v>
      </c>
      <c r="W816" s="11">
        <v>1.96</v>
      </c>
      <c r="X816" s="11">
        <v>2.1579996635826255</v>
      </c>
      <c r="Y816" s="11">
        <v>2.0879603271509799</v>
      </c>
      <c r="Z816" s="11">
        <v>2.09</v>
      </c>
      <c r="AA816" s="151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2.0847487995291614</v>
      </c>
    </row>
    <row r="817" spans="1:65">
      <c r="A817" s="29"/>
      <c r="B817" s="19">
        <v>1</v>
      </c>
      <c r="C817" s="9">
        <v>5</v>
      </c>
      <c r="D817" s="11">
        <v>2.2599999999999998</v>
      </c>
      <c r="E817" s="11">
        <v>2.13</v>
      </c>
      <c r="F817" s="11">
        <v>2.13</v>
      </c>
      <c r="G817" s="11">
        <v>2.06782572193285</v>
      </c>
      <c r="H817" s="11">
        <v>2.46</v>
      </c>
      <c r="I817" s="11">
        <v>2.2599999999999998</v>
      </c>
      <c r="J817" s="146" t="s">
        <v>105</v>
      </c>
      <c r="K817" s="11">
        <v>1.78</v>
      </c>
      <c r="L817" s="11">
        <v>2.02</v>
      </c>
      <c r="M817" s="11">
        <v>1.96</v>
      </c>
      <c r="N817" s="11">
        <v>2.3199999999999998</v>
      </c>
      <c r="O817" s="11">
        <v>2.0699999999999998</v>
      </c>
      <c r="P817" s="11">
        <v>1.81</v>
      </c>
      <c r="Q817" s="146">
        <v>2.92</v>
      </c>
      <c r="R817" s="11">
        <v>2.02</v>
      </c>
      <c r="S817" s="11">
        <v>2.2200000000000002</v>
      </c>
      <c r="T817" s="11">
        <v>2.1</v>
      </c>
      <c r="U817" s="11">
        <v>1.89</v>
      </c>
      <c r="V817" s="146">
        <v>1.6</v>
      </c>
      <c r="W817" s="11">
        <v>1.88</v>
      </c>
      <c r="X817" s="11">
        <v>2.1353452653427105</v>
      </c>
      <c r="Y817" s="11">
        <v>2.08909190489346</v>
      </c>
      <c r="Z817" s="11">
        <v>2.04</v>
      </c>
      <c r="AA817" s="151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114</v>
      </c>
    </row>
    <row r="818" spans="1:65">
      <c r="A818" s="29"/>
      <c r="B818" s="19">
        <v>1</v>
      </c>
      <c r="C818" s="9">
        <v>6</v>
      </c>
      <c r="D818" s="11">
        <v>2.23</v>
      </c>
      <c r="E818" s="11">
        <v>2.15</v>
      </c>
      <c r="F818" s="11">
        <v>2.2200000000000002</v>
      </c>
      <c r="G818" s="11">
        <v>2.0371129643127732</v>
      </c>
      <c r="H818" s="11">
        <v>2.4500000000000002</v>
      </c>
      <c r="I818" s="11">
        <v>2.17</v>
      </c>
      <c r="J818" s="146" t="s">
        <v>105</v>
      </c>
      <c r="K818" s="11">
        <v>1.84</v>
      </c>
      <c r="L818" s="11">
        <v>2.0299999999999998</v>
      </c>
      <c r="M818" s="11">
        <v>1.91</v>
      </c>
      <c r="N818" s="11">
        <v>2.38</v>
      </c>
      <c r="O818" s="11">
        <v>2</v>
      </c>
      <c r="P818" s="11">
        <v>1.77</v>
      </c>
      <c r="Q818" s="146">
        <v>2.85</v>
      </c>
      <c r="R818" s="11">
        <v>2.0699999999999998</v>
      </c>
      <c r="S818" s="11">
        <v>2.19</v>
      </c>
      <c r="T818" s="11">
        <v>2.08</v>
      </c>
      <c r="U818" s="11">
        <v>1.9800000000000002</v>
      </c>
      <c r="V818" s="146">
        <v>1.29</v>
      </c>
      <c r="W818" s="11">
        <v>1.91</v>
      </c>
      <c r="X818" s="11">
        <v>2.1811804735351252</v>
      </c>
      <c r="Y818" s="11">
        <v>2.0430000000000001</v>
      </c>
      <c r="Z818" s="11">
        <v>2.08</v>
      </c>
      <c r="AA818" s="151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20" t="s">
        <v>270</v>
      </c>
      <c r="C819" s="12"/>
      <c r="D819" s="22">
        <v>2.2399999999999998</v>
      </c>
      <c r="E819" s="22">
        <v>2.1566666666666667</v>
      </c>
      <c r="F819" s="22">
        <v>2.2083333333333335</v>
      </c>
      <c r="G819" s="22">
        <v>2.0278640655411855</v>
      </c>
      <c r="H819" s="22">
        <v>2.4766666666666666</v>
      </c>
      <c r="I819" s="22">
        <v>2.1750000000000003</v>
      </c>
      <c r="J819" s="22" t="s">
        <v>669</v>
      </c>
      <c r="K819" s="22">
        <v>1.7433333333333332</v>
      </c>
      <c r="L819" s="22">
        <v>2.0333333333333332</v>
      </c>
      <c r="M819" s="22">
        <v>1.9550000000000001</v>
      </c>
      <c r="N819" s="22">
        <v>2.3733333333333335</v>
      </c>
      <c r="O819" s="22">
        <v>2.085</v>
      </c>
      <c r="P819" s="22">
        <v>1.7866666666666668</v>
      </c>
      <c r="Q819" s="22">
        <v>2.8416666666666668</v>
      </c>
      <c r="R819" s="22">
        <v>2.0150000000000001</v>
      </c>
      <c r="S819" s="22">
        <v>2.1966666666666668</v>
      </c>
      <c r="T819" s="22">
        <v>2.063333333333333</v>
      </c>
      <c r="U819" s="22">
        <v>2.0216666666666669</v>
      </c>
      <c r="V819" s="22">
        <v>1.4583333333333333</v>
      </c>
      <c r="W819" s="22">
        <v>1.9000000000000001</v>
      </c>
      <c r="X819" s="22">
        <v>2.2036419141058778</v>
      </c>
      <c r="Y819" s="22">
        <v>2.0324700109361697</v>
      </c>
      <c r="Z819" s="22">
        <v>2.0666666666666669</v>
      </c>
      <c r="AA819" s="151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3" t="s">
        <v>271</v>
      </c>
      <c r="C820" s="28"/>
      <c r="D820" s="11">
        <v>2.2549999999999999</v>
      </c>
      <c r="E820" s="11">
        <v>2.15</v>
      </c>
      <c r="F820" s="11">
        <v>2.2250000000000001</v>
      </c>
      <c r="G820" s="11">
        <v>2.0375713096322636</v>
      </c>
      <c r="H820" s="11">
        <v>2.4649999999999999</v>
      </c>
      <c r="I820" s="11">
        <v>2.165</v>
      </c>
      <c r="J820" s="11" t="s">
        <v>669</v>
      </c>
      <c r="K820" s="11">
        <v>1.75</v>
      </c>
      <c r="L820" s="11">
        <v>2.0249999999999999</v>
      </c>
      <c r="M820" s="11">
        <v>1.96</v>
      </c>
      <c r="N820" s="11">
        <v>2.3849999999999998</v>
      </c>
      <c r="O820" s="11">
        <v>2.0449999999999999</v>
      </c>
      <c r="P820" s="11">
        <v>1.78</v>
      </c>
      <c r="Q820" s="11">
        <v>2.8449999999999998</v>
      </c>
      <c r="R820" s="11">
        <v>2.02</v>
      </c>
      <c r="S820" s="11">
        <v>2.1950000000000003</v>
      </c>
      <c r="T820" s="11">
        <v>2.0499999999999998</v>
      </c>
      <c r="U820" s="11">
        <v>2.0049999999999999</v>
      </c>
      <c r="V820" s="11">
        <v>1.5550000000000002</v>
      </c>
      <c r="W820" s="11">
        <v>1.895</v>
      </c>
      <c r="X820" s="11">
        <v>2.1996859351081328</v>
      </c>
      <c r="Y820" s="11">
        <v>2.032892815765615</v>
      </c>
      <c r="Z820" s="11">
        <v>2.0649999999999999</v>
      </c>
      <c r="AA820" s="151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3" t="s">
        <v>272</v>
      </c>
      <c r="C821" s="28"/>
      <c r="D821" s="23">
        <v>4.8166378315169192E-2</v>
      </c>
      <c r="E821" s="23">
        <v>2.3380903889000274E-2</v>
      </c>
      <c r="F821" s="23">
        <v>5.2694085689635711E-2</v>
      </c>
      <c r="G821" s="23">
        <v>6.7593257572262658E-2</v>
      </c>
      <c r="H821" s="23">
        <v>3.7771241264573992E-2</v>
      </c>
      <c r="I821" s="23">
        <v>7.0922492905988538E-2</v>
      </c>
      <c r="J821" s="23" t="s">
        <v>669</v>
      </c>
      <c r="K821" s="23">
        <v>6.7131711334261948E-2</v>
      </c>
      <c r="L821" s="23">
        <v>3.7771241264574026E-2</v>
      </c>
      <c r="M821" s="23">
        <v>3.146426544510459E-2</v>
      </c>
      <c r="N821" s="23">
        <v>4.8442405665559948E-2</v>
      </c>
      <c r="O821" s="23">
        <v>0.12849124483792657</v>
      </c>
      <c r="P821" s="23">
        <v>2.4221202832779957E-2</v>
      </c>
      <c r="Q821" s="23">
        <v>6.7354782062350071E-2</v>
      </c>
      <c r="R821" s="23">
        <v>3.8340579025361601E-2</v>
      </c>
      <c r="S821" s="23">
        <v>1.366260102127952E-2</v>
      </c>
      <c r="T821" s="23">
        <v>8.778762251403481E-2</v>
      </c>
      <c r="U821" s="23">
        <v>0.1053407170407847</v>
      </c>
      <c r="V821" s="23">
        <v>0.28645534846929777</v>
      </c>
      <c r="W821" s="23">
        <v>3.7416573867739361E-2</v>
      </c>
      <c r="X821" s="23">
        <v>5.469027197785703E-2</v>
      </c>
      <c r="Y821" s="23">
        <v>5.1125686951587118E-2</v>
      </c>
      <c r="Z821" s="23">
        <v>2.2509257354845501E-2</v>
      </c>
      <c r="AA821" s="220"/>
      <c r="AB821" s="221"/>
      <c r="AC821" s="221"/>
      <c r="AD821" s="221"/>
      <c r="AE821" s="221"/>
      <c r="AF821" s="221"/>
      <c r="AG821" s="221"/>
      <c r="AH821" s="221"/>
      <c r="AI821" s="221"/>
      <c r="AJ821" s="221"/>
      <c r="AK821" s="221"/>
      <c r="AL821" s="221"/>
      <c r="AM821" s="221"/>
      <c r="AN821" s="221"/>
      <c r="AO821" s="221"/>
      <c r="AP821" s="221"/>
      <c r="AQ821" s="221"/>
      <c r="AR821" s="221"/>
      <c r="AS821" s="221"/>
      <c r="AT821" s="221"/>
      <c r="AU821" s="221"/>
      <c r="AV821" s="221"/>
      <c r="AW821" s="221"/>
      <c r="AX821" s="221"/>
      <c r="AY821" s="221"/>
      <c r="AZ821" s="221"/>
      <c r="BA821" s="221"/>
      <c r="BB821" s="221"/>
      <c r="BC821" s="221"/>
      <c r="BD821" s="221"/>
      <c r="BE821" s="221"/>
      <c r="BF821" s="221"/>
      <c r="BG821" s="221"/>
      <c r="BH821" s="221"/>
      <c r="BI821" s="221"/>
      <c r="BJ821" s="221"/>
      <c r="BK821" s="221"/>
      <c r="BL821" s="221"/>
      <c r="BM821" s="54"/>
    </row>
    <row r="822" spans="1:65">
      <c r="A822" s="29"/>
      <c r="B822" s="3" t="s">
        <v>86</v>
      </c>
      <c r="C822" s="28"/>
      <c r="D822" s="13">
        <v>2.1502847462129104E-2</v>
      </c>
      <c r="E822" s="13">
        <v>1.0841222823338612E-2</v>
      </c>
      <c r="F822" s="13">
        <v>2.3861472765118057E-2</v>
      </c>
      <c r="G822" s="13">
        <v>3.3332242885927232E-2</v>
      </c>
      <c r="H822" s="13">
        <v>1.5250837657297709E-2</v>
      </c>
      <c r="I822" s="13">
        <v>3.2608042715397023E-2</v>
      </c>
      <c r="J822" s="13" t="s">
        <v>669</v>
      </c>
      <c r="K822" s="13">
        <v>3.8507673805503989E-2</v>
      </c>
      <c r="L822" s="13">
        <v>1.8576020294052802E-2</v>
      </c>
      <c r="M822" s="13">
        <v>1.609425342460593E-2</v>
      </c>
      <c r="N822" s="13">
        <v>2.0411125982679752E-2</v>
      </c>
      <c r="O822" s="13">
        <v>6.1626496325144636E-2</v>
      </c>
      <c r="P822" s="13">
        <v>1.3556643376555945E-2</v>
      </c>
      <c r="Q822" s="13">
        <v>2.3702562602586536E-2</v>
      </c>
      <c r="R822" s="13">
        <v>1.9027582642859354E-2</v>
      </c>
      <c r="S822" s="13">
        <v>6.2196969747858209E-3</v>
      </c>
      <c r="T822" s="13">
        <v>4.2546505257205894E-2</v>
      </c>
      <c r="U822" s="13">
        <v>5.2105878173512622E-2</v>
      </c>
      <c r="V822" s="13">
        <v>0.19642652466466134</v>
      </c>
      <c r="W822" s="13">
        <v>1.9692933614599662E-2</v>
      </c>
      <c r="X822" s="13">
        <v>2.4818130217879555E-2</v>
      </c>
      <c r="Y822" s="13">
        <v>2.5154460669281054E-2</v>
      </c>
      <c r="Z822" s="13">
        <v>1.089157613944137E-2</v>
      </c>
      <c r="AA822" s="151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9"/>
      <c r="B823" s="3" t="s">
        <v>273</v>
      </c>
      <c r="C823" s="28"/>
      <c r="D823" s="13">
        <v>7.4469979551446075E-2</v>
      </c>
      <c r="E823" s="13">
        <v>3.4497138050276321E-2</v>
      </c>
      <c r="F823" s="13">
        <v>5.92802997810018E-2</v>
      </c>
      <c r="G823" s="13">
        <v>-2.7286133466450813E-2</v>
      </c>
      <c r="H823" s="13">
        <v>0.18799284941476868</v>
      </c>
      <c r="I823" s="13">
        <v>4.329116318053372E-2</v>
      </c>
      <c r="J823" s="13" t="s">
        <v>669</v>
      </c>
      <c r="K823" s="13">
        <v>-0.16376815579552628</v>
      </c>
      <c r="L823" s="13">
        <v>-2.4662667371455171E-2</v>
      </c>
      <c r="M823" s="13">
        <v>-6.2237138382554735E-2</v>
      </c>
      <c r="N823" s="13">
        <v>0.13842652595331817</v>
      </c>
      <c r="O823" s="13">
        <v>1.2049435927030672E-4</v>
      </c>
      <c r="P823" s="13">
        <v>-0.14298227821491782</v>
      </c>
      <c r="Q823" s="13">
        <v>0.36307389518989264</v>
      </c>
      <c r="R823" s="13">
        <v>-3.3456692501712459E-2</v>
      </c>
      <c r="S823" s="13">
        <v>5.3684101970837839E-2</v>
      </c>
      <c r="T823" s="13">
        <v>-1.0272444431034145E-2</v>
      </c>
      <c r="U823" s="13">
        <v>-3.0258865181618799E-2</v>
      </c>
      <c r="V823" s="13">
        <v>-0.3004752737295272</v>
      </c>
      <c r="W823" s="13">
        <v>-8.8619213773326821E-2</v>
      </c>
      <c r="X823" s="13">
        <v>5.7029947494666278E-2</v>
      </c>
      <c r="Y823" s="13">
        <v>-2.5076780763609863E-2</v>
      </c>
      <c r="Z823" s="13">
        <v>-8.6735307709870924E-3</v>
      </c>
      <c r="AA823" s="151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A824" s="29"/>
      <c r="B824" s="45" t="s">
        <v>274</v>
      </c>
      <c r="C824" s="46"/>
      <c r="D824" s="44">
        <v>0.9</v>
      </c>
      <c r="E824" s="44">
        <v>0.47</v>
      </c>
      <c r="F824" s="44">
        <v>0.73</v>
      </c>
      <c r="G824" s="44">
        <v>0.2</v>
      </c>
      <c r="H824" s="44">
        <v>2.13</v>
      </c>
      <c r="I824" s="44">
        <v>0.56000000000000005</v>
      </c>
      <c r="J824" s="44">
        <v>2.25</v>
      </c>
      <c r="K824" s="44">
        <v>1.68</v>
      </c>
      <c r="L824" s="44">
        <v>0.17</v>
      </c>
      <c r="M824" s="44">
        <v>0.57999999999999996</v>
      </c>
      <c r="N824" s="44">
        <v>1.59</v>
      </c>
      <c r="O824" s="44">
        <v>0.1</v>
      </c>
      <c r="P824" s="44">
        <v>1.45</v>
      </c>
      <c r="Q824" s="44">
        <v>4.0199999999999996</v>
      </c>
      <c r="R824" s="44">
        <v>0.27</v>
      </c>
      <c r="S824" s="44">
        <v>0.67</v>
      </c>
      <c r="T824" s="44">
        <v>0.02</v>
      </c>
      <c r="U824" s="44">
        <v>0.23</v>
      </c>
      <c r="V824" s="44">
        <v>3.16</v>
      </c>
      <c r="W824" s="44">
        <v>0.86</v>
      </c>
      <c r="X824" s="44">
        <v>0.71</v>
      </c>
      <c r="Y824" s="44">
        <v>0.18</v>
      </c>
      <c r="Z824" s="44">
        <v>0</v>
      </c>
      <c r="AA824" s="151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3"/>
    </row>
    <row r="825" spans="1:65">
      <c r="B825" s="3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BM825" s="53"/>
    </row>
    <row r="826" spans="1:65" ht="15">
      <c r="B826" s="8" t="s">
        <v>575</v>
      </c>
      <c r="BM826" s="27" t="s">
        <v>66</v>
      </c>
    </row>
    <row r="827" spans="1:65" ht="15">
      <c r="A827" s="24" t="s">
        <v>9</v>
      </c>
      <c r="B827" s="18" t="s">
        <v>112</v>
      </c>
      <c r="C827" s="15" t="s">
        <v>113</v>
      </c>
      <c r="D827" s="16" t="s">
        <v>232</v>
      </c>
      <c r="E827" s="17" t="s">
        <v>232</v>
      </c>
      <c r="F827" s="17" t="s">
        <v>232</v>
      </c>
      <c r="G827" s="17" t="s">
        <v>232</v>
      </c>
      <c r="H827" s="17" t="s">
        <v>232</v>
      </c>
      <c r="I827" s="17" t="s">
        <v>232</v>
      </c>
      <c r="J827" s="17" t="s">
        <v>232</v>
      </c>
      <c r="K827" s="17" t="s">
        <v>232</v>
      </c>
      <c r="L827" s="17" t="s">
        <v>232</v>
      </c>
      <c r="M827" s="17" t="s">
        <v>232</v>
      </c>
      <c r="N827" s="17" t="s">
        <v>232</v>
      </c>
      <c r="O827" s="17" t="s">
        <v>232</v>
      </c>
      <c r="P827" s="17" t="s">
        <v>232</v>
      </c>
      <c r="Q827" s="17" t="s">
        <v>232</v>
      </c>
      <c r="R827" s="17" t="s">
        <v>232</v>
      </c>
      <c r="S827" s="17" t="s">
        <v>232</v>
      </c>
      <c r="T827" s="17" t="s">
        <v>232</v>
      </c>
      <c r="U827" s="17" t="s">
        <v>232</v>
      </c>
      <c r="V827" s="17" t="s">
        <v>232</v>
      </c>
      <c r="W827" s="17" t="s">
        <v>232</v>
      </c>
      <c r="X827" s="17" t="s">
        <v>232</v>
      </c>
      <c r="Y827" s="17" t="s">
        <v>232</v>
      </c>
      <c r="Z827" s="17" t="s">
        <v>232</v>
      </c>
      <c r="AA827" s="151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 t="s">
        <v>233</v>
      </c>
      <c r="C828" s="9" t="s">
        <v>233</v>
      </c>
      <c r="D828" s="149" t="s">
        <v>235</v>
      </c>
      <c r="E828" s="150" t="s">
        <v>236</v>
      </c>
      <c r="F828" s="150" t="s">
        <v>237</v>
      </c>
      <c r="G828" s="150" t="s">
        <v>238</v>
      </c>
      <c r="H828" s="150" t="s">
        <v>239</v>
      </c>
      <c r="I828" s="150" t="s">
        <v>240</v>
      </c>
      <c r="J828" s="150" t="s">
        <v>241</v>
      </c>
      <c r="K828" s="150" t="s">
        <v>242</v>
      </c>
      <c r="L828" s="150" t="s">
        <v>243</v>
      </c>
      <c r="M828" s="150" t="s">
        <v>244</v>
      </c>
      <c r="N828" s="150" t="s">
        <v>245</v>
      </c>
      <c r="O828" s="150" t="s">
        <v>246</v>
      </c>
      <c r="P828" s="150" t="s">
        <v>247</v>
      </c>
      <c r="Q828" s="150" t="s">
        <v>248</v>
      </c>
      <c r="R828" s="150" t="s">
        <v>249</v>
      </c>
      <c r="S828" s="150" t="s">
        <v>250</v>
      </c>
      <c r="T828" s="150" t="s">
        <v>251</v>
      </c>
      <c r="U828" s="150" t="s">
        <v>253</v>
      </c>
      <c r="V828" s="150" t="s">
        <v>254</v>
      </c>
      <c r="W828" s="150" t="s">
        <v>255</v>
      </c>
      <c r="X828" s="150" t="s">
        <v>256</v>
      </c>
      <c r="Y828" s="150" t="s">
        <v>257</v>
      </c>
      <c r="Z828" s="150" t="s">
        <v>262</v>
      </c>
      <c r="AA828" s="151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s">
        <v>3</v>
      </c>
    </row>
    <row r="829" spans="1:65">
      <c r="A829" s="29"/>
      <c r="B829" s="19"/>
      <c r="C829" s="9"/>
      <c r="D829" s="10" t="s">
        <v>278</v>
      </c>
      <c r="E829" s="11" t="s">
        <v>276</v>
      </c>
      <c r="F829" s="11" t="s">
        <v>278</v>
      </c>
      <c r="G829" s="11" t="s">
        <v>278</v>
      </c>
      <c r="H829" s="11" t="s">
        <v>276</v>
      </c>
      <c r="I829" s="11" t="s">
        <v>276</v>
      </c>
      <c r="J829" s="11" t="s">
        <v>276</v>
      </c>
      <c r="K829" s="11" t="s">
        <v>276</v>
      </c>
      <c r="L829" s="11" t="s">
        <v>276</v>
      </c>
      <c r="M829" s="11" t="s">
        <v>276</v>
      </c>
      <c r="N829" s="11" t="s">
        <v>276</v>
      </c>
      <c r="O829" s="11" t="s">
        <v>276</v>
      </c>
      <c r="P829" s="11" t="s">
        <v>276</v>
      </c>
      <c r="Q829" s="11" t="s">
        <v>276</v>
      </c>
      <c r="R829" s="11" t="s">
        <v>278</v>
      </c>
      <c r="S829" s="11" t="s">
        <v>278</v>
      </c>
      <c r="T829" s="11" t="s">
        <v>276</v>
      </c>
      <c r="U829" s="11" t="s">
        <v>276</v>
      </c>
      <c r="V829" s="11" t="s">
        <v>276</v>
      </c>
      <c r="W829" s="11" t="s">
        <v>278</v>
      </c>
      <c r="X829" s="11" t="s">
        <v>276</v>
      </c>
      <c r="Y829" s="11" t="s">
        <v>315</v>
      </c>
      <c r="Z829" s="11" t="s">
        <v>278</v>
      </c>
      <c r="AA829" s="151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9"/>
      <c r="C830" s="9"/>
      <c r="D830" s="25" t="s">
        <v>316</v>
      </c>
      <c r="E830" s="25" t="s">
        <v>317</v>
      </c>
      <c r="F830" s="25" t="s">
        <v>318</v>
      </c>
      <c r="G830" s="25" t="s">
        <v>318</v>
      </c>
      <c r="H830" s="25" t="s">
        <v>118</v>
      </c>
      <c r="I830" s="25" t="s">
        <v>316</v>
      </c>
      <c r="J830" s="25" t="s">
        <v>317</v>
      </c>
      <c r="K830" s="25" t="s">
        <v>317</v>
      </c>
      <c r="L830" s="25" t="s">
        <v>318</v>
      </c>
      <c r="M830" s="25" t="s">
        <v>317</v>
      </c>
      <c r="N830" s="25" t="s">
        <v>317</v>
      </c>
      <c r="O830" s="25" t="s">
        <v>280</v>
      </c>
      <c r="P830" s="25" t="s">
        <v>317</v>
      </c>
      <c r="Q830" s="25" t="s">
        <v>319</v>
      </c>
      <c r="R830" s="25" t="s">
        <v>316</v>
      </c>
      <c r="S830" s="25" t="s">
        <v>317</v>
      </c>
      <c r="T830" s="25" t="s">
        <v>316</v>
      </c>
      <c r="U830" s="25" t="s">
        <v>317</v>
      </c>
      <c r="V830" s="25" t="s">
        <v>317</v>
      </c>
      <c r="W830" s="25" t="s">
        <v>316</v>
      </c>
      <c r="X830" s="25" t="s">
        <v>319</v>
      </c>
      <c r="Y830" s="25" t="s">
        <v>317</v>
      </c>
      <c r="Z830" s="25" t="s">
        <v>317</v>
      </c>
      <c r="AA830" s="151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3</v>
      </c>
    </row>
    <row r="831" spans="1:65">
      <c r="A831" s="29"/>
      <c r="B831" s="18">
        <v>1</v>
      </c>
      <c r="C831" s="14">
        <v>1</v>
      </c>
      <c r="D831" s="21">
        <v>1.9</v>
      </c>
      <c r="E831" s="21">
        <v>1.8</v>
      </c>
      <c r="F831" s="21">
        <v>1.8</v>
      </c>
      <c r="G831" s="21">
        <v>1.89033249215</v>
      </c>
      <c r="H831" s="21">
        <v>2.1</v>
      </c>
      <c r="I831" s="21">
        <v>1.9</v>
      </c>
      <c r="J831" s="21">
        <v>2</v>
      </c>
      <c r="K831" s="21">
        <v>1.9</v>
      </c>
      <c r="L831" s="21">
        <v>1.7</v>
      </c>
      <c r="M831" s="21">
        <v>1.9</v>
      </c>
      <c r="N831" s="21">
        <v>2.1</v>
      </c>
      <c r="O831" s="21">
        <v>1.8</v>
      </c>
      <c r="P831" s="21">
        <v>2</v>
      </c>
      <c r="Q831" s="21">
        <v>2.2000000000000002</v>
      </c>
      <c r="R831" s="21">
        <v>2</v>
      </c>
      <c r="S831" s="21">
        <v>1.9</v>
      </c>
      <c r="T831" s="21">
        <v>1.6753</v>
      </c>
      <c r="U831" s="21">
        <v>2.2000000000000002</v>
      </c>
      <c r="V831" s="21">
        <v>1.8</v>
      </c>
      <c r="W831" s="21">
        <v>1.9</v>
      </c>
      <c r="X831" s="21">
        <v>2.1150217101390814</v>
      </c>
      <c r="Y831" s="21">
        <v>1.9470000000000001</v>
      </c>
      <c r="Z831" s="21">
        <v>2</v>
      </c>
      <c r="AA831" s="151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>
        <v>1</v>
      </c>
      <c r="C832" s="9">
        <v>2</v>
      </c>
      <c r="D832" s="11">
        <v>1.7</v>
      </c>
      <c r="E832" s="11">
        <v>1.7</v>
      </c>
      <c r="F832" s="11">
        <v>1.8</v>
      </c>
      <c r="G832" s="11">
        <v>1.8761258285224836</v>
      </c>
      <c r="H832" s="11">
        <v>2</v>
      </c>
      <c r="I832" s="11">
        <v>1.9</v>
      </c>
      <c r="J832" s="11">
        <v>2.1</v>
      </c>
      <c r="K832" s="11">
        <v>2</v>
      </c>
      <c r="L832" s="11">
        <v>1.7</v>
      </c>
      <c r="M832" s="11">
        <v>1.8</v>
      </c>
      <c r="N832" s="11">
        <v>2.1</v>
      </c>
      <c r="O832" s="11">
        <v>1.9</v>
      </c>
      <c r="P832" s="11">
        <v>2.1</v>
      </c>
      <c r="Q832" s="11">
        <v>2.2000000000000002</v>
      </c>
      <c r="R832" s="11">
        <v>1.9</v>
      </c>
      <c r="S832" s="11">
        <v>2.2000000000000002</v>
      </c>
      <c r="T832" s="11">
        <v>1.6748099999999999</v>
      </c>
      <c r="U832" s="11">
        <v>2.2000000000000002</v>
      </c>
      <c r="V832" s="11">
        <v>1.7</v>
      </c>
      <c r="W832" s="11">
        <v>1.9</v>
      </c>
      <c r="X832" s="11">
        <v>2.062485169649781</v>
      </c>
      <c r="Y832" s="11">
        <v>2.1339999999999999</v>
      </c>
      <c r="Z832" s="11">
        <v>2</v>
      </c>
      <c r="AA832" s="151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34</v>
      </c>
    </row>
    <row r="833" spans="1:65">
      <c r="A833" s="29"/>
      <c r="B833" s="19">
        <v>1</v>
      </c>
      <c r="C833" s="9">
        <v>3</v>
      </c>
      <c r="D833" s="11">
        <v>1.9</v>
      </c>
      <c r="E833" s="11">
        <v>1.7</v>
      </c>
      <c r="F833" s="11">
        <v>1.8</v>
      </c>
      <c r="G833" s="11">
        <v>2.0387165518499999</v>
      </c>
      <c r="H833" s="11">
        <v>2.1</v>
      </c>
      <c r="I833" s="11">
        <v>2</v>
      </c>
      <c r="J833" s="11">
        <v>2</v>
      </c>
      <c r="K833" s="11">
        <v>1.8</v>
      </c>
      <c r="L833" s="11">
        <v>1.8</v>
      </c>
      <c r="M833" s="11">
        <v>1.9</v>
      </c>
      <c r="N833" s="11">
        <v>2</v>
      </c>
      <c r="O833" s="11">
        <v>1.9</v>
      </c>
      <c r="P833" s="11">
        <v>2</v>
      </c>
      <c r="Q833" s="11">
        <v>2.2000000000000002</v>
      </c>
      <c r="R833" s="11">
        <v>1.9</v>
      </c>
      <c r="S833" s="11">
        <v>1.9</v>
      </c>
      <c r="T833" s="11">
        <v>1.6466700000000001</v>
      </c>
      <c r="U833" s="11">
        <v>2.2000000000000002</v>
      </c>
      <c r="V833" s="11">
        <v>1.8</v>
      </c>
      <c r="W833" s="11">
        <v>2</v>
      </c>
      <c r="X833" s="11">
        <v>2.0587292279882323</v>
      </c>
      <c r="Y833" s="11">
        <v>2.0680000000000001</v>
      </c>
      <c r="Z833" s="11">
        <v>2</v>
      </c>
      <c r="AA833" s="151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16</v>
      </c>
    </row>
    <row r="834" spans="1:65">
      <c r="A834" s="29"/>
      <c r="B834" s="19">
        <v>1</v>
      </c>
      <c r="C834" s="9">
        <v>4</v>
      </c>
      <c r="D834" s="11">
        <v>1.9</v>
      </c>
      <c r="E834" s="11">
        <v>1.7</v>
      </c>
      <c r="F834" s="11">
        <v>1.9</v>
      </c>
      <c r="G834" s="11">
        <v>1.9723624178999999</v>
      </c>
      <c r="H834" s="11">
        <v>2</v>
      </c>
      <c r="I834" s="11">
        <v>2</v>
      </c>
      <c r="J834" s="11">
        <v>2.1</v>
      </c>
      <c r="K834" s="11">
        <v>2</v>
      </c>
      <c r="L834" s="11">
        <v>1.8</v>
      </c>
      <c r="M834" s="11">
        <v>1.9</v>
      </c>
      <c r="N834" s="11">
        <v>2.1</v>
      </c>
      <c r="O834" s="11">
        <v>2</v>
      </c>
      <c r="P834" s="11">
        <v>2</v>
      </c>
      <c r="Q834" s="11">
        <v>2.2000000000000002</v>
      </c>
      <c r="R834" s="11">
        <v>1.8</v>
      </c>
      <c r="S834" s="11">
        <v>1.9</v>
      </c>
      <c r="T834" s="11">
        <v>1.6515699999999998</v>
      </c>
      <c r="U834" s="11">
        <v>2.2000000000000002</v>
      </c>
      <c r="V834" s="11">
        <v>1.7</v>
      </c>
      <c r="W834" s="11">
        <v>1.9</v>
      </c>
      <c r="X834" s="11">
        <v>2.0643633137190696</v>
      </c>
      <c r="Y834" s="11">
        <v>2.0130000000000003</v>
      </c>
      <c r="Z834" s="11">
        <v>2</v>
      </c>
      <c r="AA834" s="151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1.9491865832480428</v>
      </c>
    </row>
    <row r="835" spans="1:65">
      <c r="A835" s="29"/>
      <c r="B835" s="19">
        <v>1</v>
      </c>
      <c r="C835" s="9">
        <v>5</v>
      </c>
      <c r="D835" s="11">
        <v>1.9</v>
      </c>
      <c r="E835" s="11">
        <v>1.7</v>
      </c>
      <c r="F835" s="11">
        <v>1.8</v>
      </c>
      <c r="G835" s="11">
        <v>2.0224996803885888</v>
      </c>
      <c r="H835" s="11">
        <v>2</v>
      </c>
      <c r="I835" s="11">
        <v>2.1</v>
      </c>
      <c r="J835" s="11">
        <v>2.2000000000000002</v>
      </c>
      <c r="K835" s="11">
        <v>2</v>
      </c>
      <c r="L835" s="11">
        <v>1.8</v>
      </c>
      <c r="M835" s="11">
        <v>1.9</v>
      </c>
      <c r="N835" s="11">
        <v>2.1</v>
      </c>
      <c r="O835" s="11">
        <v>1.9</v>
      </c>
      <c r="P835" s="11">
        <v>2.1</v>
      </c>
      <c r="Q835" s="11">
        <v>2.2999999999999998</v>
      </c>
      <c r="R835" s="11">
        <v>1.9</v>
      </c>
      <c r="S835" s="11">
        <v>2</v>
      </c>
      <c r="T835" s="11">
        <v>1.6991699999999998</v>
      </c>
      <c r="U835" s="11">
        <v>2.1</v>
      </c>
      <c r="V835" s="11">
        <v>1.7</v>
      </c>
      <c r="W835" s="11">
        <v>2</v>
      </c>
      <c r="X835" s="11">
        <v>1.9531057620909162</v>
      </c>
      <c r="Y835" s="11">
        <v>2.0460000000000003</v>
      </c>
      <c r="Z835" s="11">
        <v>1.9</v>
      </c>
      <c r="AA835" s="151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115</v>
      </c>
    </row>
    <row r="836" spans="1:65">
      <c r="A836" s="29"/>
      <c r="B836" s="19">
        <v>1</v>
      </c>
      <c r="C836" s="9">
        <v>6</v>
      </c>
      <c r="D836" s="11">
        <v>1.9</v>
      </c>
      <c r="E836" s="11">
        <v>1.8</v>
      </c>
      <c r="F836" s="11">
        <v>1.9</v>
      </c>
      <c r="G836" s="11">
        <v>2.0728354626000001</v>
      </c>
      <c r="H836" s="11">
        <v>1.9</v>
      </c>
      <c r="I836" s="11">
        <v>1.9</v>
      </c>
      <c r="J836" s="11">
        <v>2.2999999999999998</v>
      </c>
      <c r="K836" s="11">
        <v>2</v>
      </c>
      <c r="L836" s="11">
        <v>1.8</v>
      </c>
      <c r="M836" s="11">
        <v>1.8</v>
      </c>
      <c r="N836" s="11">
        <v>2.1</v>
      </c>
      <c r="O836" s="11">
        <v>1.9</v>
      </c>
      <c r="P836" s="11">
        <v>2</v>
      </c>
      <c r="Q836" s="11">
        <v>2.2999999999999998</v>
      </c>
      <c r="R836" s="11">
        <v>1.8</v>
      </c>
      <c r="S836" s="11">
        <v>2</v>
      </c>
      <c r="T836" s="11">
        <v>1.7051899999999998</v>
      </c>
      <c r="U836" s="11">
        <v>2.2000000000000002</v>
      </c>
      <c r="V836" s="11">
        <v>1.7</v>
      </c>
      <c r="W836" s="11">
        <v>2</v>
      </c>
      <c r="X836" s="11">
        <v>2.0324608712316956</v>
      </c>
      <c r="Y836" s="11">
        <v>2.0680000000000001</v>
      </c>
      <c r="Z836" s="11">
        <v>2</v>
      </c>
      <c r="AA836" s="151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20" t="s">
        <v>270</v>
      </c>
      <c r="C837" s="12"/>
      <c r="D837" s="22">
        <v>1.8666666666666669</v>
      </c>
      <c r="E837" s="22">
        <v>1.7333333333333334</v>
      </c>
      <c r="F837" s="22">
        <v>1.8333333333333337</v>
      </c>
      <c r="G837" s="22">
        <v>1.9788120722351785</v>
      </c>
      <c r="H837" s="22">
        <v>2.0166666666666666</v>
      </c>
      <c r="I837" s="22">
        <v>1.9666666666666668</v>
      </c>
      <c r="J837" s="22">
        <v>2.1166666666666667</v>
      </c>
      <c r="K837" s="22">
        <v>1.95</v>
      </c>
      <c r="L837" s="22">
        <v>1.7666666666666668</v>
      </c>
      <c r="M837" s="22">
        <v>1.8666666666666669</v>
      </c>
      <c r="N837" s="22">
        <v>2.0833333333333335</v>
      </c>
      <c r="O837" s="22">
        <v>1.9000000000000001</v>
      </c>
      <c r="P837" s="22">
        <v>2.0333333333333332</v>
      </c>
      <c r="Q837" s="22">
        <v>2.2333333333333338</v>
      </c>
      <c r="R837" s="22">
        <v>1.8833333333333335</v>
      </c>
      <c r="S837" s="22">
        <v>1.9833333333333334</v>
      </c>
      <c r="T837" s="22">
        <v>1.6754516666666666</v>
      </c>
      <c r="U837" s="22">
        <v>2.1833333333333336</v>
      </c>
      <c r="V837" s="22">
        <v>1.7333333333333332</v>
      </c>
      <c r="W837" s="22">
        <v>1.95</v>
      </c>
      <c r="X837" s="22">
        <v>2.047694342469796</v>
      </c>
      <c r="Y837" s="22">
        <v>2.0459999999999998</v>
      </c>
      <c r="Z837" s="22">
        <v>1.9833333333333334</v>
      </c>
      <c r="AA837" s="151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271</v>
      </c>
      <c r="C838" s="28"/>
      <c r="D838" s="11">
        <v>1.9</v>
      </c>
      <c r="E838" s="11">
        <v>1.7</v>
      </c>
      <c r="F838" s="11">
        <v>1.8</v>
      </c>
      <c r="G838" s="11">
        <v>1.9974310491442944</v>
      </c>
      <c r="H838" s="11">
        <v>2</v>
      </c>
      <c r="I838" s="11">
        <v>1.95</v>
      </c>
      <c r="J838" s="11">
        <v>2.1</v>
      </c>
      <c r="K838" s="11">
        <v>2</v>
      </c>
      <c r="L838" s="11">
        <v>1.8</v>
      </c>
      <c r="M838" s="11">
        <v>1.9</v>
      </c>
      <c r="N838" s="11">
        <v>2.1</v>
      </c>
      <c r="O838" s="11">
        <v>1.9</v>
      </c>
      <c r="P838" s="11">
        <v>2</v>
      </c>
      <c r="Q838" s="11">
        <v>2.2000000000000002</v>
      </c>
      <c r="R838" s="11">
        <v>1.9</v>
      </c>
      <c r="S838" s="11">
        <v>1.95</v>
      </c>
      <c r="T838" s="11">
        <v>1.675055</v>
      </c>
      <c r="U838" s="11">
        <v>2.2000000000000002</v>
      </c>
      <c r="V838" s="11">
        <v>1.7</v>
      </c>
      <c r="W838" s="11">
        <v>1.95</v>
      </c>
      <c r="X838" s="11">
        <v>2.0606071988190067</v>
      </c>
      <c r="Y838" s="11">
        <v>2.0570000000000004</v>
      </c>
      <c r="Z838" s="11">
        <v>2</v>
      </c>
      <c r="AA838" s="151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3" t="s">
        <v>272</v>
      </c>
      <c r="C839" s="28"/>
      <c r="D839" s="23">
        <v>8.1649658092772581E-2</v>
      </c>
      <c r="E839" s="23">
        <v>5.1639777949432274E-2</v>
      </c>
      <c r="F839" s="23">
        <v>5.1639777949432156E-2</v>
      </c>
      <c r="G839" s="23">
        <v>8.0934850961374954E-2</v>
      </c>
      <c r="H839" s="23">
        <v>7.5277265270908167E-2</v>
      </c>
      <c r="I839" s="23">
        <v>8.1649658092772678E-2</v>
      </c>
      <c r="J839" s="23">
        <v>0.11690451944500119</v>
      </c>
      <c r="K839" s="23">
        <v>8.3666002653407553E-2</v>
      </c>
      <c r="L839" s="23">
        <v>5.1639777949432267E-2</v>
      </c>
      <c r="M839" s="23">
        <v>5.1639777949432156E-2</v>
      </c>
      <c r="N839" s="23">
        <v>4.0824829046386339E-2</v>
      </c>
      <c r="O839" s="23">
        <v>6.3245553203367569E-2</v>
      </c>
      <c r="P839" s="23">
        <v>5.1639777949432274E-2</v>
      </c>
      <c r="Q839" s="23">
        <v>5.1639777949432038E-2</v>
      </c>
      <c r="R839" s="23">
        <v>7.527726527090807E-2</v>
      </c>
      <c r="S839" s="23">
        <v>0.11690451944500133</v>
      </c>
      <c r="T839" s="23">
        <v>2.3858251752101697E-2</v>
      </c>
      <c r="U839" s="23">
        <v>4.0824829046386339E-2</v>
      </c>
      <c r="V839" s="23">
        <v>5.1639777949432267E-2</v>
      </c>
      <c r="W839" s="23">
        <v>5.4772255750516662E-2</v>
      </c>
      <c r="X839" s="23">
        <v>5.3535828173123925E-2</v>
      </c>
      <c r="Y839" s="23">
        <v>6.2613097671333842E-2</v>
      </c>
      <c r="Z839" s="23">
        <v>4.0824829046386339E-2</v>
      </c>
      <c r="AA839" s="220"/>
      <c r="AB839" s="221"/>
      <c r="AC839" s="221"/>
      <c r="AD839" s="221"/>
      <c r="AE839" s="221"/>
      <c r="AF839" s="221"/>
      <c r="AG839" s="221"/>
      <c r="AH839" s="221"/>
      <c r="AI839" s="221"/>
      <c r="AJ839" s="221"/>
      <c r="AK839" s="221"/>
      <c r="AL839" s="221"/>
      <c r="AM839" s="221"/>
      <c r="AN839" s="221"/>
      <c r="AO839" s="221"/>
      <c r="AP839" s="221"/>
      <c r="AQ839" s="221"/>
      <c r="AR839" s="221"/>
      <c r="AS839" s="221"/>
      <c r="AT839" s="221"/>
      <c r="AU839" s="221"/>
      <c r="AV839" s="221"/>
      <c r="AW839" s="221"/>
      <c r="AX839" s="221"/>
      <c r="AY839" s="221"/>
      <c r="AZ839" s="221"/>
      <c r="BA839" s="221"/>
      <c r="BB839" s="221"/>
      <c r="BC839" s="221"/>
      <c r="BD839" s="221"/>
      <c r="BE839" s="221"/>
      <c r="BF839" s="221"/>
      <c r="BG839" s="221"/>
      <c r="BH839" s="221"/>
      <c r="BI839" s="221"/>
      <c r="BJ839" s="221"/>
      <c r="BK839" s="221"/>
      <c r="BL839" s="221"/>
      <c r="BM839" s="54"/>
    </row>
    <row r="840" spans="1:65">
      <c r="A840" s="29"/>
      <c r="B840" s="3" t="s">
        <v>86</v>
      </c>
      <c r="C840" s="28"/>
      <c r="D840" s="13">
        <v>4.3740888263985304E-2</v>
      </c>
      <c r="E840" s="13">
        <v>2.9792179586210926E-2</v>
      </c>
      <c r="F840" s="13">
        <v>2.8167151608781169E-2</v>
      </c>
      <c r="G840" s="13">
        <v>4.0900726297851284E-2</v>
      </c>
      <c r="H840" s="13">
        <v>3.7327569555822233E-2</v>
      </c>
      <c r="I840" s="13">
        <v>4.1516775301409833E-2</v>
      </c>
      <c r="J840" s="13">
        <v>5.5230481627559613E-2</v>
      </c>
      <c r="K840" s="13">
        <v>4.2905642386362852E-2</v>
      </c>
      <c r="L840" s="13">
        <v>2.9230062990244676E-2</v>
      </c>
      <c r="M840" s="13">
        <v>2.7664166758624365E-2</v>
      </c>
      <c r="N840" s="13">
        <v>1.959591794226544E-2</v>
      </c>
      <c r="O840" s="13">
        <v>3.3287133264930296E-2</v>
      </c>
      <c r="P840" s="13">
        <v>2.5396612106278169E-2</v>
      </c>
      <c r="Q840" s="13">
        <v>2.3122288634074041E-2</v>
      </c>
      <c r="R840" s="13">
        <v>3.9970229347384811E-2</v>
      </c>
      <c r="S840" s="13">
        <v>5.894345518235361E-2</v>
      </c>
      <c r="T840" s="13">
        <v>1.4239892577485095E-2</v>
      </c>
      <c r="U840" s="13">
        <v>1.869839498307771E-2</v>
      </c>
      <c r="V840" s="13">
        <v>2.9792179586210926E-2</v>
      </c>
      <c r="W840" s="13">
        <v>2.8088336282316238E-2</v>
      </c>
      <c r="X840" s="13">
        <v>2.6144443075694825E-2</v>
      </c>
      <c r="Y840" s="13">
        <v>3.0602687033887511E-2</v>
      </c>
      <c r="Z840" s="13">
        <v>2.0583947418346054E-2</v>
      </c>
      <c r="AA840" s="151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9"/>
      <c r="B841" s="3" t="s">
        <v>273</v>
      </c>
      <c r="C841" s="28"/>
      <c r="D841" s="13">
        <v>-4.2335565661378749E-2</v>
      </c>
      <c r="E841" s="13">
        <v>-0.11074016811413745</v>
      </c>
      <c r="F841" s="13">
        <v>-5.9436716274568258E-2</v>
      </c>
      <c r="G841" s="13">
        <v>1.5198898474751976E-2</v>
      </c>
      <c r="H841" s="13">
        <v>3.4619612097974706E-2</v>
      </c>
      <c r="I841" s="13">
        <v>8.9678861781903318E-3</v>
      </c>
      <c r="J841" s="13">
        <v>8.5923063937543676E-2</v>
      </c>
      <c r="K841" s="13">
        <v>4.1731087159524449E-4</v>
      </c>
      <c r="L841" s="13">
        <v>-9.3639017500947719E-2</v>
      </c>
      <c r="M841" s="13">
        <v>-4.2335565661378749E-2</v>
      </c>
      <c r="N841" s="13">
        <v>6.8821913324354167E-2</v>
      </c>
      <c r="O841" s="13">
        <v>-2.5234415048189129E-2</v>
      </c>
      <c r="P841" s="13">
        <v>4.3170187404569349E-2</v>
      </c>
      <c r="Q841" s="13">
        <v>0.14577709108370773</v>
      </c>
      <c r="R841" s="13">
        <v>-3.3784990354783884E-2</v>
      </c>
      <c r="S841" s="13">
        <v>1.7518461484784975E-2</v>
      </c>
      <c r="T841" s="13">
        <v>-0.1404354610964107</v>
      </c>
      <c r="U841" s="13">
        <v>0.12012536516392314</v>
      </c>
      <c r="V841" s="13">
        <v>-0.11074016811413756</v>
      </c>
      <c r="W841" s="13">
        <v>4.1731087159524449E-4</v>
      </c>
      <c r="X841" s="13">
        <v>5.0537880810570757E-2</v>
      </c>
      <c r="Y841" s="13">
        <v>4.9668624637581482E-2</v>
      </c>
      <c r="Z841" s="13">
        <v>1.7518461484784975E-2</v>
      </c>
      <c r="AA841" s="151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9"/>
      <c r="B842" s="45" t="s">
        <v>274</v>
      </c>
      <c r="C842" s="46"/>
      <c r="D842" s="44">
        <v>0.81</v>
      </c>
      <c r="E842" s="44">
        <v>1.89</v>
      </c>
      <c r="F842" s="44">
        <v>1.08</v>
      </c>
      <c r="G842" s="44">
        <v>0.1</v>
      </c>
      <c r="H842" s="44">
        <v>0.4</v>
      </c>
      <c r="I842" s="44">
        <v>0</v>
      </c>
      <c r="J842" s="44">
        <v>1.21</v>
      </c>
      <c r="K842" s="44">
        <v>0.13</v>
      </c>
      <c r="L842" s="44">
        <v>1.62</v>
      </c>
      <c r="M842" s="44">
        <v>0.81</v>
      </c>
      <c r="N842" s="44">
        <v>0.94</v>
      </c>
      <c r="O842" s="44">
        <v>0.54</v>
      </c>
      <c r="P842" s="44">
        <v>0.54</v>
      </c>
      <c r="Q842" s="44">
        <v>2.16</v>
      </c>
      <c r="R842" s="44">
        <v>0.67</v>
      </c>
      <c r="S842" s="44">
        <v>0.13</v>
      </c>
      <c r="T842" s="44">
        <v>2.36</v>
      </c>
      <c r="U842" s="44">
        <v>1.75</v>
      </c>
      <c r="V842" s="44">
        <v>1.89</v>
      </c>
      <c r="W842" s="44">
        <v>0.13</v>
      </c>
      <c r="X842" s="44">
        <v>0.66</v>
      </c>
      <c r="Y842" s="44">
        <v>0.64</v>
      </c>
      <c r="Z842" s="44">
        <v>0.13</v>
      </c>
      <c r="AA842" s="151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B843" s="3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BM843" s="53"/>
    </row>
    <row r="844" spans="1:65" ht="15">
      <c r="B844" s="8" t="s">
        <v>576</v>
      </c>
      <c r="BM844" s="27" t="s">
        <v>293</v>
      </c>
    </row>
    <row r="845" spans="1:65" ht="15">
      <c r="A845" s="24" t="s">
        <v>61</v>
      </c>
      <c r="B845" s="18" t="s">
        <v>112</v>
      </c>
      <c r="C845" s="15" t="s">
        <v>113</v>
      </c>
      <c r="D845" s="16" t="s">
        <v>232</v>
      </c>
      <c r="E845" s="17" t="s">
        <v>232</v>
      </c>
      <c r="F845" s="17" t="s">
        <v>232</v>
      </c>
      <c r="G845" s="17" t="s">
        <v>232</v>
      </c>
      <c r="H845" s="17" t="s">
        <v>232</v>
      </c>
      <c r="I845" s="17" t="s">
        <v>232</v>
      </c>
      <c r="J845" s="17" t="s">
        <v>232</v>
      </c>
      <c r="K845" s="17" t="s">
        <v>232</v>
      </c>
      <c r="L845" s="17" t="s">
        <v>232</v>
      </c>
      <c r="M845" s="17" t="s">
        <v>232</v>
      </c>
      <c r="N845" s="17" t="s">
        <v>232</v>
      </c>
      <c r="O845" s="17" t="s">
        <v>232</v>
      </c>
      <c r="P845" s="17" t="s">
        <v>232</v>
      </c>
      <c r="Q845" s="17" t="s">
        <v>232</v>
      </c>
      <c r="R845" s="17" t="s">
        <v>232</v>
      </c>
      <c r="S845" s="17" t="s">
        <v>232</v>
      </c>
      <c r="T845" s="17" t="s">
        <v>232</v>
      </c>
      <c r="U845" s="17" t="s">
        <v>232</v>
      </c>
      <c r="V845" s="17" t="s">
        <v>232</v>
      </c>
      <c r="W845" s="17" t="s">
        <v>232</v>
      </c>
      <c r="X845" s="17" t="s">
        <v>232</v>
      </c>
      <c r="Y845" s="17" t="s">
        <v>232</v>
      </c>
      <c r="Z845" s="17" t="s">
        <v>232</v>
      </c>
      <c r="AA845" s="151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233</v>
      </c>
      <c r="C846" s="9" t="s">
        <v>233</v>
      </c>
      <c r="D846" s="149" t="s">
        <v>235</v>
      </c>
      <c r="E846" s="150" t="s">
        <v>236</v>
      </c>
      <c r="F846" s="150" t="s">
        <v>237</v>
      </c>
      <c r="G846" s="150" t="s">
        <v>238</v>
      </c>
      <c r="H846" s="150" t="s">
        <v>239</v>
      </c>
      <c r="I846" s="150" t="s">
        <v>240</v>
      </c>
      <c r="J846" s="150" t="s">
        <v>241</v>
      </c>
      <c r="K846" s="150" t="s">
        <v>242</v>
      </c>
      <c r="L846" s="150" t="s">
        <v>243</v>
      </c>
      <c r="M846" s="150" t="s">
        <v>244</v>
      </c>
      <c r="N846" s="150" t="s">
        <v>245</v>
      </c>
      <c r="O846" s="150" t="s">
        <v>246</v>
      </c>
      <c r="P846" s="150" t="s">
        <v>247</v>
      </c>
      <c r="Q846" s="150" t="s">
        <v>248</v>
      </c>
      <c r="R846" s="150" t="s">
        <v>249</v>
      </c>
      <c r="S846" s="150" t="s">
        <v>250</v>
      </c>
      <c r="T846" s="150" t="s">
        <v>252</v>
      </c>
      <c r="U846" s="150" t="s">
        <v>253</v>
      </c>
      <c r="V846" s="150" t="s">
        <v>254</v>
      </c>
      <c r="W846" s="150" t="s">
        <v>255</v>
      </c>
      <c r="X846" s="150" t="s">
        <v>256</v>
      </c>
      <c r="Y846" s="150" t="s">
        <v>257</v>
      </c>
      <c r="Z846" s="150" t="s">
        <v>262</v>
      </c>
      <c r="AA846" s="151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278</v>
      </c>
      <c r="E847" s="11" t="s">
        <v>276</v>
      </c>
      <c r="F847" s="11" t="s">
        <v>278</v>
      </c>
      <c r="G847" s="11" t="s">
        <v>278</v>
      </c>
      <c r="H847" s="11" t="s">
        <v>276</v>
      </c>
      <c r="I847" s="11" t="s">
        <v>276</v>
      </c>
      <c r="J847" s="11" t="s">
        <v>276</v>
      </c>
      <c r="K847" s="11" t="s">
        <v>276</v>
      </c>
      <c r="L847" s="11" t="s">
        <v>276</v>
      </c>
      <c r="M847" s="11" t="s">
        <v>276</v>
      </c>
      <c r="N847" s="11" t="s">
        <v>276</v>
      </c>
      <c r="O847" s="11" t="s">
        <v>276</v>
      </c>
      <c r="P847" s="11" t="s">
        <v>276</v>
      </c>
      <c r="Q847" s="11" t="s">
        <v>276</v>
      </c>
      <c r="R847" s="11" t="s">
        <v>278</v>
      </c>
      <c r="S847" s="11" t="s">
        <v>278</v>
      </c>
      <c r="T847" s="11" t="s">
        <v>278</v>
      </c>
      <c r="U847" s="11" t="s">
        <v>276</v>
      </c>
      <c r="V847" s="11" t="s">
        <v>276</v>
      </c>
      <c r="W847" s="11" t="s">
        <v>278</v>
      </c>
      <c r="X847" s="11" t="s">
        <v>276</v>
      </c>
      <c r="Y847" s="11" t="s">
        <v>315</v>
      </c>
      <c r="Z847" s="11" t="s">
        <v>278</v>
      </c>
      <c r="AA847" s="151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5" t="s">
        <v>316</v>
      </c>
      <c r="E848" s="25" t="s">
        <v>317</v>
      </c>
      <c r="F848" s="25" t="s">
        <v>318</v>
      </c>
      <c r="G848" s="25" t="s">
        <v>318</v>
      </c>
      <c r="H848" s="25" t="s">
        <v>118</v>
      </c>
      <c r="I848" s="25" t="s">
        <v>316</v>
      </c>
      <c r="J848" s="25" t="s">
        <v>317</v>
      </c>
      <c r="K848" s="25" t="s">
        <v>317</v>
      </c>
      <c r="L848" s="25" t="s">
        <v>318</v>
      </c>
      <c r="M848" s="25" t="s">
        <v>317</v>
      </c>
      <c r="N848" s="25" t="s">
        <v>317</v>
      </c>
      <c r="O848" s="25" t="s">
        <v>280</v>
      </c>
      <c r="P848" s="25" t="s">
        <v>317</v>
      </c>
      <c r="Q848" s="25" t="s">
        <v>319</v>
      </c>
      <c r="R848" s="25" t="s">
        <v>316</v>
      </c>
      <c r="S848" s="25" t="s">
        <v>317</v>
      </c>
      <c r="T848" s="25" t="s">
        <v>317</v>
      </c>
      <c r="U848" s="25" t="s">
        <v>317</v>
      </c>
      <c r="V848" s="25" t="s">
        <v>317</v>
      </c>
      <c r="W848" s="25" t="s">
        <v>316</v>
      </c>
      <c r="X848" s="25" t="s">
        <v>319</v>
      </c>
      <c r="Y848" s="25" t="s">
        <v>317</v>
      </c>
      <c r="Z848" s="25" t="s">
        <v>317</v>
      </c>
      <c r="AA848" s="151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8">
        <v>1</v>
      </c>
      <c r="C849" s="14">
        <v>1</v>
      </c>
      <c r="D849" s="145" t="s">
        <v>103</v>
      </c>
      <c r="E849" s="145" t="s">
        <v>96</v>
      </c>
      <c r="F849" s="145" t="s">
        <v>103</v>
      </c>
      <c r="G849" s="145" t="s">
        <v>103</v>
      </c>
      <c r="H849" s="145" t="s">
        <v>103</v>
      </c>
      <c r="I849" s="145" t="s">
        <v>103</v>
      </c>
      <c r="J849" s="145">
        <v>4.1100000000000003</v>
      </c>
      <c r="K849" s="21">
        <v>0.2</v>
      </c>
      <c r="L849" s="145" t="s">
        <v>103</v>
      </c>
      <c r="M849" s="145" t="s">
        <v>96</v>
      </c>
      <c r="N849" s="21">
        <v>0.8</v>
      </c>
      <c r="O849" s="21">
        <v>0.2</v>
      </c>
      <c r="P849" s="21">
        <v>0.3</v>
      </c>
      <c r="Q849" s="21">
        <v>0.4</v>
      </c>
      <c r="R849" s="145" t="s">
        <v>103</v>
      </c>
      <c r="S849" s="21">
        <v>0.3</v>
      </c>
      <c r="T849" s="21">
        <v>0.57999999999999996</v>
      </c>
      <c r="U849" s="145" t="s">
        <v>96</v>
      </c>
      <c r="V849" s="145" t="s">
        <v>106</v>
      </c>
      <c r="W849" s="21">
        <v>0.9</v>
      </c>
      <c r="X849" s="145" t="s">
        <v>311</v>
      </c>
      <c r="Y849" s="21">
        <v>1.0031821327988399</v>
      </c>
      <c r="Z849" s="145" t="s">
        <v>96</v>
      </c>
      <c r="AA849" s="151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46" t="s">
        <v>103</v>
      </c>
      <c r="E850" s="146" t="s">
        <v>96</v>
      </c>
      <c r="F850" s="146" t="s">
        <v>103</v>
      </c>
      <c r="G850" s="146" t="s">
        <v>103</v>
      </c>
      <c r="H850" s="146" t="s">
        <v>103</v>
      </c>
      <c r="I850" s="146" t="s">
        <v>103</v>
      </c>
      <c r="J850" s="146">
        <v>2.41</v>
      </c>
      <c r="K850" s="11">
        <v>0.3</v>
      </c>
      <c r="L850" s="146" t="s">
        <v>103</v>
      </c>
      <c r="M850" s="11">
        <v>0.2</v>
      </c>
      <c r="N850" s="11">
        <v>0.4</v>
      </c>
      <c r="O850" s="11">
        <v>0.2</v>
      </c>
      <c r="P850" s="11">
        <v>0.1</v>
      </c>
      <c r="Q850" s="11">
        <v>0.5</v>
      </c>
      <c r="R850" s="146" t="s">
        <v>103</v>
      </c>
      <c r="S850" s="146" t="s">
        <v>96</v>
      </c>
      <c r="T850" s="11">
        <v>0.37</v>
      </c>
      <c r="U850" s="146" t="s">
        <v>96</v>
      </c>
      <c r="V850" s="146" t="s">
        <v>106</v>
      </c>
      <c r="W850" s="11">
        <v>1.1000000000000001</v>
      </c>
      <c r="X850" s="146" t="s">
        <v>311</v>
      </c>
      <c r="Y850" s="11">
        <v>0.97000000000000008</v>
      </c>
      <c r="Z850" s="146" t="s">
        <v>96</v>
      </c>
      <c r="AA850" s="151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4</v>
      </c>
    </row>
    <row r="851" spans="1:65">
      <c r="A851" s="29"/>
      <c r="B851" s="19">
        <v>1</v>
      </c>
      <c r="C851" s="9">
        <v>3</v>
      </c>
      <c r="D851" s="146" t="s">
        <v>103</v>
      </c>
      <c r="E851" s="146" t="s">
        <v>96</v>
      </c>
      <c r="F851" s="146" t="s">
        <v>103</v>
      </c>
      <c r="G851" s="146" t="s">
        <v>103</v>
      </c>
      <c r="H851" s="146" t="s">
        <v>103</v>
      </c>
      <c r="I851" s="146" t="s">
        <v>103</v>
      </c>
      <c r="J851" s="146">
        <v>1.71</v>
      </c>
      <c r="K851" s="146" t="s">
        <v>96</v>
      </c>
      <c r="L851" s="146" t="s">
        <v>103</v>
      </c>
      <c r="M851" s="11">
        <v>0.2</v>
      </c>
      <c r="N851" s="11">
        <v>0.4</v>
      </c>
      <c r="O851" s="11">
        <v>0.2</v>
      </c>
      <c r="P851" s="11">
        <v>0.2</v>
      </c>
      <c r="Q851" s="11">
        <v>0.5</v>
      </c>
      <c r="R851" s="146" t="s">
        <v>103</v>
      </c>
      <c r="S851" s="146" t="s">
        <v>96</v>
      </c>
      <c r="T851" s="11">
        <v>0.33</v>
      </c>
      <c r="U851" s="146" t="s">
        <v>96</v>
      </c>
      <c r="V851" s="146" t="s">
        <v>106</v>
      </c>
      <c r="W851" s="11">
        <v>1.1000000000000001</v>
      </c>
      <c r="X851" s="146" t="s">
        <v>311</v>
      </c>
      <c r="Y851" s="11">
        <v>0.95960166393901403</v>
      </c>
      <c r="Z851" s="146" t="s">
        <v>96</v>
      </c>
      <c r="AA851" s="151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46" t="s">
        <v>103</v>
      </c>
      <c r="E852" s="146" t="s">
        <v>96</v>
      </c>
      <c r="F852" s="146" t="s">
        <v>103</v>
      </c>
      <c r="G852" s="146" t="s">
        <v>103</v>
      </c>
      <c r="H852" s="146" t="s">
        <v>103</v>
      </c>
      <c r="I852" s="146" t="s">
        <v>103</v>
      </c>
      <c r="J852" s="146">
        <v>1.39</v>
      </c>
      <c r="K852" s="11">
        <v>0.2</v>
      </c>
      <c r="L852" s="146" t="s">
        <v>103</v>
      </c>
      <c r="M852" s="11">
        <v>0.2</v>
      </c>
      <c r="N852" s="11">
        <v>0.2</v>
      </c>
      <c r="O852" s="11">
        <v>0.1</v>
      </c>
      <c r="P852" s="146" t="s">
        <v>106</v>
      </c>
      <c r="Q852" s="11">
        <v>0.4</v>
      </c>
      <c r="R852" s="146" t="s">
        <v>103</v>
      </c>
      <c r="S852" s="11">
        <v>0.6</v>
      </c>
      <c r="T852" s="11">
        <v>0.35</v>
      </c>
      <c r="U852" s="146" t="s">
        <v>96</v>
      </c>
      <c r="V852" s="146" t="s">
        <v>106</v>
      </c>
      <c r="W852" s="11">
        <v>1.3</v>
      </c>
      <c r="X852" s="146" t="s">
        <v>311</v>
      </c>
      <c r="Y852" s="11">
        <v>1.0587916163555799</v>
      </c>
      <c r="Z852" s="146" t="s">
        <v>96</v>
      </c>
      <c r="AA852" s="151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0.44735568807717302</v>
      </c>
    </row>
    <row r="853" spans="1:65">
      <c r="A853" s="29"/>
      <c r="B853" s="19">
        <v>1</v>
      </c>
      <c r="C853" s="9">
        <v>5</v>
      </c>
      <c r="D853" s="146" t="s">
        <v>103</v>
      </c>
      <c r="E853" s="146" t="s">
        <v>96</v>
      </c>
      <c r="F853" s="146" t="s">
        <v>103</v>
      </c>
      <c r="G853" s="146" t="s">
        <v>103</v>
      </c>
      <c r="H853" s="146" t="s">
        <v>103</v>
      </c>
      <c r="I853" s="146" t="s">
        <v>103</v>
      </c>
      <c r="J853" s="146" t="s">
        <v>103</v>
      </c>
      <c r="K853" s="11">
        <v>0.2</v>
      </c>
      <c r="L853" s="146" t="s">
        <v>103</v>
      </c>
      <c r="M853" s="146" t="s">
        <v>96</v>
      </c>
      <c r="N853" s="11">
        <v>0.3</v>
      </c>
      <c r="O853" s="11">
        <v>0.2</v>
      </c>
      <c r="P853" s="11">
        <v>0.3</v>
      </c>
      <c r="Q853" s="11">
        <v>0.4</v>
      </c>
      <c r="R853" s="146" t="s">
        <v>103</v>
      </c>
      <c r="S853" s="146" t="s">
        <v>96</v>
      </c>
      <c r="T853" s="11">
        <v>0.35</v>
      </c>
      <c r="U853" s="146" t="s">
        <v>96</v>
      </c>
      <c r="V853" s="146" t="s">
        <v>106</v>
      </c>
      <c r="W853" s="11">
        <v>1.2</v>
      </c>
      <c r="X853" s="146" t="s">
        <v>311</v>
      </c>
      <c r="Y853" s="11">
        <v>1.0214000000000001</v>
      </c>
      <c r="Z853" s="146" t="s">
        <v>96</v>
      </c>
      <c r="AA853" s="151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12</v>
      </c>
    </row>
    <row r="854" spans="1:65">
      <c r="A854" s="29"/>
      <c r="B854" s="19">
        <v>1</v>
      </c>
      <c r="C854" s="9">
        <v>6</v>
      </c>
      <c r="D854" s="146" t="s">
        <v>103</v>
      </c>
      <c r="E854" s="11">
        <v>0.2</v>
      </c>
      <c r="F854" s="146" t="s">
        <v>103</v>
      </c>
      <c r="G854" s="146" t="s">
        <v>103</v>
      </c>
      <c r="H854" s="146" t="s">
        <v>103</v>
      </c>
      <c r="I854" s="146" t="s">
        <v>103</v>
      </c>
      <c r="J854" s="146" t="s">
        <v>103</v>
      </c>
      <c r="K854" s="146" t="s">
        <v>96</v>
      </c>
      <c r="L854" s="146" t="s">
        <v>103</v>
      </c>
      <c r="M854" s="146" t="s">
        <v>96</v>
      </c>
      <c r="N854" s="11">
        <v>0.2</v>
      </c>
      <c r="O854" s="11">
        <v>0.2</v>
      </c>
      <c r="P854" s="11">
        <v>0.6</v>
      </c>
      <c r="Q854" s="11">
        <v>0.5</v>
      </c>
      <c r="R854" s="146" t="s">
        <v>103</v>
      </c>
      <c r="S854" s="146" t="s">
        <v>96</v>
      </c>
      <c r="T854" s="11">
        <v>0.56999999999999995</v>
      </c>
      <c r="U854" s="146" t="s">
        <v>96</v>
      </c>
      <c r="V854" s="146" t="s">
        <v>106</v>
      </c>
      <c r="W854" s="11">
        <v>1</v>
      </c>
      <c r="X854" s="146" t="s">
        <v>311</v>
      </c>
      <c r="Y854" s="11">
        <v>1.0125</v>
      </c>
      <c r="Z854" s="146" t="s">
        <v>96</v>
      </c>
      <c r="AA854" s="151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20" t="s">
        <v>270</v>
      </c>
      <c r="C855" s="12"/>
      <c r="D855" s="22" t="s">
        <v>669</v>
      </c>
      <c r="E855" s="22">
        <v>0.2</v>
      </c>
      <c r="F855" s="22" t="s">
        <v>669</v>
      </c>
      <c r="G855" s="22" t="s">
        <v>669</v>
      </c>
      <c r="H855" s="22" t="s">
        <v>669</v>
      </c>
      <c r="I855" s="22" t="s">
        <v>669</v>
      </c>
      <c r="J855" s="22">
        <v>2.4050000000000002</v>
      </c>
      <c r="K855" s="22">
        <v>0.22499999999999998</v>
      </c>
      <c r="L855" s="22" t="s">
        <v>669</v>
      </c>
      <c r="M855" s="22">
        <v>0.20000000000000004</v>
      </c>
      <c r="N855" s="22">
        <v>0.38333333333333336</v>
      </c>
      <c r="O855" s="22">
        <v>0.18333333333333335</v>
      </c>
      <c r="P855" s="22">
        <v>0.3</v>
      </c>
      <c r="Q855" s="22">
        <v>0.44999999999999996</v>
      </c>
      <c r="R855" s="22" t="s">
        <v>669</v>
      </c>
      <c r="S855" s="22">
        <v>0.44999999999999996</v>
      </c>
      <c r="T855" s="22">
        <v>0.42499999999999999</v>
      </c>
      <c r="U855" s="22" t="s">
        <v>669</v>
      </c>
      <c r="V855" s="22" t="s">
        <v>669</v>
      </c>
      <c r="W855" s="22">
        <v>1.1000000000000001</v>
      </c>
      <c r="X855" s="22" t="s">
        <v>669</v>
      </c>
      <c r="Y855" s="22">
        <v>1.004245902182239</v>
      </c>
      <c r="Z855" s="22" t="s">
        <v>669</v>
      </c>
      <c r="AA855" s="151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271</v>
      </c>
      <c r="C856" s="28"/>
      <c r="D856" s="11" t="s">
        <v>669</v>
      </c>
      <c r="E856" s="11">
        <v>0.2</v>
      </c>
      <c r="F856" s="11" t="s">
        <v>669</v>
      </c>
      <c r="G856" s="11" t="s">
        <v>669</v>
      </c>
      <c r="H856" s="11" t="s">
        <v>669</v>
      </c>
      <c r="I856" s="11" t="s">
        <v>669</v>
      </c>
      <c r="J856" s="11">
        <v>2.06</v>
      </c>
      <c r="K856" s="11">
        <v>0.2</v>
      </c>
      <c r="L856" s="11" t="s">
        <v>669</v>
      </c>
      <c r="M856" s="11">
        <v>0.2</v>
      </c>
      <c r="N856" s="11">
        <v>0.35</v>
      </c>
      <c r="O856" s="11">
        <v>0.2</v>
      </c>
      <c r="P856" s="11">
        <v>0.3</v>
      </c>
      <c r="Q856" s="11">
        <v>0.45</v>
      </c>
      <c r="R856" s="11" t="s">
        <v>669</v>
      </c>
      <c r="S856" s="11">
        <v>0.44999999999999996</v>
      </c>
      <c r="T856" s="11">
        <v>0.36</v>
      </c>
      <c r="U856" s="11" t="s">
        <v>669</v>
      </c>
      <c r="V856" s="11" t="s">
        <v>669</v>
      </c>
      <c r="W856" s="11">
        <v>1.1000000000000001</v>
      </c>
      <c r="X856" s="11" t="s">
        <v>669</v>
      </c>
      <c r="Y856" s="11">
        <v>1.0078410663994199</v>
      </c>
      <c r="Z856" s="11" t="s">
        <v>669</v>
      </c>
      <c r="AA856" s="151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272</v>
      </c>
      <c r="C857" s="28"/>
      <c r="D857" s="23" t="s">
        <v>669</v>
      </c>
      <c r="E857" s="23" t="s">
        <v>669</v>
      </c>
      <c r="F857" s="23" t="s">
        <v>669</v>
      </c>
      <c r="G857" s="23" t="s">
        <v>669</v>
      </c>
      <c r="H857" s="23" t="s">
        <v>669</v>
      </c>
      <c r="I857" s="23" t="s">
        <v>669</v>
      </c>
      <c r="J857" s="23">
        <v>1.2138506223309899</v>
      </c>
      <c r="K857" s="23">
        <v>5.0000000000000211E-2</v>
      </c>
      <c r="L857" s="23" t="s">
        <v>669</v>
      </c>
      <c r="M857" s="23">
        <v>3.3993498887762956E-17</v>
      </c>
      <c r="N857" s="23">
        <v>0.22286019533929047</v>
      </c>
      <c r="O857" s="23">
        <v>4.0824829046386367E-2</v>
      </c>
      <c r="P857" s="23">
        <v>0.18708286933869703</v>
      </c>
      <c r="Q857" s="23">
        <v>5.4772255750517244E-2</v>
      </c>
      <c r="R857" s="23" t="s">
        <v>669</v>
      </c>
      <c r="S857" s="23">
        <v>0.21213203435596434</v>
      </c>
      <c r="T857" s="23">
        <v>0.11691877522451209</v>
      </c>
      <c r="U857" s="23" t="s">
        <v>669</v>
      </c>
      <c r="V857" s="23" t="s">
        <v>669</v>
      </c>
      <c r="W857" s="23">
        <v>0.14142135623730925</v>
      </c>
      <c r="X857" s="23" t="s">
        <v>669</v>
      </c>
      <c r="Y857" s="23">
        <v>3.6068406028824322E-2</v>
      </c>
      <c r="Z857" s="23" t="s">
        <v>669</v>
      </c>
      <c r="AA857" s="151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3" t="s">
        <v>86</v>
      </c>
      <c r="C858" s="28"/>
      <c r="D858" s="13" t="s">
        <v>669</v>
      </c>
      <c r="E858" s="13" t="s">
        <v>669</v>
      </c>
      <c r="F858" s="13" t="s">
        <v>669</v>
      </c>
      <c r="G858" s="13" t="s">
        <v>669</v>
      </c>
      <c r="H858" s="13" t="s">
        <v>669</v>
      </c>
      <c r="I858" s="13" t="s">
        <v>669</v>
      </c>
      <c r="J858" s="13">
        <v>0.5047195934848191</v>
      </c>
      <c r="K858" s="13">
        <v>0.22222222222222318</v>
      </c>
      <c r="L858" s="13" t="s">
        <v>669</v>
      </c>
      <c r="M858" s="13">
        <v>1.6996749443881474E-16</v>
      </c>
      <c r="N858" s="13">
        <v>0.581374422624236</v>
      </c>
      <c r="O858" s="13">
        <v>0.22268088570756198</v>
      </c>
      <c r="P858" s="13">
        <v>0.62360956446232341</v>
      </c>
      <c r="Q858" s="13">
        <v>0.12171612389003833</v>
      </c>
      <c r="R858" s="13" t="s">
        <v>669</v>
      </c>
      <c r="S858" s="13">
        <v>0.4714045207910319</v>
      </c>
      <c r="T858" s="13">
        <v>0.27510300052826375</v>
      </c>
      <c r="U858" s="13" t="s">
        <v>669</v>
      </c>
      <c r="V858" s="13" t="s">
        <v>669</v>
      </c>
      <c r="W858" s="13">
        <v>0.12856486930664476</v>
      </c>
      <c r="X858" s="13" t="s">
        <v>669</v>
      </c>
      <c r="Y858" s="13">
        <v>3.5915910585691435E-2</v>
      </c>
      <c r="Z858" s="13" t="s">
        <v>669</v>
      </c>
      <c r="AA858" s="151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9"/>
      <c r="B859" s="3" t="s">
        <v>273</v>
      </c>
      <c r="C859" s="28"/>
      <c r="D859" s="13" t="s">
        <v>669</v>
      </c>
      <c r="E859" s="13">
        <v>-0.55292845194471263</v>
      </c>
      <c r="F859" s="13" t="s">
        <v>669</v>
      </c>
      <c r="G859" s="13" t="s">
        <v>669</v>
      </c>
      <c r="H859" s="13" t="s">
        <v>669</v>
      </c>
      <c r="I859" s="13" t="s">
        <v>669</v>
      </c>
      <c r="J859" s="13">
        <v>4.3760353653648307</v>
      </c>
      <c r="K859" s="13">
        <v>-0.49704450843780179</v>
      </c>
      <c r="L859" s="13" t="s">
        <v>669</v>
      </c>
      <c r="M859" s="13">
        <v>-0.55292845194471263</v>
      </c>
      <c r="N859" s="13">
        <v>-0.14311286622736585</v>
      </c>
      <c r="O859" s="13">
        <v>-0.59018441428265322</v>
      </c>
      <c r="P859" s="13">
        <v>-0.32939267791706894</v>
      </c>
      <c r="Q859" s="13">
        <v>5.9109831243964184E-3</v>
      </c>
      <c r="R859" s="13" t="s">
        <v>669</v>
      </c>
      <c r="S859" s="13">
        <v>5.9109831243964184E-3</v>
      </c>
      <c r="T859" s="13">
        <v>-4.997296038251442E-2</v>
      </c>
      <c r="U859" s="13" t="s">
        <v>669</v>
      </c>
      <c r="V859" s="13" t="s">
        <v>669</v>
      </c>
      <c r="W859" s="13">
        <v>1.4588935143040809</v>
      </c>
      <c r="X859" s="13" t="s">
        <v>669</v>
      </c>
      <c r="Y859" s="13">
        <v>1.2448488505839612</v>
      </c>
      <c r="Z859" s="13" t="s">
        <v>669</v>
      </c>
      <c r="AA859" s="151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9"/>
      <c r="B860" s="45" t="s">
        <v>274</v>
      </c>
      <c r="C860" s="46"/>
      <c r="D860" s="44">
        <v>0.14000000000000001</v>
      </c>
      <c r="E860" s="44">
        <v>0.96</v>
      </c>
      <c r="F860" s="44">
        <v>0.14000000000000001</v>
      </c>
      <c r="G860" s="44">
        <v>0.14000000000000001</v>
      </c>
      <c r="H860" s="44">
        <v>0.14000000000000001</v>
      </c>
      <c r="I860" s="44">
        <v>0.14000000000000001</v>
      </c>
      <c r="J860" s="44">
        <v>3.81</v>
      </c>
      <c r="K860" s="44">
        <v>0.77</v>
      </c>
      <c r="L860" s="44">
        <v>0.14000000000000001</v>
      </c>
      <c r="M860" s="44">
        <v>0.87</v>
      </c>
      <c r="N860" s="44">
        <v>0.19</v>
      </c>
      <c r="O860" s="44">
        <v>0.77</v>
      </c>
      <c r="P860" s="44">
        <v>0.55000000000000004</v>
      </c>
      <c r="Q860" s="44">
        <v>0</v>
      </c>
      <c r="R860" s="44">
        <v>0.14000000000000001</v>
      </c>
      <c r="S860" s="44">
        <v>0.67</v>
      </c>
      <c r="T860" s="44">
        <v>7.0000000000000007E-2</v>
      </c>
      <c r="U860" s="44">
        <v>1.01</v>
      </c>
      <c r="V860" s="44">
        <v>1.1599999999999999</v>
      </c>
      <c r="W860" s="44">
        <v>1.88</v>
      </c>
      <c r="X860" s="44">
        <v>0.87</v>
      </c>
      <c r="Y860" s="44">
        <v>1.6</v>
      </c>
      <c r="Z860" s="44">
        <v>1.01</v>
      </c>
      <c r="AA860" s="151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BM861" s="53"/>
    </row>
    <row r="862" spans="1:65" ht="15">
      <c r="B862" s="8" t="s">
        <v>577</v>
      </c>
      <c r="BM862" s="27" t="s">
        <v>66</v>
      </c>
    </row>
    <row r="863" spans="1:65" ht="15">
      <c r="A863" s="24" t="s">
        <v>12</v>
      </c>
      <c r="B863" s="18" t="s">
        <v>112</v>
      </c>
      <c r="C863" s="15" t="s">
        <v>113</v>
      </c>
      <c r="D863" s="16" t="s">
        <v>232</v>
      </c>
      <c r="E863" s="17" t="s">
        <v>232</v>
      </c>
      <c r="F863" s="17" t="s">
        <v>232</v>
      </c>
      <c r="G863" s="17" t="s">
        <v>232</v>
      </c>
      <c r="H863" s="17" t="s">
        <v>232</v>
      </c>
      <c r="I863" s="17" t="s">
        <v>232</v>
      </c>
      <c r="J863" s="17" t="s">
        <v>232</v>
      </c>
      <c r="K863" s="15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233</v>
      </c>
      <c r="C864" s="9" t="s">
        <v>233</v>
      </c>
      <c r="D864" s="149" t="s">
        <v>237</v>
      </c>
      <c r="E864" s="150" t="s">
        <v>239</v>
      </c>
      <c r="F864" s="150" t="s">
        <v>241</v>
      </c>
      <c r="G864" s="150" t="s">
        <v>250</v>
      </c>
      <c r="H864" s="150" t="s">
        <v>251</v>
      </c>
      <c r="I864" s="150" t="s">
        <v>254</v>
      </c>
      <c r="J864" s="150" t="s">
        <v>256</v>
      </c>
      <c r="K864" s="15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278</v>
      </c>
      <c r="E865" s="11" t="s">
        <v>276</v>
      </c>
      <c r="F865" s="11" t="s">
        <v>276</v>
      </c>
      <c r="G865" s="11" t="s">
        <v>278</v>
      </c>
      <c r="H865" s="11" t="s">
        <v>276</v>
      </c>
      <c r="I865" s="11" t="s">
        <v>276</v>
      </c>
      <c r="J865" s="11" t="s">
        <v>276</v>
      </c>
      <c r="K865" s="15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2</v>
      </c>
    </row>
    <row r="866" spans="1:65">
      <c r="A866" s="29"/>
      <c r="B866" s="19"/>
      <c r="C866" s="9"/>
      <c r="D866" s="25" t="s">
        <v>318</v>
      </c>
      <c r="E866" s="25" t="s">
        <v>118</v>
      </c>
      <c r="F866" s="25" t="s">
        <v>317</v>
      </c>
      <c r="G866" s="25" t="s">
        <v>317</v>
      </c>
      <c r="H866" s="25" t="s">
        <v>316</v>
      </c>
      <c r="I866" s="25" t="s">
        <v>317</v>
      </c>
      <c r="J866" s="25" t="s">
        <v>319</v>
      </c>
      <c r="K866" s="15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3</v>
      </c>
    </row>
    <row r="867" spans="1:65">
      <c r="A867" s="29"/>
      <c r="B867" s="18">
        <v>1</v>
      </c>
      <c r="C867" s="14">
        <v>1</v>
      </c>
      <c r="D867" s="21">
        <v>2.4900000000000002</v>
      </c>
      <c r="E867" s="21">
        <v>3.19</v>
      </c>
      <c r="F867" s="21">
        <v>2.63</v>
      </c>
      <c r="G867" s="21">
        <v>3.1</v>
      </c>
      <c r="H867" s="21">
        <v>2.6347</v>
      </c>
      <c r="I867" s="145">
        <v>3.9399999999999995</v>
      </c>
      <c r="J867" s="21">
        <v>2.5181627004773373</v>
      </c>
      <c r="K867" s="15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</v>
      </c>
    </row>
    <row r="868" spans="1:65">
      <c r="A868" s="29"/>
      <c r="B868" s="19">
        <v>1</v>
      </c>
      <c r="C868" s="9">
        <v>2</v>
      </c>
      <c r="D868" s="11">
        <v>2.4700000000000002</v>
      </c>
      <c r="E868" s="11">
        <v>3.1539999999999999</v>
      </c>
      <c r="F868" s="11">
        <v>2.67</v>
      </c>
      <c r="G868" s="11">
        <v>3.2</v>
      </c>
      <c r="H868" s="11">
        <v>2.6117599999999999</v>
      </c>
      <c r="I868" s="146">
        <v>3.34</v>
      </c>
      <c r="J868" s="11">
        <v>2.4261643122509513</v>
      </c>
      <c r="K868" s="15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35</v>
      </c>
    </row>
    <row r="869" spans="1:65">
      <c r="A869" s="29"/>
      <c r="B869" s="19">
        <v>1</v>
      </c>
      <c r="C869" s="9">
        <v>3</v>
      </c>
      <c r="D869" s="11">
        <v>2.59</v>
      </c>
      <c r="E869" s="11">
        <v>3.1</v>
      </c>
      <c r="F869" s="11">
        <v>2.72</v>
      </c>
      <c r="G869" s="11">
        <v>3</v>
      </c>
      <c r="H869" s="11">
        <v>2.6575099999999998</v>
      </c>
      <c r="I869" s="146">
        <v>3.75</v>
      </c>
      <c r="J869" s="11">
        <v>2.6396612516949931</v>
      </c>
      <c r="K869" s="15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16</v>
      </c>
    </row>
    <row r="870" spans="1:65">
      <c r="A870" s="29"/>
      <c r="B870" s="19">
        <v>1</v>
      </c>
      <c r="C870" s="9">
        <v>4</v>
      </c>
      <c r="D870" s="11">
        <v>2.5099999999999998</v>
      </c>
      <c r="E870" s="11">
        <v>3.1930000000000001</v>
      </c>
      <c r="F870" s="11">
        <v>2.92</v>
      </c>
      <c r="G870" s="11">
        <v>3</v>
      </c>
      <c r="H870" s="11">
        <v>2.6041400000000001</v>
      </c>
      <c r="I870" s="146">
        <v>3.6</v>
      </c>
      <c r="J870" s="11">
        <v>2.605653082235043</v>
      </c>
      <c r="K870" s="15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2.7575707199230419</v>
      </c>
    </row>
    <row r="871" spans="1:65">
      <c r="A871" s="29"/>
      <c r="B871" s="19">
        <v>1</v>
      </c>
      <c r="C871" s="9">
        <v>5</v>
      </c>
      <c r="D871" s="11">
        <v>2.4900000000000002</v>
      </c>
      <c r="E871" s="11">
        <v>2.9390000000000001</v>
      </c>
      <c r="F871" s="11">
        <v>2.66</v>
      </c>
      <c r="G871" s="11">
        <v>2.9</v>
      </c>
      <c r="H871" s="11">
        <v>2.6231100000000001</v>
      </c>
      <c r="I871" s="146">
        <v>3.76</v>
      </c>
      <c r="J871" s="11">
        <v>2.5050180148304366</v>
      </c>
      <c r="K871" s="15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116</v>
      </c>
    </row>
    <row r="872" spans="1:65">
      <c r="A872" s="29"/>
      <c r="B872" s="19">
        <v>1</v>
      </c>
      <c r="C872" s="9">
        <v>6</v>
      </c>
      <c r="D872" s="11">
        <v>2.59</v>
      </c>
      <c r="E872" s="11">
        <v>2.992</v>
      </c>
      <c r="F872" s="11">
        <v>2.74</v>
      </c>
      <c r="G872" s="11">
        <v>3.1</v>
      </c>
      <c r="H872" s="11">
        <v>2.6233899999999997</v>
      </c>
      <c r="I872" s="146">
        <v>3.62</v>
      </c>
      <c r="J872" s="11">
        <v>2.4752765557407508</v>
      </c>
      <c r="K872" s="15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20" t="s">
        <v>270</v>
      </c>
      <c r="C873" s="12"/>
      <c r="D873" s="22">
        <v>2.5233333333333334</v>
      </c>
      <c r="E873" s="22">
        <v>3.0946666666666665</v>
      </c>
      <c r="F873" s="22">
        <v>2.7233333333333332</v>
      </c>
      <c r="G873" s="22">
        <v>3.0500000000000003</v>
      </c>
      <c r="H873" s="22">
        <v>2.6257683333333333</v>
      </c>
      <c r="I873" s="22">
        <v>3.6683333333333334</v>
      </c>
      <c r="J873" s="22">
        <v>2.5283226528715854</v>
      </c>
      <c r="K873" s="15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3" t="s">
        <v>271</v>
      </c>
      <c r="C874" s="28"/>
      <c r="D874" s="11">
        <v>2.5</v>
      </c>
      <c r="E874" s="11">
        <v>3.1269999999999998</v>
      </c>
      <c r="F874" s="11">
        <v>2.6950000000000003</v>
      </c>
      <c r="G874" s="11">
        <v>3.05</v>
      </c>
      <c r="H874" s="11">
        <v>2.6232499999999996</v>
      </c>
      <c r="I874" s="11">
        <v>3.6850000000000001</v>
      </c>
      <c r="J874" s="11">
        <v>2.5115903576538869</v>
      </c>
      <c r="K874" s="15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272</v>
      </c>
      <c r="C875" s="28"/>
      <c r="D875" s="23">
        <v>5.3166405433004875E-2</v>
      </c>
      <c r="E875" s="23">
        <v>0.1068450591588898</v>
      </c>
      <c r="F875" s="23">
        <v>0.10443498775155127</v>
      </c>
      <c r="G875" s="23">
        <v>0.10488088481701525</v>
      </c>
      <c r="H875" s="23">
        <v>1.8783234457000864E-2</v>
      </c>
      <c r="I875" s="23">
        <v>0.20183326451966885</v>
      </c>
      <c r="J875" s="23">
        <v>8.0340307019022797E-2</v>
      </c>
      <c r="K875" s="220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  <c r="AA875" s="221"/>
      <c r="AB875" s="221"/>
      <c r="AC875" s="221"/>
      <c r="AD875" s="221"/>
      <c r="AE875" s="221"/>
      <c r="AF875" s="221"/>
      <c r="AG875" s="221"/>
      <c r="AH875" s="221"/>
      <c r="AI875" s="221"/>
      <c r="AJ875" s="221"/>
      <c r="AK875" s="221"/>
      <c r="AL875" s="221"/>
      <c r="AM875" s="221"/>
      <c r="AN875" s="221"/>
      <c r="AO875" s="221"/>
      <c r="AP875" s="221"/>
      <c r="AQ875" s="221"/>
      <c r="AR875" s="221"/>
      <c r="AS875" s="221"/>
      <c r="AT875" s="221"/>
      <c r="AU875" s="221"/>
      <c r="AV875" s="221"/>
      <c r="AW875" s="221"/>
      <c r="AX875" s="221"/>
      <c r="AY875" s="221"/>
      <c r="AZ875" s="221"/>
      <c r="BA875" s="221"/>
      <c r="BB875" s="221"/>
      <c r="BC875" s="221"/>
      <c r="BD875" s="221"/>
      <c r="BE875" s="221"/>
      <c r="BF875" s="221"/>
      <c r="BG875" s="221"/>
      <c r="BH875" s="221"/>
      <c r="BI875" s="221"/>
      <c r="BJ875" s="221"/>
      <c r="BK875" s="221"/>
      <c r="BL875" s="221"/>
      <c r="BM875" s="54"/>
    </row>
    <row r="876" spans="1:65">
      <c r="A876" s="29"/>
      <c r="B876" s="3" t="s">
        <v>86</v>
      </c>
      <c r="C876" s="28"/>
      <c r="D876" s="13">
        <v>2.1069909682828878E-2</v>
      </c>
      <c r="E876" s="13">
        <v>3.4525546906147071E-2</v>
      </c>
      <c r="F876" s="13">
        <v>3.8348220716603897E-2</v>
      </c>
      <c r="G876" s="13">
        <v>3.4387175349841065E-2</v>
      </c>
      <c r="H876" s="13">
        <v>7.1534240925040472E-3</v>
      </c>
      <c r="I876" s="13">
        <v>5.5020426493321811E-2</v>
      </c>
      <c r="J876" s="13">
        <v>3.1776129097991088E-2</v>
      </c>
      <c r="K876" s="15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3" t="s">
        <v>273</v>
      </c>
      <c r="C877" s="28"/>
      <c r="D877" s="13">
        <v>-8.4943383282023555E-2</v>
      </c>
      <c r="E877" s="13">
        <v>0.12224380840286564</v>
      </c>
      <c r="F877" s="13">
        <v>-1.2415778258141774E-2</v>
      </c>
      <c r="G877" s="13">
        <v>0.10604597661419879</v>
      </c>
      <c r="H877" s="13">
        <v>-4.7796557178916843E-2</v>
      </c>
      <c r="I877" s="13">
        <v>0.33027715547970038</v>
      </c>
      <c r="J877" s="13">
        <v>-8.3134066297982145E-2</v>
      </c>
      <c r="K877" s="15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9"/>
      <c r="B878" s="45" t="s">
        <v>274</v>
      </c>
      <c r="C878" s="46"/>
      <c r="D878" s="44">
        <v>0.67</v>
      </c>
      <c r="E878" s="44">
        <v>1.25</v>
      </c>
      <c r="F878" s="44">
        <v>0</v>
      </c>
      <c r="G878" s="44">
        <v>1.1000000000000001</v>
      </c>
      <c r="H878" s="44">
        <v>0.33</v>
      </c>
      <c r="I878" s="44">
        <v>3.19</v>
      </c>
      <c r="J878" s="44">
        <v>0.66</v>
      </c>
      <c r="K878" s="15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B879" s="30"/>
      <c r="C879" s="20"/>
      <c r="D879" s="20"/>
      <c r="E879" s="20"/>
      <c r="F879" s="20"/>
      <c r="G879" s="20"/>
      <c r="H879" s="20"/>
      <c r="I879" s="20"/>
      <c r="J879" s="20"/>
      <c r="BM879" s="53"/>
    </row>
    <row r="880" spans="1:65" ht="15">
      <c r="B880" s="8" t="s">
        <v>578</v>
      </c>
      <c r="BM880" s="27" t="s">
        <v>66</v>
      </c>
    </row>
    <row r="881" spans="1:65" ht="15">
      <c r="A881" s="24" t="s">
        <v>15</v>
      </c>
      <c r="B881" s="18" t="s">
        <v>112</v>
      </c>
      <c r="C881" s="15" t="s">
        <v>113</v>
      </c>
      <c r="D881" s="16" t="s">
        <v>232</v>
      </c>
      <c r="E881" s="17" t="s">
        <v>232</v>
      </c>
      <c r="F881" s="17" t="s">
        <v>232</v>
      </c>
      <c r="G881" s="17" t="s">
        <v>232</v>
      </c>
      <c r="H881" s="17" t="s">
        <v>232</v>
      </c>
      <c r="I881" s="17" t="s">
        <v>232</v>
      </c>
      <c r="J881" s="17" t="s">
        <v>232</v>
      </c>
      <c r="K881" s="17" t="s">
        <v>232</v>
      </c>
      <c r="L881" s="17" t="s">
        <v>232</v>
      </c>
      <c r="M881" s="17" t="s">
        <v>232</v>
      </c>
      <c r="N881" s="17" t="s">
        <v>232</v>
      </c>
      <c r="O881" s="17" t="s">
        <v>232</v>
      </c>
      <c r="P881" s="17" t="s">
        <v>232</v>
      </c>
      <c r="Q881" s="17" t="s">
        <v>232</v>
      </c>
      <c r="R881" s="17" t="s">
        <v>232</v>
      </c>
      <c r="S881" s="17" t="s">
        <v>232</v>
      </c>
      <c r="T881" s="17" t="s">
        <v>232</v>
      </c>
      <c r="U881" s="17" t="s">
        <v>232</v>
      </c>
      <c r="V881" s="17" t="s">
        <v>232</v>
      </c>
      <c r="W881" s="17" t="s">
        <v>232</v>
      </c>
      <c r="X881" s="17" t="s">
        <v>232</v>
      </c>
      <c r="Y881" s="151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233</v>
      </c>
      <c r="C882" s="9" t="s">
        <v>233</v>
      </c>
      <c r="D882" s="149" t="s">
        <v>235</v>
      </c>
      <c r="E882" s="150" t="s">
        <v>236</v>
      </c>
      <c r="F882" s="150" t="s">
        <v>237</v>
      </c>
      <c r="G882" s="150" t="s">
        <v>238</v>
      </c>
      <c r="H882" s="150" t="s">
        <v>239</v>
      </c>
      <c r="I882" s="150" t="s">
        <v>240</v>
      </c>
      <c r="J882" s="150" t="s">
        <v>241</v>
      </c>
      <c r="K882" s="150" t="s">
        <v>242</v>
      </c>
      <c r="L882" s="150" t="s">
        <v>243</v>
      </c>
      <c r="M882" s="150" t="s">
        <v>244</v>
      </c>
      <c r="N882" s="150" t="s">
        <v>245</v>
      </c>
      <c r="O882" s="150" t="s">
        <v>246</v>
      </c>
      <c r="P882" s="150" t="s">
        <v>248</v>
      </c>
      <c r="Q882" s="150" t="s">
        <v>249</v>
      </c>
      <c r="R882" s="150" t="s">
        <v>250</v>
      </c>
      <c r="S882" s="150" t="s">
        <v>253</v>
      </c>
      <c r="T882" s="150" t="s">
        <v>254</v>
      </c>
      <c r="U882" s="150" t="s">
        <v>255</v>
      </c>
      <c r="V882" s="150" t="s">
        <v>256</v>
      </c>
      <c r="W882" s="150" t="s">
        <v>262</v>
      </c>
      <c r="X882" s="150" t="s">
        <v>263</v>
      </c>
      <c r="Y882" s="151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278</v>
      </c>
      <c r="E883" s="11" t="s">
        <v>276</v>
      </c>
      <c r="F883" s="11" t="s">
        <v>278</v>
      </c>
      <c r="G883" s="11" t="s">
        <v>278</v>
      </c>
      <c r="H883" s="11" t="s">
        <v>276</v>
      </c>
      <c r="I883" s="11" t="s">
        <v>276</v>
      </c>
      <c r="J883" s="11" t="s">
        <v>276</v>
      </c>
      <c r="K883" s="11" t="s">
        <v>276</v>
      </c>
      <c r="L883" s="11" t="s">
        <v>276</v>
      </c>
      <c r="M883" s="11" t="s">
        <v>276</v>
      </c>
      <c r="N883" s="11" t="s">
        <v>276</v>
      </c>
      <c r="O883" s="11" t="s">
        <v>276</v>
      </c>
      <c r="P883" s="11" t="s">
        <v>276</v>
      </c>
      <c r="Q883" s="11" t="s">
        <v>278</v>
      </c>
      <c r="R883" s="11" t="s">
        <v>278</v>
      </c>
      <c r="S883" s="11" t="s">
        <v>276</v>
      </c>
      <c r="T883" s="11" t="s">
        <v>276</v>
      </c>
      <c r="U883" s="11" t="s">
        <v>278</v>
      </c>
      <c r="V883" s="11" t="s">
        <v>276</v>
      </c>
      <c r="W883" s="11" t="s">
        <v>278</v>
      </c>
      <c r="X883" s="11" t="s">
        <v>315</v>
      </c>
      <c r="Y883" s="151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9"/>
      <c r="C884" s="9"/>
      <c r="D884" s="25" t="s">
        <v>316</v>
      </c>
      <c r="E884" s="25" t="s">
        <v>317</v>
      </c>
      <c r="F884" s="25" t="s">
        <v>318</v>
      </c>
      <c r="G884" s="25" t="s">
        <v>318</v>
      </c>
      <c r="H884" s="25" t="s">
        <v>118</v>
      </c>
      <c r="I884" s="25" t="s">
        <v>316</v>
      </c>
      <c r="J884" s="25" t="s">
        <v>317</v>
      </c>
      <c r="K884" s="25" t="s">
        <v>317</v>
      </c>
      <c r="L884" s="25" t="s">
        <v>318</v>
      </c>
      <c r="M884" s="25" t="s">
        <v>317</v>
      </c>
      <c r="N884" s="25" t="s">
        <v>317</v>
      </c>
      <c r="O884" s="25" t="s">
        <v>280</v>
      </c>
      <c r="P884" s="25" t="s">
        <v>319</v>
      </c>
      <c r="Q884" s="25" t="s">
        <v>316</v>
      </c>
      <c r="R884" s="25" t="s">
        <v>317</v>
      </c>
      <c r="S884" s="25" t="s">
        <v>317</v>
      </c>
      <c r="T884" s="25" t="s">
        <v>317</v>
      </c>
      <c r="U884" s="25" t="s">
        <v>316</v>
      </c>
      <c r="V884" s="25" t="s">
        <v>319</v>
      </c>
      <c r="W884" s="25" t="s">
        <v>317</v>
      </c>
      <c r="X884" s="25" t="s">
        <v>319</v>
      </c>
      <c r="Y884" s="151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</v>
      </c>
    </row>
    <row r="885" spans="1:65">
      <c r="A885" s="29"/>
      <c r="B885" s="18">
        <v>1</v>
      </c>
      <c r="C885" s="14">
        <v>1</v>
      </c>
      <c r="D885" s="21">
        <v>0.6</v>
      </c>
      <c r="E885" s="21">
        <v>0.7</v>
      </c>
      <c r="F885" s="21">
        <v>0.56999999999999995</v>
      </c>
      <c r="G885" s="145" t="s">
        <v>296</v>
      </c>
      <c r="H885" s="21">
        <v>0.56999999999999995</v>
      </c>
      <c r="I885" s="21">
        <v>0.5</v>
      </c>
      <c r="J885" s="21">
        <v>0.5</v>
      </c>
      <c r="K885" s="21">
        <v>0.4</v>
      </c>
      <c r="L885" s="21">
        <v>0.51</v>
      </c>
      <c r="M885" s="21">
        <v>0.5</v>
      </c>
      <c r="N885" s="21">
        <v>0.5</v>
      </c>
      <c r="O885" s="21">
        <v>0.5</v>
      </c>
      <c r="P885" s="21">
        <v>0.6</v>
      </c>
      <c r="Q885" s="21">
        <v>0.5</v>
      </c>
      <c r="R885" s="21">
        <v>0.79</v>
      </c>
      <c r="S885" s="21">
        <v>0.6</v>
      </c>
      <c r="T885" s="21">
        <v>0.39</v>
      </c>
      <c r="U885" s="21">
        <v>0.5</v>
      </c>
      <c r="V885" s="21">
        <v>0.54158570109689375</v>
      </c>
      <c r="W885" s="21">
        <v>0.5</v>
      </c>
      <c r="X885" s="145">
        <v>1.1319999999999999</v>
      </c>
      <c r="Y885" s="151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>
        <v>1</v>
      </c>
      <c r="C886" s="9">
        <v>2</v>
      </c>
      <c r="D886" s="11">
        <v>0.5</v>
      </c>
      <c r="E886" s="11">
        <v>0.7</v>
      </c>
      <c r="F886" s="11">
        <v>0.6</v>
      </c>
      <c r="G886" s="146" t="s">
        <v>296</v>
      </c>
      <c r="H886" s="11">
        <v>0.6</v>
      </c>
      <c r="I886" s="11">
        <v>0.5</v>
      </c>
      <c r="J886" s="146" t="s">
        <v>96</v>
      </c>
      <c r="K886" s="11">
        <v>0.5</v>
      </c>
      <c r="L886" s="11">
        <v>0.49</v>
      </c>
      <c r="M886" s="11">
        <v>0.4</v>
      </c>
      <c r="N886" s="11">
        <v>0.5</v>
      </c>
      <c r="O886" s="11">
        <v>0.5</v>
      </c>
      <c r="P886" s="11">
        <v>0.6</v>
      </c>
      <c r="Q886" s="11">
        <v>0.5</v>
      </c>
      <c r="R886" s="11">
        <v>0.69</v>
      </c>
      <c r="S886" s="11">
        <v>0.6</v>
      </c>
      <c r="T886" s="11">
        <v>0.36</v>
      </c>
      <c r="U886" s="11">
        <v>0.5</v>
      </c>
      <c r="V886" s="11">
        <v>0.51652291152843033</v>
      </c>
      <c r="W886" s="11">
        <v>0.4</v>
      </c>
      <c r="X886" s="146">
        <v>0.95199999999999996</v>
      </c>
      <c r="Y886" s="151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10</v>
      </c>
    </row>
    <row r="887" spans="1:65">
      <c r="A887" s="29"/>
      <c r="B887" s="19">
        <v>1</v>
      </c>
      <c r="C887" s="9">
        <v>3</v>
      </c>
      <c r="D887" s="11">
        <v>0.6</v>
      </c>
      <c r="E887" s="11">
        <v>0.7</v>
      </c>
      <c r="F887" s="11">
        <v>0.63</v>
      </c>
      <c r="G887" s="146" t="s">
        <v>296</v>
      </c>
      <c r="H887" s="11">
        <v>0.61</v>
      </c>
      <c r="I887" s="11">
        <v>0.5</v>
      </c>
      <c r="J887" s="146" t="s">
        <v>96</v>
      </c>
      <c r="K887" s="11">
        <v>0.4</v>
      </c>
      <c r="L887" s="11">
        <v>0.5</v>
      </c>
      <c r="M887" s="11">
        <v>0.4</v>
      </c>
      <c r="N887" s="11">
        <v>0.5</v>
      </c>
      <c r="O887" s="11">
        <v>0.5</v>
      </c>
      <c r="P887" s="11">
        <v>0.5</v>
      </c>
      <c r="Q887" s="11">
        <v>0.5</v>
      </c>
      <c r="R887" s="11">
        <v>0.62</v>
      </c>
      <c r="S887" s="11">
        <v>0.6</v>
      </c>
      <c r="T887" s="11">
        <v>0.38</v>
      </c>
      <c r="U887" s="11">
        <v>0.5</v>
      </c>
      <c r="V887" s="11">
        <v>0.5478510751745882</v>
      </c>
      <c r="W887" s="11">
        <v>0.5</v>
      </c>
      <c r="X887" s="146">
        <v>1.4370000000000001</v>
      </c>
      <c r="Y887" s="151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16</v>
      </c>
    </row>
    <row r="888" spans="1:65">
      <c r="A888" s="29"/>
      <c r="B888" s="19">
        <v>1</v>
      </c>
      <c r="C888" s="9">
        <v>4</v>
      </c>
      <c r="D888" s="11">
        <v>0.6</v>
      </c>
      <c r="E888" s="11">
        <v>0.7</v>
      </c>
      <c r="F888" s="11">
        <v>0.61</v>
      </c>
      <c r="G888" s="146" t="s">
        <v>296</v>
      </c>
      <c r="H888" s="11">
        <v>0.55000000000000004</v>
      </c>
      <c r="I888" s="11">
        <v>0.5</v>
      </c>
      <c r="J888" s="147">
        <v>0.2</v>
      </c>
      <c r="K888" s="11">
        <v>0.4</v>
      </c>
      <c r="L888" s="11">
        <v>0.49</v>
      </c>
      <c r="M888" s="11">
        <v>0.4</v>
      </c>
      <c r="N888" s="11">
        <v>0.5</v>
      </c>
      <c r="O888" s="11">
        <v>0.5</v>
      </c>
      <c r="P888" s="11">
        <v>0.5</v>
      </c>
      <c r="Q888" s="11">
        <v>0.5</v>
      </c>
      <c r="R888" s="11">
        <v>0.72</v>
      </c>
      <c r="S888" s="11">
        <v>0.6</v>
      </c>
      <c r="T888" s="11">
        <v>0.38</v>
      </c>
      <c r="U888" s="11">
        <v>0.5</v>
      </c>
      <c r="V888" s="11">
        <v>0.54946175712348388</v>
      </c>
      <c r="W888" s="11">
        <v>0.5</v>
      </c>
      <c r="X888" s="146">
        <v>1.0669999999999999</v>
      </c>
      <c r="Y888" s="151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0.53045468457517175</v>
      </c>
    </row>
    <row r="889" spans="1:65">
      <c r="A889" s="29"/>
      <c r="B889" s="19">
        <v>1</v>
      </c>
      <c r="C889" s="9">
        <v>5</v>
      </c>
      <c r="D889" s="11">
        <v>0.6</v>
      </c>
      <c r="E889" s="11">
        <v>0.7</v>
      </c>
      <c r="F889" s="11">
        <v>0.59</v>
      </c>
      <c r="G889" s="146" t="s">
        <v>296</v>
      </c>
      <c r="H889" s="11">
        <v>0.56000000000000005</v>
      </c>
      <c r="I889" s="11">
        <v>0.5</v>
      </c>
      <c r="J889" s="146" t="s">
        <v>96</v>
      </c>
      <c r="K889" s="11">
        <v>0.4</v>
      </c>
      <c r="L889" s="11">
        <v>0.51</v>
      </c>
      <c r="M889" s="11">
        <v>0.4</v>
      </c>
      <c r="N889" s="11">
        <v>0.5</v>
      </c>
      <c r="O889" s="11">
        <v>0.5</v>
      </c>
      <c r="P889" s="11">
        <v>0.5</v>
      </c>
      <c r="Q889" s="11">
        <v>0.5</v>
      </c>
      <c r="R889" s="11">
        <v>0.71</v>
      </c>
      <c r="S889" s="11">
        <v>0.6</v>
      </c>
      <c r="T889" s="11">
        <v>0.38</v>
      </c>
      <c r="U889" s="11">
        <v>0.5</v>
      </c>
      <c r="V889" s="11">
        <v>0.52121964845249402</v>
      </c>
      <c r="W889" s="11">
        <v>0.5</v>
      </c>
      <c r="X889" s="146">
        <v>1.466</v>
      </c>
      <c r="Y889" s="151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117</v>
      </c>
    </row>
    <row r="890" spans="1:65">
      <c r="A890" s="29"/>
      <c r="B890" s="19">
        <v>1</v>
      </c>
      <c r="C890" s="9">
        <v>6</v>
      </c>
      <c r="D890" s="11">
        <v>0.6</v>
      </c>
      <c r="E890" s="11">
        <v>0.7</v>
      </c>
      <c r="F890" s="11">
        <v>0.59</v>
      </c>
      <c r="G890" s="146" t="s">
        <v>296</v>
      </c>
      <c r="H890" s="11">
        <v>0.56999999999999995</v>
      </c>
      <c r="I890" s="11">
        <v>0.5</v>
      </c>
      <c r="J890" s="146" t="s">
        <v>96</v>
      </c>
      <c r="K890" s="11">
        <v>0.5</v>
      </c>
      <c r="L890" s="11">
        <v>0.52</v>
      </c>
      <c r="M890" s="11">
        <v>0.4</v>
      </c>
      <c r="N890" s="11">
        <v>0.5</v>
      </c>
      <c r="O890" s="11">
        <v>0.6</v>
      </c>
      <c r="P890" s="11">
        <v>0.6</v>
      </c>
      <c r="Q890" s="11">
        <v>0.5</v>
      </c>
      <c r="R890" s="11">
        <v>0.7</v>
      </c>
      <c r="S890" s="11">
        <v>0.6</v>
      </c>
      <c r="T890" s="11">
        <v>0.37</v>
      </c>
      <c r="U890" s="11">
        <v>0.5</v>
      </c>
      <c r="V890" s="11">
        <v>0.53519294819368823</v>
      </c>
      <c r="W890" s="11">
        <v>0.5</v>
      </c>
      <c r="X890" s="146">
        <v>1.5009999999999999</v>
      </c>
      <c r="Y890" s="151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20" t="s">
        <v>270</v>
      </c>
      <c r="C891" s="12"/>
      <c r="D891" s="22">
        <v>0.58333333333333337</v>
      </c>
      <c r="E891" s="22">
        <v>0.70000000000000007</v>
      </c>
      <c r="F891" s="22">
        <v>0.59833333333333327</v>
      </c>
      <c r="G891" s="22" t="s">
        <v>669</v>
      </c>
      <c r="H891" s="22">
        <v>0.57666666666666666</v>
      </c>
      <c r="I891" s="22">
        <v>0.5</v>
      </c>
      <c r="J891" s="22">
        <v>0.35</v>
      </c>
      <c r="K891" s="22">
        <v>0.43333333333333335</v>
      </c>
      <c r="L891" s="22">
        <v>0.5033333333333333</v>
      </c>
      <c r="M891" s="22">
        <v>0.41666666666666669</v>
      </c>
      <c r="N891" s="22">
        <v>0.5</v>
      </c>
      <c r="O891" s="22">
        <v>0.51666666666666672</v>
      </c>
      <c r="P891" s="22">
        <v>0.55000000000000004</v>
      </c>
      <c r="Q891" s="22">
        <v>0.5</v>
      </c>
      <c r="R891" s="22">
        <v>0.70500000000000007</v>
      </c>
      <c r="S891" s="22">
        <v>0.6</v>
      </c>
      <c r="T891" s="22">
        <v>0.37666666666666665</v>
      </c>
      <c r="U891" s="22">
        <v>0.5</v>
      </c>
      <c r="V891" s="22">
        <v>0.53530567359492975</v>
      </c>
      <c r="W891" s="22">
        <v>0.48333333333333334</v>
      </c>
      <c r="X891" s="22">
        <v>1.2591666666666665</v>
      </c>
      <c r="Y891" s="151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271</v>
      </c>
      <c r="C892" s="28"/>
      <c r="D892" s="11">
        <v>0.6</v>
      </c>
      <c r="E892" s="11">
        <v>0.7</v>
      </c>
      <c r="F892" s="11">
        <v>0.59499999999999997</v>
      </c>
      <c r="G892" s="11" t="s">
        <v>669</v>
      </c>
      <c r="H892" s="11">
        <v>0.56999999999999995</v>
      </c>
      <c r="I892" s="11">
        <v>0.5</v>
      </c>
      <c r="J892" s="11">
        <v>0.35</v>
      </c>
      <c r="K892" s="11">
        <v>0.4</v>
      </c>
      <c r="L892" s="11">
        <v>0.505</v>
      </c>
      <c r="M892" s="11">
        <v>0.4</v>
      </c>
      <c r="N892" s="11">
        <v>0.5</v>
      </c>
      <c r="O892" s="11">
        <v>0.5</v>
      </c>
      <c r="P892" s="11">
        <v>0.55000000000000004</v>
      </c>
      <c r="Q892" s="11">
        <v>0.5</v>
      </c>
      <c r="R892" s="11">
        <v>0.70499999999999996</v>
      </c>
      <c r="S892" s="11">
        <v>0.6</v>
      </c>
      <c r="T892" s="11">
        <v>0.38</v>
      </c>
      <c r="U892" s="11">
        <v>0.5</v>
      </c>
      <c r="V892" s="11">
        <v>0.53838932464529099</v>
      </c>
      <c r="W892" s="11">
        <v>0.5</v>
      </c>
      <c r="X892" s="11">
        <v>1.2845</v>
      </c>
      <c r="Y892" s="151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272</v>
      </c>
      <c r="C893" s="28"/>
      <c r="D893" s="23">
        <v>4.0824829046386298E-2</v>
      </c>
      <c r="E893" s="23">
        <v>1.2161883888976234E-16</v>
      </c>
      <c r="F893" s="23">
        <v>2.041241452319317E-2</v>
      </c>
      <c r="G893" s="23" t="s">
        <v>669</v>
      </c>
      <c r="H893" s="23">
        <v>2.3380903889000222E-2</v>
      </c>
      <c r="I893" s="23">
        <v>0</v>
      </c>
      <c r="J893" s="23">
        <v>0.21213203435596442</v>
      </c>
      <c r="K893" s="23">
        <v>5.1639777949432392E-2</v>
      </c>
      <c r="L893" s="23">
        <v>1.2110601416389978E-2</v>
      </c>
      <c r="M893" s="23">
        <v>4.0824829046386291E-2</v>
      </c>
      <c r="N893" s="23">
        <v>0</v>
      </c>
      <c r="O893" s="23">
        <v>4.0824829046386291E-2</v>
      </c>
      <c r="P893" s="23">
        <v>5.4772255750516599E-2</v>
      </c>
      <c r="Q893" s="23">
        <v>0</v>
      </c>
      <c r="R893" s="23">
        <v>5.4680892457969282E-2</v>
      </c>
      <c r="S893" s="23">
        <v>0</v>
      </c>
      <c r="T893" s="23">
        <v>1.0327955589886455E-2</v>
      </c>
      <c r="U893" s="23">
        <v>0</v>
      </c>
      <c r="V893" s="23">
        <v>1.3772737631014895E-2</v>
      </c>
      <c r="W893" s="23">
        <v>4.0824829046386291E-2</v>
      </c>
      <c r="X893" s="23">
        <v>0.23678633124964441</v>
      </c>
      <c r="Y893" s="151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86</v>
      </c>
      <c r="C894" s="28"/>
      <c r="D894" s="13">
        <v>6.9985421222376512E-2</v>
      </c>
      <c r="E894" s="13">
        <v>1.7374119841394619E-16</v>
      </c>
      <c r="F894" s="13">
        <v>3.4115456027620901E-2</v>
      </c>
      <c r="G894" s="13" t="s">
        <v>669</v>
      </c>
      <c r="H894" s="13">
        <v>4.0544920038728706E-2</v>
      </c>
      <c r="I894" s="13">
        <v>0</v>
      </c>
      <c r="J894" s="13">
        <v>0.60609152673132694</v>
      </c>
      <c r="K894" s="13">
        <v>0.11916871834484398</v>
      </c>
      <c r="L894" s="13">
        <v>2.406079751600658E-2</v>
      </c>
      <c r="M894" s="13">
        <v>9.7979589711327086E-2</v>
      </c>
      <c r="N894" s="13">
        <v>0</v>
      </c>
      <c r="O894" s="13">
        <v>7.9015798154296032E-2</v>
      </c>
      <c r="P894" s="13">
        <v>9.9585919546393814E-2</v>
      </c>
      <c r="Q894" s="13">
        <v>0</v>
      </c>
      <c r="R894" s="13">
        <v>7.7561549585772022E-2</v>
      </c>
      <c r="S894" s="13">
        <v>0</v>
      </c>
      <c r="T894" s="13">
        <v>2.741935112359236E-2</v>
      </c>
      <c r="U894" s="13">
        <v>0</v>
      </c>
      <c r="V894" s="13">
        <v>2.5728734647107142E-2</v>
      </c>
      <c r="W894" s="13">
        <v>8.4465163544247504E-2</v>
      </c>
      <c r="X894" s="13">
        <v>0.18805003143585261</v>
      </c>
      <c r="Y894" s="151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3" t="s">
        <v>273</v>
      </c>
      <c r="C895" s="28"/>
      <c r="D895" s="13">
        <v>9.9685515644961864E-2</v>
      </c>
      <c r="E895" s="13">
        <v>0.31962261877395437</v>
      </c>
      <c r="F895" s="13">
        <v>0.12796314319011781</v>
      </c>
      <c r="G895" s="13" t="s">
        <v>669</v>
      </c>
      <c r="H895" s="13">
        <v>8.7117681180447937E-2</v>
      </c>
      <c r="I895" s="13">
        <v>-5.7412415161461228E-2</v>
      </c>
      <c r="J895" s="13">
        <v>-0.34018869061302293</v>
      </c>
      <c r="K895" s="13">
        <v>-0.18309075980659972</v>
      </c>
      <c r="L895" s="13">
        <v>-5.1128497929204375E-2</v>
      </c>
      <c r="M895" s="13">
        <v>-0.21451034596788432</v>
      </c>
      <c r="N895" s="13">
        <v>-5.7412415161461228E-2</v>
      </c>
      <c r="O895" s="13">
        <v>-2.5992829000176521E-2</v>
      </c>
      <c r="P895" s="13">
        <v>3.6846343322392672E-2</v>
      </c>
      <c r="Q895" s="13">
        <v>-5.7412415161461228E-2</v>
      </c>
      <c r="R895" s="13">
        <v>0.32904849462233976</v>
      </c>
      <c r="S895" s="13">
        <v>0.13110510180624635</v>
      </c>
      <c r="T895" s="13">
        <v>-0.28991735275496755</v>
      </c>
      <c r="U895" s="13">
        <v>-5.7412415161461228E-2</v>
      </c>
      <c r="V895" s="13">
        <v>9.1449640484240202E-3</v>
      </c>
      <c r="W895" s="13">
        <v>-8.8832001322745935E-2</v>
      </c>
      <c r="X895" s="13">
        <v>1.3737497344850529</v>
      </c>
      <c r="Y895" s="151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9"/>
      <c r="B896" s="45" t="s">
        <v>274</v>
      </c>
      <c r="C896" s="46"/>
      <c r="D896" s="44">
        <v>0.74</v>
      </c>
      <c r="E896" s="44">
        <v>1.81</v>
      </c>
      <c r="F896" s="44">
        <v>0.87</v>
      </c>
      <c r="G896" s="44">
        <v>2.33</v>
      </c>
      <c r="H896" s="44">
        <v>0.67</v>
      </c>
      <c r="I896" s="44">
        <v>0.03</v>
      </c>
      <c r="J896" s="44">
        <v>2.94</v>
      </c>
      <c r="K896" s="44">
        <v>0.64</v>
      </c>
      <c r="L896" s="44">
        <v>0</v>
      </c>
      <c r="M896" s="44">
        <v>0.8</v>
      </c>
      <c r="N896" s="44">
        <v>0.03</v>
      </c>
      <c r="O896" s="44">
        <v>0.12</v>
      </c>
      <c r="P896" s="44">
        <v>0.43</v>
      </c>
      <c r="Q896" s="44">
        <v>0.03</v>
      </c>
      <c r="R896" s="44">
        <v>1.85</v>
      </c>
      <c r="S896" s="44">
        <v>0.89</v>
      </c>
      <c r="T896" s="44">
        <v>1.1599999999999999</v>
      </c>
      <c r="U896" s="44">
        <v>0.03</v>
      </c>
      <c r="V896" s="44">
        <v>0.28999999999999998</v>
      </c>
      <c r="W896" s="44">
        <v>0.18</v>
      </c>
      <c r="X896" s="44">
        <v>6.95</v>
      </c>
      <c r="Y896" s="151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B897" s="3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BM897" s="53"/>
    </row>
    <row r="898" spans="1:65" ht="15">
      <c r="B898" s="8" t="s">
        <v>579</v>
      </c>
      <c r="BM898" s="27" t="s">
        <v>66</v>
      </c>
    </row>
    <row r="899" spans="1:65" ht="15">
      <c r="A899" s="24" t="s">
        <v>18</v>
      </c>
      <c r="B899" s="18" t="s">
        <v>112</v>
      </c>
      <c r="C899" s="15" t="s">
        <v>113</v>
      </c>
      <c r="D899" s="16" t="s">
        <v>232</v>
      </c>
      <c r="E899" s="17" t="s">
        <v>232</v>
      </c>
      <c r="F899" s="17" t="s">
        <v>232</v>
      </c>
      <c r="G899" s="17" t="s">
        <v>232</v>
      </c>
      <c r="H899" s="17" t="s">
        <v>232</v>
      </c>
      <c r="I899" s="17" t="s">
        <v>232</v>
      </c>
      <c r="J899" s="17" t="s">
        <v>232</v>
      </c>
      <c r="K899" s="17" t="s">
        <v>232</v>
      </c>
      <c r="L899" s="17" t="s">
        <v>232</v>
      </c>
      <c r="M899" s="17" t="s">
        <v>232</v>
      </c>
      <c r="N899" s="17" t="s">
        <v>232</v>
      </c>
      <c r="O899" s="17" t="s">
        <v>232</v>
      </c>
      <c r="P899" s="17" t="s">
        <v>232</v>
      </c>
      <c r="Q899" s="17" t="s">
        <v>232</v>
      </c>
      <c r="R899" s="17" t="s">
        <v>232</v>
      </c>
      <c r="S899" s="17" t="s">
        <v>232</v>
      </c>
      <c r="T899" s="17" t="s">
        <v>232</v>
      </c>
      <c r="U899" s="17" t="s">
        <v>232</v>
      </c>
      <c r="V899" s="17" t="s">
        <v>232</v>
      </c>
      <c r="W899" s="17" t="s">
        <v>232</v>
      </c>
      <c r="X899" s="17" t="s">
        <v>232</v>
      </c>
      <c r="Y899" s="17" t="s">
        <v>232</v>
      </c>
      <c r="Z899" s="17" t="s">
        <v>232</v>
      </c>
      <c r="AA899" s="17" t="s">
        <v>232</v>
      </c>
      <c r="AB899" s="151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233</v>
      </c>
      <c r="C900" s="9" t="s">
        <v>233</v>
      </c>
      <c r="D900" s="149" t="s">
        <v>235</v>
      </c>
      <c r="E900" s="150" t="s">
        <v>236</v>
      </c>
      <c r="F900" s="150" t="s">
        <v>237</v>
      </c>
      <c r="G900" s="150" t="s">
        <v>238</v>
      </c>
      <c r="H900" s="150" t="s">
        <v>239</v>
      </c>
      <c r="I900" s="150" t="s">
        <v>240</v>
      </c>
      <c r="J900" s="150" t="s">
        <v>241</v>
      </c>
      <c r="K900" s="150" t="s">
        <v>242</v>
      </c>
      <c r="L900" s="150" t="s">
        <v>243</v>
      </c>
      <c r="M900" s="150" t="s">
        <v>244</v>
      </c>
      <c r="N900" s="150" t="s">
        <v>245</v>
      </c>
      <c r="O900" s="150" t="s">
        <v>246</v>
      </c>
      <c r="P900" s="150" t="s">
        <v>247</v>
      </c>
      <c r="Q900" s="150" t="s">
        <v>248</v>
      </c>
      <c r="R900" s="150" t="s">
        <v>249</v>
      </c>
      <c r="S900" s="150" t="s">
        <v>250</v>
      </c>
      <c r="T900" s="150" t="s">
        <v>251</v>
      </c>
      <c r="U900" s="150" t="s">
        <v>253</v>
      </c>
      <c r="V900" s="150" t="s">
        <v>254</v>
      </c>
      <c r="W900" s="150" t="s">
        <v>255</v>
      </c>
      <c r="X900" s="150" t="s">
        <v>256</v>
      </c>
      <c r="Y900" s="150" t="s">
        <v>257</v>
      </c>
      <c r="Z900" s="150" t="s">
        <v>262</v>
      </c>
      <c r="AA900" s="150" t="s">
        <v>263</v>
      </c>
      <c r="AB900" s="151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278</v>
      </c>
      <c r="E901" s="11" t="s">
        <v>276</v>
      </c>
      <c r="F901" s="11" t="s">
        <v>278</v>
      </c>
      <c r="G901" s="11" t="s">
        <v>278</v>
      </c>
      <c r="H901" s="11" t="s">
        <v>276</v>
      </c>
      <c r="I901" s="11" t="s">
        <v>315</v>
      </c>
      <c r="J901" s="11" t="s">
        <v>276</v>
      </c>
      <c r="K901" s="11" t="s">
        <v>276</v>
      </c>
      <c r="L901" s="11" t="s">
        <v>276</v>
      </c>
      <c r="M901" s="11" t="s">
        <v>276</v>
      </c>
      <c r="N901" s="11" t="s">
        <v>276</v>
      </c>
      <c r="O901" s="11" t="s">
        <v>276</v>
      </c>
      <c r="P901" s="11" t="s">
        <v>276</v>
      </c>
      <c r="Q901" s="11" t="s">
        <v>276</v>
      </c>
      <c r="R901" s="11" t="s">
        <v>278</v>
      </c>
      <c r="S901" s="11" t="s">
        <v>278</v>
      </c>
      <c r="T901" s="11" t="s">
        <v>315</v>
      </c>
      <c r="U901" s="11" t="s">
        <v>276</v>
      </c>
      <c r="V901" s="11" t="s">
        <v>315</v>
      </c>
      <c r="W901" s="11" t="s">
        <v>278</v>
      </c>
      <c r="X901" s="11" t="s">
        <v>276</v>
      </c>
      <c r="Y901" s="11" t="s">
        <v>315</v>
      </c>
      <c r="Z901" s="11" t="s">
        <v>278</v>
      </c>
      <c r="AA901" s="11" t="s">
        <v>315</v>
      </c>
      <c r="AB901" s="151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 t="s">
        <v>316</v>
      </c>
      <c r="E902" s="25" t="s">
        <v>317</v>
      </c>
      <c r="F902" s="25" t="s">
        <v>318</v>
      </c>
      <c r="G902" s="25" t="s">
        <v>318</v>
      </c>
      <c r="H902" s="25" t="s">
        <v>118</v>
      </c>
      <c r="I902" s="25" t="s">
        <v>316</v>
      </c>
      <c r="J902" s="25" t="s">
        <v>317</v>
      </c>
      <c r="K902" s="25" t="s">
        <v>317</v>
      </c>
      <c r="L902" s="25" t="s">
        <v>318</v>
      </c>
      <c r="M902" s="25" t="s">
        <v>317</v>
      </c>
      <c r="N902" s="25" t="s">
        <v>317</v>
      </c>
      <c r="O902" s="25" t="s">
        <v>280</v>
      </c>
      <c r="P902" s="25" t="s">
        <v>317</v>
      </c>
      <c r="Q902" s="25" t="s">
        <v>319</v>
      </c>
      <c r="R902" s="25" t="s">
        <v>316</v>
      </c>
      <c r="S902" s="25" t="s">
        <v>317</v>
      </c>
      <c r="T902" s="25" t="s">
        <v>316</v>
      </c>
      <c r="U902" s="25" t="s">
        <v>317</v>
      </c>
      <c r="V902" s="25" t="s">
        <v>317</v>
      </c>
      <c r="W902" s="25" t="s">
        <v>316</v>
      </c>
      <c r="X902" s="25" t="s">
        <v>319</v>
      </c>
      <c r="Y902" s="25" t="s">
        <v>317</v>
      </c>
      <c r="Z902" s="25" t="s">
        <v>317</v>
      </c>
      <c r="AA902" s="25" t="s">
        <v>319</v>
      </c>
      <c r="AB902" s="151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3</v>
      </c>
    </row>
    <row r="903" spans="1:65">
      <c r="A903" s="29"/>
      <c r="B903" s="18">
        <v>1</v>
      </c>
      <c r="C903" s="14">
        <v>1</v>
      </c>
      <c r="D903" s="21">
        <v>8.1</v>
      </c>
      <c r="E903" s="21">
        <v>8.8000000000000007</v>
      </c>
      <c r="F903" s="21">
        <v>8.49</v>
      </c>
      <c r="G903" s="21">
        <v>8.9105728719199302</v>
      </c>
      <c r="H903" s="21">
        <v>10.36</v>
      </c>
      <c r="I903" s="21">
        <v>8.6999999999999993</v>
      </c>
      <c r="J903" s="21">
        <v>10.5</v>
      </c>
      <c r="K903" s="21">
        <v>9.3000000000000007</v>
      </c>
      <c r="L903" s="21">
        <v>9.27</v>
      </c>
      <c r="M903" s="21">
        <v>9.1</v>
      </c>
      <c r="N903" s="21">
        <v>9.6</v>
      </c>
      <c r="O903" s="21">
        <v>9.1</v>
      </c>
      <c r="P903" s="21">
        <v>8.9</v>
      </c>
      <c r="Q903" s="21">
        <v>9.8000000000000007</v>
      </c>
      <c r="R903" s="21">
        <v>8.1</v>
      </c>
      <c r="S903" s="145">
        <v>12.4</v>
      </c>
      <c r="T903" s="21">
        <v>9.5744999999999987</v>
      </c>
      <c r="U903" s="21">
        <v>10.3</v>
      </c>
      <c r="V903" s="145">
        <v>10</v>
      </c>
      <c r="W903" s="145">
        <v>9</v>
      </c>
      <c r="X903" s="21">
        <v>9.6784440470625199</v>
      </c>
      <c r="Y903" s="21">
        <v>8.5381195959925229</v>
      </c>
      <c r="Z903" s="21">
        <v>8.6999999999999993</v>
      </c>
      <c r="AA903" s="21">
        <v>7.1106166760000002</v>
      </c>
      <c r="AB903" s="151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1">
        <v>7.8</v>
      </c>
      <c r="E904" s="11">
        <v>8.9</v>
      </c>
      <c r="F904" s="11">
        <v>8.4</v>
      </c>
      <c r="G904" s="11">
        <v>8.6765052080556178</v>
      </c>
      <c r="H904" s="11">
        <v>10.45</v>
      </c>
      <c r="I904" s="11">
        <v>8.6999999999999993</v>
      </c>
      <c r="J904" s="11">
        <v>10.3</v>
      </c>
      <c r="K904" s="11">
        <v>10.1</v>
      </c>
      <c r="L904" s="11">
        <v>9.07</v>
      </c>
      <c r="M904" s="11">
        <v>8.6999999999999993</v>
      </c>
      <c r="N904" s="11">
        <v>9.5</v>
      </c>
      <c r="O904" s="11">
        <v>9.1999999999999993</v>
      </c>
      <c r="P904" s="11">
        <v>9</v>
      </c>
      <c r="Q904" s="11">
        <v>9.8000000000000007</v>
      </c>
      <c r="R904" s="11">
        <v>8.1999999999999993</v>
      </c>
      <c r="S904" s="146">
        <v>12</v>
      </c>
      <c r="T904" s="11">
        <v>9.6869999999999994</v>
      </c>
      <c r="U904" s="11">
        <v>10.3</v>
      </c>
      <c r="V904" s="146">
        <v>9</v>
      </c>
      <c r="W904" s="146">
        <v>9</v>
      </c>
      <c r="X904" s="11">
        <v>9.4602446833572245</v>
      </c>
      <c r="Y904" s="11">
        <v>8.4196783182764392</v>
      </c>
      <c r="Z904" s="11">
        <v>8.4</v>
      </c>
      <c r="AA904" s="11">
        <v>7.1633264629999998</v>
      </c>
      <c r="AB904" s="151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11</v>
      </c>
    </row>
    <row r="905" spans="1:65">
      <c r="A905" s="29"/>
      <c r="B905" s="19">
        <v>1</v>
      </c>
      <c r="C905" s="9">
        <v>3</v>
      </c>
      <c r="D905" s="11">
        <v>8.3000000000000007</v>
      </c>
      <c r="E905" s="11">
        <v>8.6999999999999993</v>
      </c>
      <c r="F905" s="11">
        <v>8.6199999999999992</v>
      </c>
      <c r="G905" s="11">
        <v>8.8787668727327329</v>
      </c>
      <c r="H905" s="11">
        <v>10.35</v>
      </c>
      <c r="I905" s="11">
        <v>9</v>
      </c>
      <c r="J905" s="11">
        <v>10.199999999999999</v>
      </c>
      <c r="K905" s="11">
        <v>8.6999999999999993</v>
      </c>
      <c r="L905" s="11">
        <v>9.42</v>
      </c>
      <c r="M905" s="11">
        <v>9</v>
      </c>
      <c r="N905" s="11">
        <v>9.6</v>
      </c>
      <c r="O905" s="11">
        <v>8.9</v>
      </c>
      <c r="P905" s="11">
        <v>8.6999999999999993</v>
      </c>
      <c r="Q905" s="11">
        <v>9.8000000000000007</v>
      </c>
      <c r="R905" s="11">
        <v>8</v>
      </c>
      <c r="S905" s="146">
        <v>11.8</v>
      </c>
      <c r="T905" s="11">
        <v>9.786999999999999</v>
      </c>
      <c r="U905" s="11">
        <v>10.3</v>
      </c>
      <c r="V905" s="146">
        <v>10</v>
      </c>
      <c r="W905" s="146">
        <v>9</v>
      </c>
      <c r="X905" s="11">
        <v>9.1381478285915652</v>
      </c>
      <c r="Y905" s="11">
        <v>8.6073959305497763</v>
      </c>
      <c r="Z905" s="11">
        <v>8.6</v>
      </c>
      <c r="AA905" s="11">
        <v>7.2701526699999999</v>
      </c>
      <c r="AB905" s="151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1">
        <v>8</v>
      </c>
      <c r="E906" s="11">
        <v>8.8000000000000007</v>
      </c>
      <c r="F906" s="11">
        <v>8.43</v>
      </c>
      <c r="G906" s="11">
        <v>8.6587088568567818</v>
      </c>
      <c r="H906" s="11">
        <v>10.36</v>
      </c>
      <c r="I906" s="11">
        <v>9</v>
      </c>
      <c r="J906" s="11">
        <v>10.3</v>
      </c>
      <c r="K906" s="11">
        <v>8.6999999999999993</v>
      </c>
      <c r="L906" s="11">
        <v>9.33</v>
      </c>
      <c r="M906" s="11">
        <v>9.1999999999999993</v>
      </c>
      <c r="N906" s="11">
        <v>9.5</v>
      </c>
      <c r="O906" s="11">
        <v>9.3000000000000007</v>
      </c>
      <c r="P906" s="11">
        <v>9.1999999999999993</v>
      </c>
      <c r="Q906" s="11">
        <v>9.9</v>
      </c>
      <c r="R906" s="11">
        <v>8.3000000000000007</v>
      </c>
      <c r="S906" s="146">
        <v>11.7</v>
      </c>
      <c r="T906" s="11">
        <v>9.5939999999999994</v>
      </c>
      <c r="U906" s="11">
        <v>10.3</v>
      </c>
      <c r="V906" s="146">
        <v>9</v>
      </c>
      <c r="W906" s="146">
        <v>9</v>
      </c>
      <c r="X906" s="11">
        <v>9.2965415935090299</v>
      </c>
      <c r="Y906" s="11">
        <v>8.6765659336508989</v>
      </c>
      <c r="Z906" s="11">
        <v>8.6999999999999993</v>
      </c>
      <c r="AA906" s="11">
        <v>7.3909934240000004</v>
      </c>
      <c r="AB906" s="151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9.0921940456643107</v>
      </c>
    </row>
    <row r="907" spans="1:65">
      <c r="A907" s="29"/>
      <c r="B907" s="19">
        <v>1</v>
      </c>
      <c r="C907" s="9">
        <v>5</v>
      </c>
      <c r="D907" s="11">
        <v>9.1999999999999993</v>
      </c>
      <c r="E907" s="11">
        <v>8.6999999999999993</v>
      </c>
      <c r="F907" s="11">
        <v>8.57</v>
      </c>
      <c r="G907" s="11">
        <v>8.8315966678466449</v>
      </c>
      <c r="H907" s="11">
        <v>10.02</v>
      </c>
      <c r="I907" s="11">
        <v>9.1</v>
      </c>
      <c r="J907" s="11">
        <v>10.1</v>
      </c>
      <c r="K907" s="11">
        <v>9</v>
      </c>
      <c r="L907" s="11">
        <v>9.44</v>
      </c>
      <c r="M907" s="11">
        <v>9.3000000000000007</v>
      </c>
      <c r="N907" s="11">
        <v>10.199999999999999</v>
      </c>
      <c r="O907" s="11">
        <v>9.1999999999999993</v>
      </c>
      <c r="P907" s="11">
        <v>9.1</v>
      </c>
      <c r="Q907" s="11">
        <v>9.9</v>
      </c>
      <c r="R907" s="11">
        <v>8.3000000000000007</v>
      </c>
      <c r="S907" s="146">
        <v>12</v>
      </c>
      <c r="T907" s="11">
        <v>9.6340000000000003</v>
      </c>
      <c r="U907" s="11">
        <v>10.3</v>
      </c>
      <c r="V907" s="146">
        <v>9</v>
      </c>
      <c r="W907" s="146">
        <v>9</v>
      </c>
      <c r="X907" s="11">
        <v>9.2198733183297108</v>
      </c>
      <c r="Y907" s="11">
        <v>8.5320999999999998</v>
      </c>
      <c r="Z907" s="11">
        <v>8.1999999999999993</v>
      </c>
      <c r="AA907" s="11">
        <v>7.6316117820000002</v>
      </c>
      <c r="AB907" s="151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118</v>
      </c>
    </row>
    <row r="908" spans="1:65">
      <c r="A908" s="29"/>
      <c r="B908" s="19">
        <v>1</v>
      </c>
      <c r="C908" s="9">
        <v>6</v>
      </c>
      <c r="D908" s="11">
        <v>8.1999999999999993</v>
      </c>
      <c r="E908" s="11">
        <v>8.8000000000000007</v>
      </c>
      <c r="F908" s="11">
        <v>8.56</v>
      </c>
      <c r="G908" s="11">
        <v>8.6546463960770978</v>
      </c>
      <c r="H908" s="11">
        <v>9.77</v>
      </c>
      <c r="I908" s="11">
        <v>8.9</v>
      </c>
      <c r="J908" s="11">
        <v>10</v>
      </c>
      <c r="K908" s="11">
        <v>9.1999999999999993</v>
      </c>
      <c r="L908" s="11">
        <v>9.41</v>
      </c>
      <c r="M908" s="11">
        <v>8.8000000000000007</v>
      </c>
      <c r="N908" s="11">
        <v>10.1</v>
      </c>
      <c r="O908" s="11">
        <v>9.1</v>
      </c>
      <c r="P908" s="11">
        <v>9.1</v>
      </c>
      <c r="Q908" s="11">
        <v>10</v>
      </c>
      <c r="R908" s="11">
        <v>8.4</v>
      </c>
      <c r="S908" s="146">
        <v>11.7</v>
      </c>
      <c r="T908" s="11">
        <v>9.5534999999999997</v>
      </c>
      <c r="U908" s="11">
        <v>10.4</v>
      </c>
      <c r="V908" s="146">
        <v>9</v>
      </c>
      <c r="W908" s="146">
        <v>9</v>
      </c>
      <c r="X908" s="11">
        <v>9.5589831108944754</v>
      </c>
      <c r="Y908" s="11">
        <v>8.4824999999999999</v>
      </c>
      <c r="Z908" s="11">
        <v>8.6999999999999993</v>
      </c>
      <c r="AA908" s="11">
        <v>7.4803575049999997</v>
      </c>
      <c r="AB908" s="151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20" t="s">
        <v>270</v>
      </c>
      <c r="C909" s="12"/>
      <c r="D909" s="22">
        <v>8.2666666666666675</v>
      </c>
      <c r="E909" s="22">
        <v>8.7833333333333332</v>
      </c>
      <c r="F909" s="22">
        <v>8.5116666666666667</v>
      </c>
      <c r="G909" s="22">
        <v>8.7684661455814688</v>
      </c>
      <c r="H909" s="22">
        <v>10.218333333333332</v>
      </c>
      <c r="I909" s="22">
        <v>8.9</v>
      </c>
      <c r="J909" s="22">
        <v>10.233333333333333</v>
      </c>
      <c r="K909" s="22">
        <v>9.1666666666666661</v>
      </c>
      <c r="L909" s="22">
        <v>9.3233333333333324</v>
      </c>
      <c r="M909" s="22">
        <v>9.0166666666666657</v>
      </c>
      <c r="N909" s="22">
        <v>9.7500000000000018</v>
      </c>
      <c r="O909" s="22">
        <v>9.1333333333333346</v>
      </c>
      <c r="P909" s="22">
        <v>9</v>
      </c>
      <c r="Q909" s="22">
        <v>9.8666666666666671</v>
      </c>
      <c r="R909" s="22">
        <v>8.216666666666665</v>
      </c>
      <c r="S909" s="22">
        <v>11.933333333333335</v>
      </c>
      <c r="T909" s="22">
        <v>9.6383333333333336</v>
      </c>
      <c r="U909" s="22">
        <v>10.316666666666666</v>
      </c>
      <c r="V909" s="22">
        <v>9.3333333333333339</v>
      </c>
      <c r="W909" s="22">
        <v>9</v>
      </c>
      <c r="X909" s="22">
        <v>9.3920390969574203</v>
      </c>
      <c r="Y909" s="22">
        <v>8.5427266297449389</v>
      </c>
      <c r="Z909" s="22">
        <v>8.5500000000000025</v>
      </c>
      <c r="AA909" s="22">
        <v>7.34117642</v>
      </c>
      <c r="AB909" s="151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271</v>
      </c>
      <c r="C910" s="28"/>
      <c r="D910" s="11">
        <v>8.1499999999999986</v>
      </c>
      <c r="E910" s="11">
        <v>8.8000000000000007</v>
      </c>
      <c r="F910" s="11">
        <v>8.5250000000000004</v>
      </c>
      <c r="G910" s="11">
        <v>8.7540509379511313</v>
      </c>
      <c r="H910" s="11">
        <v>10.355</v>
      </c>
      <c r="I910" s="11">
        <v>8.9499999999999993</v>
      </c>
      <c r="J910" s="11">
        <v>10.25</v>
      </c>
      <c r="K910" s="11">
        <v>9.1</v>
      </c>
      <c r="L910" s="11">
        <v>9.370000000000001</v>
      </c>
      <c r="M910" s="11">
        <v>9.0500000000000007</v>
      </c>
      <c r="N910" s="11">
        <v>9.6</v>
      </c>
      <c r="O910" s="11">
        <v>9.1499999999999986</v>
      </c>
      <c r="P910" s="11">
        <v>9.0500000000000007</v>
      </c>
      <c r="Q910" s="11">
        <v>9.8500000000000014</v>
      </c>
      <c r="R910" s="11">
        <v>8.25</v>
      </c>
      <c r="S910" s="11">
        <v>11.9</v>
      </c>
      <c r="T910" s="11">
        <v>9.6140000000000008</v>
      </c>
      <c r="U910" s="11">
        <v>10.3</v>
      </c>
      <c r="V910" s="11">
        <v>9</v>
      </c>
      <c r="W910" s="11">
        <v>9</v>
      </c>
      <c r="X910" s="11">
        <v>9.3783931384331272</v>
      </c>
      <c r="Y910" s="11">
        <v>8.5351097979962613</v>
      </c>
      <c r="Z910" s="11">
        <v>8.6499999999999986</v>
      </c>
      <c r="AA910" s="11">
        <v>7.3305730469999997</v>
      </c>
      <c r="AB910" s="151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3" t="s">
        <v>272</v>
      </c>
      <c r="C911" s="28"/>
      <c r="D911" s="23">
        <v>0.48853522561496676</v>
      </c>
      <c r="E911" s="23">
        <v>7.5277265270908611E-2</v>
      </c>
      <c r="F911" s="23">
        <v>8.612007121842527E-2</v>
      </c>
      <c r="G911" s="23">
        <v>0.11815620741905301</v>
      </c>
      <c r="H911" s="23">
        <v>0.26513518564435506</v>
      </c>
      <c r="I911" s="23">
        <v>0.16733200530681536</v>
      </c>
      <c r="J911" s="23">
        <v>0.17511900715418283</v>
      </c>
      <c r="K911" s="23">
        <v>0.52025634707004476</v>
      </c>
      <c r="L911" s="23">
        <v>0.13966626889362593</v>
      </c>
      <c r="M911" s="23">
        <v>0.23166067138525417</v>
      </c>
      <c r="N911" s="23">
        <v>0.31464265445104528</v>
      </c>
      <c r="O911" s="23">
        <v>0.13662601021279461</v>
      </c>
      <c r="P911" s="23">
        <v>0.17888543819998315</v>
      </c>
      <c r="Q911" s="23">
        <v>8.1649658092772318E-2</v>
      </c>
      <c r="R911" s="23">
        <v>0.14719601443879776</v>
      </c>
      <c r="S911" s="23">
        <v>0.26583202716502546</v>
      </c>
      <c r="T911" s="23">
        <v>8.686291882424084E-2</v>
      </c>
      <c r="U911" s="23">
        <v>4.0824829046386159E-2</v>
      </c>
      <c r="V911" s="23">
        <v>0.51639777949432231</v>
      </c>
      <c r="W911" s="23">
        <v>0</v>
      </c>
      <c r="X911" s="23">
        <v>0.20869676849345076</v>
      </c>
      <c r="Y911" s="23">
        <v>9.0550937755534328E-2</v>
      </c>
      <c r="Z911" s="23">
        <v>0.20736441353327706</v>
      </c>
      <c r="AA911" s="23">
        <v>0.19800938545013178</v>
      </c>
      <c r="AB911" s="220"/>
      <c r="AC911" s="221"/>
      <c r="AD911" s="221"/>
      <c r="AE911" s="221"/>
      <c r="AF911" s="221"/>
      <c r="AG911" s="221"/>
      <c r="AH911" s="221"/>
      <c r="AI911" s="221"/>
      <c r="AJ911" s="221"/>
      <c r="AK911" s="221"/>
      <c r="AL911" s="221"/>
      <c r="AM911" s="221"/>
      <c r="AN911" s="221"/>
      <c r="AO911" s="221"/>
      <c r="AP911" s="221"/>
      <c r="AQ911" s="221"/>
      <c r="AR911" s="221"/>
      <c r="AS911" s="221"/>
      <c r="AT911" s="221"/>
      <c r="AU911" s="221"/>
      <c r="AV911" s="221"/>
      <c r="AW911" s="221"/>
      <c r="AX911" s="221"/>
      <c r="AY911" s="221"/>
      <c r="AZ911" s="221"/>
      <c r="BA911" s="221"/>
      <c r="BB911" s="221"/>
      <c r="BC911" s="221"/>
      <c r="BD911" s="221"/>
      <c r="BE911" s="221"/>
      <c r="BF911" s="221"/>
      <c r="BG911" s="221"/>
      <c r="BH911" s="221"/>
      <c r="BI911" s="221"/>
      <c r="BJ911" s="221"/>
      <c r="BK911" s="221"/>
      <c r="BL911" s="221"/>
      <c r="BM911" s="54"/>
    </row>
    <row r="912" spans="1:65">
      <c r="A912" s="29"/>
      <c r="B912" s="3" t="s">
        <v>86</v>
      </c>
      <c r="C912" s="28"/>
      <c r="D912" s="13">
        <v>5.9097003098584684E-2</v>
      </c>
      <c r="E912" s="13">
        <v>8.5704666342590451E-3</v>
      </c>
      <c r="F912" s="13">
        <v>1.0117885790298641E-2</v>
      </c>
      <c r="G912" s="13">
        <v>1.3475128426947659E-2</v>
      </c>
      <c r="H912" s="13">
        <v>2.5947008870757311E-2</v>
      </c>
      <c r="I912" s="13">
        <v>1.8801348910878129E-2</v>
      </c>
      <c r="J912" s="13">
        <v>1.7112606562297999E-2</v>
      </c>
      <c r="K912" s="13">
        <v>5.6755237862186704E-2</v>
      </c>
      <c r="L912" s="13">
        <v>1.4980293410113615E-2</v>
      </c>
      <c r="M912" s="13">
        <v>2.5692495902246308E-2</v>
      </c>
      <c r="N912" s="13">
        <v>3.2271041482158487E-2</v>
      </c>
      <c r="O912" s="13">
        <v>1.49590522130797E-2</v>
      </c>
      <c r="P912" s="13">
        <v>1.9876159799998128E-2</v>
      </c>
      <c r="Q912" s="13">
        <v>8.2753031850782751E-3</v>
      </c>
      <c r="R912" s="13">
        <v>1.7914322244072755E-2</v>
      </c>
      <c r="S912" s="13">
        <v>2.2276426857404365E-2</v>
      </c>
      <c r="T912" s="13">
        <v>9.0122343583857005E-3</v>
      </c>
      <c r="U912" s="13">
        <v>3.9571724439146517E-3</v>
      </c>
      <c r="V912" s="13">
        <v>5.5328333517248814E-2</v>
      </c>
      <c r="W912" s="13">
        <v>0</v>
      </c>
      <c r="X912" s="13">
        <v>2.2220602612382512E-2</v>
      </c>
      <c r="Y912" s="13">
        <v>1.0599770035979474E-2</v>
      </c>
      <c r="Z912" s="13">
        <v>2.4253147781669825E-2</v>
      </c>
      <c r="AA912" s="13">
        <v>2.6972432498786315E-2</v>
      </c>
      <c r="AB912" s="151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3" t="s">
        <v>273</v>
      </c>
      <c r="C913" s="28"/>
      <c r="D913" s="13">
        <v>-9.0795178243176955E-2</v>
      </c>
      <c r="E913" s="13">
        <v>-3.3969876883375605E-2</v>
      </c>
      <c r="F913" s="13">
        <v>-6.3848986953206621E-2</v>
      </c>
      <c r="G913" s="13">
        <v>-3.5605036414419033E-2</v>
      </c>
      <c r="H913" s="13">
        <v>0.12385781495787929</v>
      </c>
      <c r="I913" s="13">
        <v>-2.1138357221484938E-2</v>
      </c>
      <c r="J913" s="13">
        <v>0.12550758177155097</v>
      </c>
      <c r="K913" s="13">
        <v>8.1908305771221102E-3</v>
      </c>
      <c r="L913" s="13">
        <v>2.5421728408803856E-2</v>
      </c>
      <c r="M913" s="13">
        <v>-8.3068375595943822E-3</v>
      </c>
      <c r="N913" s="13">
        <v>7.2348428886575666E-2</v>
      </c>
      <c r="O913" s="13">
        <v>4.5246821022963957E-3</v>
      </c>
      <c r="P913" s="13">
        <v>-1.0139911797007239E-2</v>
      </c>
      <c r="Q913" s="13">
        <v>8.5179948548466111E-2</v>
      </c>
      <c r="R913" s="13">
        <v>-9.6294400955416082E-2</v>
      </c>
      <c r="S913" s="13">
        <v>0.31248115398767218</v>
      </c>
      <c r="T913" s="13">
        <v>6.0066831495908746E-2</v>
      </c>
      <c r="U913" s="13">
        <v>0.1346729529586157</v>
      </c>
      <c r="V913" s="13">
        <v>2.6521572951251793E-2</v>
      </c>
      <c r="W913" s="13">
        <v>-1.0139911797007239E-2</v>
      </c>
      <c r="X913" s="13">
        <v>3.2978294324469859E-2</v>
      </c>
      <c r="Y913" s="13">
        <v>-6.0432873865179926E-2</v>
      </c>
      <c r="Z913" s="13">
        <v>-5.9632916207156605E-2</v>
      </c>
      <c r="AA913" s="13">
        <v>-0.19258471793167442</v>
      </c>
      <c r="AB913" s="151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9"/>
      <c r="B914" s="45" t="s">
        <v>274</v>
      </c>
      <c r="C914" s="46"/>
      <c r="D914" s="44">
        <v>1</v>
      </c>
      <c r="E914" s="44">
        <v>0.36</v>
      </c>
      <c r="F914" s="44">
        <v>0.69</v>
      </c>
      <c r="G914" s="44">
        <v>0.38</v>
      </c>
      <c r="H914" s="44">
        <v>1.41</v>
      </c>
      <c r="I914" s="44">
        <v>0.22</v>
      </c>
      <c r="J914" s="44">
        <v>1.43</v>
      </c>
      <c r="K914" s="44">
        <v>0.11</v>
      </c>
      <c r="L914" s="44">
        <v>0.31</v>
      </c>
      <c r="M914" s="44">
        <v>7.0000000000000007E-2</v>
      </c>
      <c r="N914" s="44">
        <v>0.83</v>
      </c>
      <c r="O914" s="44">
        <v>7.0000000000000007E-2</v>
      </c>
      <c r="P914" s="44">
        <v>0.09</v>
      </c>
      <c r="Q914" s="44">
        <v>0.97</v>
      </c>
      <c r="R914" s="44">
        <v>1.06</v>
      </c>
      <c r="S914" s="44">
        <v>3.52</v>
      </c>
      <c r="T914" s="44">
        <v>0.69</v>
      </c>
      <c r="U914" s="44">
        <v>1.53</v>
      </c>
      <c r="V914" s="44" t="s">
        <v>275</v>
      </c>
      <c r="W914" s="44" t="s">
        <v>275</v>
      </c>
      <c r="X914" s="44">
        <v>0.39</v>
      </c>
      <c r="Y914" s="44">
        <v>0.66</v>
      </c>
      <c r="Z914" s="44">
        <v>0.65</v>
      </c>
      <c r="AA914" s="44">
        <v>2.13</v>
      </c>
      <c r="AB914" s="151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B915" s="30" t="s">
        <v>328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BM915" s="53"/>
    </row>
    <row r="916" spans="1:65">
      <c r="BM916" s="53"/>
    </row>
    <row r="917" spans="1:65" ht="15">
      <c r="B917" s="8" t="s">
        <v>580</v>
      </c>
      <c r="BM917" s="27" t="s">
        <v>66</v>
      </c>
    </row>
    <row r="918" spans="1:65" ht="15">
      <c r="A918" s="24" t="s">
        <v>21</v>
      </c>
      <c r="B918" s="18" t="s">
        <v>112</v>
      </c>
      <c r="C918" s="15" t="s">
        <v>113</v>
      </c>
      <c r="D918" s="16" t="s">
        <v>232</v>
      </c>
      <c r="E918" s="17" t="s">
        <v>232</v>
      </c>
      <c r="F918" s="17" t="s">
        <v>232</v>
      </c>
      <c r="G918" s="17" t="s">
        <v>232</v>
      </c>
      <c r="H918" s="17" t="s">
        <v>232</v>
      </c>
      <c r="I918" s="17" t="s">
        <v>232</v>
      </c>
      <c r="J918" s="17" t="s">
        <v>232</v>
      </c>
      <c r="K918" s="17" t="s">
        <v>232</v>
      </c>
      <c r="L918" s="17" t="s">
        <v>232</v>
      </c>
      <c r="M918" s="17" t="s">
        <v>232</v>
      </c>
      <c r="N918" s="17" t="s">
        <v>232</v>
      </c>
      <c r="O918" s="17" t="s">
        <v>232</v>
      </c>
      <c r="P918" s="17" t="s">
        <v>232</v>
      </c>
      <c r="Q918" s="17" t="s">
        <v>232</v>
      </c>
      <c r="R918" s="17" t="s">
        <v>232</v>
      </c>
      <c r="S918" s="17" t="s">
        <v>232</v>
      </c>
      <c r="T918" s="17" t="s">
        <v>232</v>
      </c>
      <c r="U918" s="17" t="s">
        <v>232</v>
      </c>
      <c r="V918" s="17" t="s">
        <v>232</v>
      </c>
      <c r="W918" s="17" t="s">
        <v>232</v>
      </c>
      <c r="X918" s="151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233</v>
      </c>
      <c r="C919" s="9" t="s">
        <v>233</v>
      </c>
      <c r="D919" s="149" t="s">
        <v>235</v>
      </c>
      <c r="E919" s="150" t="s">
        <v>236</v>
      </c>
      <c r="F919" s="150" t="s">
        <v>237</v>
      </c>
      <c r="G919" s="150" t="s">
        <v>238</v>
      </c>
      <c r="H919" s="150" t="s">
        <v>239</v>
      </c>
      <c r="I919" s="150" t="s">
        <v>240</v>
      </c>
      <c r="J919" s="150" t="s">
        <v>241</v>
      </c>
      <c r="K919" s="150" t="s">
        <v>242</v>
      </c>
      <c r="L919" s="150" t="s">
        <v>243</v>
      </c>
      <c r="M919" s="150" t="s">
        <v>244</v>
      </c>
      <c r="N919" s="150" t="s">
        <v>245</v>
      </c>
      <c r="O919" s="150" t="s">
        <v>246</v>
      </c>
      <c r="P919" s="150" t="s">
        <v>248</v>
      </c>
      <c r="Q919" s="150" t="s">
        <v>249</v>
      </c>
      <c r="R919" s="150" t="s">
        <v>250</v>
      </c>
      <c r="S919" s="150" t="s">
        <v>253</v>
      </c>
      <c r="T919" s="150" t="s">
        <v>254</v>
      </c>
      <c r="U919" s="150" t="s">
        <v>255</v>
      </c>
      <c r="V919" s="150" t="s">
        <v>256</v>
      </c>
      <c r="W919" s="150" t="s">
        <v>262</v>
      </c>
      <c r="X919" s="151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278</v>
      </c>
      <c r="E920" s="11" t="s">
        <v>276</v>
      </c>
      <c r="F920" s="11" t="s">
        <v>278</v>
      </c>
      <c r="G920" s="11" t="s">
        <v>278</v>
      </c>
      <c r="H920" s="11" t="s">
        <v>276</v>
      </c>
      <c r="I920" s="11" t="s">
        <v>276</v>
      </c>
      <c r="J920" s="11" t="s">
        <v>276</v>
      </c>
      <c r="K920" s="11" t="s">
        <v>276</v>
      </c>
      <c r="L920" s="11" t="s">
        <v>276</v>
      </c>
      <c r="M920" s="11" t="s">
        <v>276</v>
      </c>
      <c r="N920" s="11" t="s">
        <v>276</v>
      </c>
      <c r="O920" s="11" t="s">
        <v>276</v>
      </c>
      <c r="P920" s="11" t="s">
        <v>276</v>
      </c>
      <c r="Q920" s="11" t="s">
        <v>278</v>
      </c>
      <c r="R920" s="11" t="s">
        <v>278</v>
      </c>
      <c r="S920" s="11" t="s">
        <v>276</v>
      </c>
      <c r="T920" s="11" t="s">
        <v>276</v>
      </c>
      <c r="U920" s="11" t="s">
        <v>278</v>
      </c>
      <c r="V920" s="11" t="s">
        <v>276</v>
      </c>
      <c r="W920" s="11" t="s">
        <v>278</v>
      </c>
      <c r="X920" s="151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9"/>
      <c r="C921" s="9"/>
      <c r="D921" s="25" t="s">
        <v>316</v>
      </c>
      <c r="E921" s="25" t="s">
        <v>317</v>
      </c>
      <c r="F921" s="25" t="s">
        <v>318</v>
      </c>
      <c r="G921" s="25" t="s">
        <v>318</v>
      </c>
      <c r="H921" s="25" t="s">
        <v>118</v>
      </c>
      <c r="I921" s="25" t="s">
        <v>316</v>
      </c>
      <c r="J921" s="25" t="s">
        <v>317</v>
      </c>
      <c r="K921" s="25" t="s">
        <v>317</v>
      </c>
      <c r="L921" s="25" t="s">
        <v>318</v>
      </c>
      <c r="M921" s="25" t="s">
        <v>317</v>
      </c>
      <c r="N921" s="25" t="s">
        <v>317</v>
      </c>
      <c r="O921" s="25" t="s">
        <v>280</v>
      </c>
      <c r="P921" s="25" t="s">
        <v>319</v>
      </c>
      <c r="Q921" s="25" t="s">
        <v>316</v>
      </c>
      <c r="R921" s="25" t="s">
        <v>317</v>
      </c>
      <c r="S921" s="25" t="s">
        <v>317</v>
      </c>
      <c r="T921" s="25" t="s">
        <v>317</v>
      </c>
      <c r="U921" s="25" t="s">
        <v>316</v>
      </c>
      <c r="V921" s="25" t="s">
        <v>319</v>
      </c>
      <c r="W921" s="25" t="s">
        <v>317</v>
      </c>
      <c r="X921" s="151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219" t="s">
        <v>214</v>
      </c>
      <c r="E922" s="219" t="s">
        <v>107</v>
      </c>
      <c r="F922" s="219" t="s">
        <v>107</v>
      </c>
      <c r="G922" s="219" t="s">
        <v>214</v>
      </c>
      <c r="H922" s="219" t="s">
        <v>107</v>
      </c>
      <c r="I922" s="219" t="s">
        <v>107</v>
      </c>
      <c r="J922" s="239">
        <v>0.14000000000000001</v>
      </c>
      <c r="K922" s="219" t="s">
        <v>107</v>
      </c>
      <c r="L922" s="219" t="s">
        <v>107</v>
      </c>
      <c r="M922" s="219" t="s">
        <v>107</v>
      </c>
      <c r="N922" s="219" t="s">
        <v>107</v>
      </c>
      <c r="O922" s="219" t="s">
        <v>214</v>
      </c>
      <c r="P922" s="219" t="s">
        <v>107</v>
      </c>
      <c r="Q922" s="219" t="s">
        <v>214</v>
      </c>
      <c r="R922" s="219" t="s">
        <v>107</v>
      </c>
      <c r="S922" s="219" t="s">
        <v>107</v>
      </c>
      <c r="T922" s="219" t="s">
        <v>107</v>
      </c>
      <c r="U922" s="219" t="s">
        <v>106</v>
      </c>
      <c r="V922" s="219" t="s">
        <v>107</v>
      </c>
      <c r="W922" s="219" t="s">
        <v>107</v>
      </c>
      <c r="X922" s="220"/>
      <c r="Y922" s="221"/>
      <c r="Z922" s="221"/>
      <c r="AA922" s="221"/>
      <c r="AB922" s="221"/>
      <c r="AC922" s="221"/>
      <c r="AD922" s="221"/>
      <c r="AE922" s="221"/>
      <c r="AF922" s="221"/>
      <c r="AG922" s="221"/>
      <c r="AH922" s="221"/>
      <c r="AI922" s="221"/>
      <c r="AJ922" s="221"/>
      <c r="AK922" s="221"/>
      <c r="AL922" s="221"/>
      <c r="AM922" s="221"/>
      <c r="AN922" s="221"/>
      <c r="AO922" s="221"/>
      <c r="AP922" s="221"/>
      <c r="AQ922" s="221"/>
      <c r="AR922" s="221"/>
      <c r="AS922" s="221"/>
      <c r="AT922" s="221"/>
      <c r="AU922" s="221"/>
      <c r="AV922" s="221"/>
      <c r="AW922" s="221"/>
      <c r="AX922" s="221"/>
      <c r="AY922" s="221"/>
      <c r="AZ922" s="221"/>
      <c r="BA922" s="221"/>
      <c r="BB922" s="221"/>
      <c r="BC922" s="221"/>
      <c r="BD922" s="221"/>
      <c r="BE922" s="221"/>
      <c r="BF922" s="221"/>
      <c r="BG922" s="221"/>
      <c r="BH922" s="221"/>
      <c r="BI922" s="221"/>
      <c r="BJ922" s="221"/>
      <c r="BK922" s="221"/>
      <c r="BL922" s="221"/>
      <c r="BM922" s="222">
        <v>1</v>
      </c>
    </row>
    <row r="923" spans="1:65">
      <c r="A923" s="29"/>
      <c r="B923" s="19">
        <v>1</v>
      </c>
      <c r="C923" s="9">
        <v>2</v>
      </c>
      <c r="D923" s="23" t="s">
        <v>214</v>
      </c>
      <c r="E923" s="23" t="s">
        <v>107</v>
      </c>
      <c r="F923" s="23" t="s">
        <v>107</v>
      </c>
      <c r="G923" s="23" t="s">
        <v>214</v>
      </c>
      <c r="H923" s="23" t="s">
        <v>107</v>
      </c>
      <c r="I923" s="23" t="s">
        <v>107</v>
      </c>
      <c r="J923" s="238">
        <v>0.06</v>
      </c>
      <c r="K923" s="23" t="s">
        <v>107</v>
      </c>
      <c r="L923" s="23" t="s">
        <v>107</v>
      </c>
      <c r="M923" s="23" t="s">
        <v>107</v>
      </c>
      <c r="N923" s="23" t="s">
        <v>107</v>
      </c>
      <c r="O923" s="23" t="s">
        <v>214</v>
      </c>
      <c r="P923" s="23" t="s">
        <v>107</v>
      </c>
      <c r="Q923" s="23" t="s">
        <v>214</v>
      </c>
      <c r="R923" s="23" t="s">
        <v>107</v>
      </c>
      <c r="S923" s="23" t="s">
        <v>107</v>
      </c>
      <c r="T923" s="23" t="s">
        <v>107</v>
      </c>
      <c r="U923" s="23" t="s">
        <v>106</v>
      </c>
      <c r="V923" s="23" t="s">
        <v>107</v>
      </c>
      <c r="W923" s="23" t="s">
        <v>107</v>
      </c>
      <c r="X923" s="220"/>
      <c r="Y923" s="221"/>
      <c r="Z923" s="221"/>
      <c r="AA923" s="221"/>
      <c r="AB923" s="221"/>
      <c r="AC923" s="221"/>
      <c r="AD923" s="221"/>
      <c r="AE923" s="221"/>
      <c r="AF923" s="221"/>
      <c r="AG923" s="221"/>
      <c r="AH923" s="221"/>
      <c r="AI923" s="221"/>
      <c r="AJ923" s="221"/>
      <c r="AK923" s="221"/>
      <c r="AL923" s="221"/>
      <c r="AM923" s="221"/>
      <c r="AN923" s="221"/>
      <c r="AO923" s="221"/>
      <c r="AP923" s="221"/>
      <c r="AQ923" s="221"/>
      <c r="AR923" s="221"/>
      <c r="AS923" s="221"/>
      <c r="AT923" s="221"/>
      <c r="AU923" s="221"/>
      <c r="AV923" s="221"/>
      <c r="AW923" s="221"/>
      <c r="AX923" s="221"/>
      <c r="AY923" s="221"/>
      <c r="AZ923" s="221"/>
      <c r="BA923" s="221"/>
      <c r="BB923" s="221"/>
      <c r="BC923" s="221"/>
      <c r="BD923" s="221"/>
      <c r="BE923" s="221"/>
      <c r="BF923" s="221"/>
      <c r="BG923" s="221"/>
      <c r="BH923" s="221"/>
      <c r="BI923" s="221"/>
      <c r="BJ923" s="221"/>
      <c r="BK923" s="221"/>
      <c r="BL923" s="221"/>
      <c r="BM923" s="222">
        <v>21</v>
      </c>
    </row>
    <row r="924" spans="1:65">
      <c r="A924" s="29"/>
      <c r="B924" s="19">
        <v>1</v>
      </c>
      <c r="C924" s="9">
        <v>3</v>
      </c>
      <c r="D924" s="23" t="s">
        <v>214</v>
      </c>
      <c r="E924" s="23" t="s">
        <v>107</v>
      </c>
      <c r="F924" s="23" t="s">
        <v>107</v>
      </c>
      <c r="G924" s="23" t="s">
        <v>214</v>
      </c>
      <c r="H924" s="23" t="s">
        <v>107</v>
      </c>
      <c r="I924" s="23" t="s">
        <v>107</v>
      </c>
      <c r="J924" s="23">
        <v>0.03</v>
      </c>
      <c r="K924" s="23" t="s">
        <v>107</v>
      </c>
      <c r="L924" s="23" t="s">
        <v>107</v>
      </c>
      <c r="M924" s="23" t="s">
        <v>107</v>
      </c>
      <c r="N924" s="23" t="s">
        <v>107</v>
      </c>
      <c r="O924" s="23" t="s">
        <v>214</v>
      </c>
      <c r="P924" s="23" t="s">
        <v>107</v>
      </c>
      <c r="Q924" s="23" t="s">
        <v>214</v>
      </c>
      <c r="R924" s="23" t="s">
        <v>107</v>
      </c>
      <c r="S924" s="23" t="s">
        <v>107</v>
      </c>
      <c r="T924" s="23" t="s">
        <v>107</v>
      </c>
      <c r="U924" s="23" t="s">
        <v>106</v>
      </c>
      <c r="V924" s="23" t="s">
        <v>107</v>
      </c>
      <c r="W924" s="23" t="s">
        <v>107</v>
      </c>
      <c r="X924" s="220"/>
      <c r="Y924" s="221"/>
      <c r="Z924" s="221"/>
      <c r="AA924" s="221"/>
      <c r="AB924" s="221"/>
      <c r="AC924" s="221"/>
      <c r="AD924" s="221"/>
      <c r="AE924" s="221"/>
      <c r="AF924" s="221"/>
      <c r="AG924" s="221"/>
      <c r="AH924" s="221"/>
      <c r="AI924" s="221"/>
      <c r="AJ924" s="221"/>
      <c r="AK924" s="221"/>
      <c r="AL924" s="221"/>
      <c r="AM924" s="221"/>
      <c r="AN924" s="221"/>
      <c r="AO924" s="221"/>
      <c r="AP924" s="221"/>
      <c r="AQ924" s="221"/>
      <c r="AR924" s="221"/>
      <c r="AS924" s="221"/>
      <c r="AT924" s="221"/>
      <c r="AU924" s="221"/>
      <c r="AV924" s="221"/>
      <c r="AW924" s="221"/>
      <c r="AX924" s="221"/>
      <c r="AY924" s="221"/>
      <c r="AZ924" s="221"/>
      <c r="BA924" s="221"/>
      <c r="BB924" s="221"/>
      <c r="BC924" s="221"/>
      <c r="BD924" s="221"/>
      <c r="BE924" s="221"/>
      <c r="BF924" s="221"/>
      <c r="BG924" s="221"/>
      <c r="BH924" s="221"/>
      <c r="BI924" s="221"/>
      <c r="BJ924" s="221"/>
      <c r="BK924" s="221"/>
      <c r="BL924" s="221"/>
      <c r="BM924" s="222">
        <v>16</v>
      </c>
    </row>
    <row r="925" spans="1:65">
      <c r="A925" s="29"/>
      <c r="B925" s="19">
        <v>1</v>
      </c>
      <c r="C925" s="9">
        <v>4</v>
      </c>
      <c r="D925" s="23" t="s">
        <v>214</v>
      </c>
      <c r="E925" s="23" t="s">
        <v>107</v>
      </c>
      <c r="F925" s="23" t="s">
        <v>107</v>
      </c>
      <c r="G925" s="23" t="s">
        <v>214</v>
      </c>
      <c r="H925" s="23" t="s">
        <v>107</v>
      </c>
      <c r="I925" s="23" t="s">
        <v>107</v>
      </c>
      <c r="J925" s="23">
        <v>0.03</v>
      </c>
      <c r="K925" s="23" t="s">
        <v>107</v>
      </c>
      <c r="L925" s="23" t="s">
        <v>107</v>
      </c>
      <c r="M925" s="23" t="s">
        <v>107</v>
      </c>
      <c r="N925" s="23" t="s">
        <v>107</v>
      </c>
      <c r="O925" s="23" t="s">
        <v>214</v>
      </c>
      <c r="P925" s="23" t="s">
        <v>107</v>
      </c>
      <c r="Q925" s="23" t="s">
        <v>214</v>
      </c>
      <c r="R925" s="23" t="s">
        <v>107</v>
      </c>
      <c r="S925" s="23" t="s">
        <v>107</v>
      </c>
      <c r="T925" s="23" t="s">
        <v>107</v>
      </c>
      <c r="U925" s="23" t="s">
        <v>106</v>
      </c>
      <c r="V925" s="23" t="s">
        <v>107</v>
      </c>
      <c r="W925" s="23" t="s">
        <v>107</v>
      </c>
      <c r="X925" s="220"/>
      <c r="Y925" s="221"/>
      <c r="Z925" s="221"/>
      <c r="AA925" s="221"/>
      <c r="AB925" s="221"/>
      <c r="AC925" s="221"/>
      <c r="AD925" s="221"/>
      <c r="AE925" s="221"/>
      <c r="AF925" s="221"/>
      <c r="AG925" s="221"/>
      <c r="AH925" s="221"/>
      <c r="AI925" s="221"/>
      <c r="AJ925" s="221"/>
      <c r="AK925" s="221"/>
      <c r="AL925" s="221"/>
      <c r="AM925" s="221"/>
      <c r="AN925" s="221"/>
      <c r="AO925" s="221"/>
      <c r="AP925" s="221"/>
      <c r="AQ925" s="221"/>
      <c r="AR925" s="221"/>
      <c r="AS925" s="221"/>
      <c r="AT925" s="221"/>
      <c r="AU925" s="221"/>
      <c r="AV925" s="221"/>
      <c r="AW925" s="221"/>
      <c r="AX925" s="221"/>
      <c r="AY925" s="221"/>
      <c r="AZ925" s="221"/>
      <c r="BA925" s="221"/>
      <c r="BB925" s="221"/>
      <c r="BC925" s="221"/>
      <c r="BD925" s="221"/>
      <c r="BE925" s="221"/>
      <c r="BF925" s="221"/>
      <c r="BG925" s="221"/>
      <c r="BH925" s="221"/>
      <c r="BI925" s="221"/>
      <c r="BJ925" s="221"/>
      <c r="BK925" s="221"/>
      <c r="BL925" s="221"/>
      <c r="BM925" s="222" t="s">
        <v>107</v>
      </c>
    </row>
    <row r="926" spans="1:65">
      <c r="A926" s="29"/>
      <c r="B926" s="19">
        <v>1</v>
      </c>
      <c r="C926" s="9">
        <v>5</v>
      </c>
      <c r="D926" s="23" t="s">
        <v>214</v>
      </c>
      <c r="E926" s="23" t="s">
        <v>107</v>
      </c>
      <c r="F926" s="23" t="s">
        <v>107</v>
      </c>
      <c r="G926" s="23" t="s">
        <v>214</v>
      </c>
      <c r="H926" s="23" t="s">
        <v>107</v>
      </c>
      <c r="I926" s="23" t="s">
        <v>107</v>
      </c>
      <c r="J926" s="23" t="s">
        <v>107</v>
      </c>
      <c r="K926" s="23" t="s">
        <v>107</v>
      </c>
      <c r="L926" s="23" t="s">
        <v>107</v>
      </c>
      <c r="M926" s="23" t="s">
        <v>107</v>
      </c>
      <c r="N926" s="23" t="s">
        <v>107</v>
      </c>
      <c r="O926" s="23" t="s">
        <v>214</v>
      </c>
      <c r="P926" s="23" t="s">
        <v>107</v>
      </c>
      <c r="Q926" s="23" t="s">
        <v>214</v>
      </c>
      <c r="R926" s="23" t="s">
        <v>107</v>
      </c>
      <c r="S926" s="23" t="s">
        <v>107</v>
      </c>
      <c r="T926" s="23" t="s">
        <v>107</v>
      </c>
      <c r="U926" s="23" t="s">
        <v>106</v>
      </c>
      <c r="V926" s="23" t="s">
        <v>107</v>
      </c>
      <c r="W926" s="23" t="s">
        <v>107</v>
      </c>
      <c r="X926" s="220"/>
      <c r="Y926" s="221"/>
      <c r="Z926" s="221"/>
      <c r="AA926" s="221"/>
      <c r="AB926" s="221"/>
      <c r="AC926" s="221"/>
      <c r="AD926" s="221"/>
      <c r="AE926" s="221"/>
      <c r="AF926" s="221"/>
      <c r="AG926" s="221"/>
      <c r="AH926" s="221"/>
      <c r="AI926" s="221"/>
      <c r="AJ926" s="221"/>
      <c r="AK926" s="221"/>
      <c r="AL926" s="221"/>
      <c r="AM926" s="221"/>
      <c r="AN926" s="221"/>
      <c r="AO926" s="221"/>
      <c r="AP926" s="221"/>
      <c r="AQ926" s="221"/>
      <c r="AR926" s="221"/>
      <c r="AS926" s="221"/>
      <c r="AT926" s="221"/>
      <c r="AU926" s="221"/>
      <c r="AV926" s="221"/>
      <c r="AW926" s="221"/>
      <c r="AX926" s="221"/>
      <c r="AY926" s="221"/>
      <c r="AZ926" s="221"/>
      <c r="BA926" s="221"/>
      <c r="BB926" s="221"/>
      <c r="BC926" s="221"/>
      <c r="BD926" s="221"/>
      <c r="BE926" s="221"/>
      <c r="BF926" s="221"/>
      <c r="BG926" s="221"/>
      <c r="BH926" s="221"/>
      <c r="BI926" s="221"/>
      <c r="BJ926" s="221"/>
      <c r="BK926" s="221"/>
      <c r="BL926" s="221"/>
      <c r="BM926" s="222">
        <v>119</v>
      </c>
    </row>
    <row r="927" spans="1:65">
      <c r="A927" s="29"/>
      <c r="B927" s="19">
        <v>1</v>
      </c>
      <c r="C927" s="9">
        <v>6</v>
      </c>
      <c r="D927" s="23" t="s">
        <v>214</v>
      </c>
      <c r="E927" s="23" t="s">
        <v>107</v>
      </c>
      <c r="F927" s="23" t="s">
        <v>107</v>
      </c>
      <c r="G927" s="23" t="s">
        <v>214</v>
      </c>
      <c r="H927" s="23" t="s">
        <v>107</v>
      </c>
      <c r="I927" s="23" t="s">
        <v>107</v>
      </c>
      <c r="J927" s="23" t="s">
        <v>107</v>
      </c>
      <c r="K927" s="23" t="s">
        <v>107</v>
      </c>
      <c r="L927" s="23" t="s">
        <v>107</v>
      </c>
      <c r="M927" s="23" t="s">
        <v>107</v>
      </c>
      <c r="N927" s="23" t="s">
        <v>107</v>
      </c>
      <c r="O927" s="23" t="s">
        <v>214</v>
      </c>
      <c r="P927" s="23" t="s">
        <v>107</v>
      </c>
      <c r="Q927" s="23" t="s">
        <v>214</v>
      </c>
      <c r="R927" s="23" t="s">
        <v>107</v>
      </c>
      <c r="S927" s="23" t="s">
        <v>107</v>
      </c>
      <c r="T927" s="23" t="s">
        <v>107</v>
      </c>
      <c r="U927" s="23" t="s">
        <v>106</v>
      </c>
      <c r="V927" s="23" t="s">
        <v>107</v>
      </c>
      <c r="W927" s="23" t="s">
        <v>107</v>
      </c>
      <c r="X927" s="220"/>
      <c r="Y927" s="221"/>
      <c r="Z927" s="221"/>
      <c r="AA927" s="221"/>
      <c r="AB927" s="221"/>
      <c r="AC927" s="221"/>
      <c r="AD927" s="221"/>
      <c r="AE927" s="221"/>
      <c r="AF927" s="221"/>
      <c r="AG927" s="221"/>
      <c r="AH927" s="221"/>
      <c r="AI927" s="221"/>
      <c r="AJ927" s="221"/>
      <c r="AK927" s="221"/>
      <c r="AL927" s="221"/>
      <c r="AM927" s="221"/>
      <c r="AN927" s="221"/>
      <c r="AO927" s="221"/>
      <c r="AP927" s="221"/>
      <c r="AQ927" s="221"/>
      <c r="AR927" s="221"/>
      <c r="AS927" s="221"/>
      <c r="AT927" s="221"/>
      <c r="AU927" s="221"/>
      <c r="AV927" s="221"/>
      <c r="AW927" s="221"/>
      <c r="AX927" s="221"/>
      <c r="AY927" s="221"/>
      <c r="AZ927" s="221"/>
      <c r="BA927" s="221"/>
      <c r="BB927" s="221"/>
      <c r="BC927" s="221"/>
      <c r="BD927" s="221"/>
      <c r="BE927" s="221"/>
      <c r="BF927" s="221"/>
      <c r="BG927" s="221"/>
      <c r="BH927" s="221"/>
      <c r="BI927" s="221"/>
      <c r="BJ927" s="221"/>
      <c r="BK927" s="221"/>
      <c r="BL927" s="221"/>
      <c r="BM927" s="54"/>
    </row>
    <row r="928" spans="1:65">
      <c r="A928" s="29"/>
      <c r="B928" s="20" t="s">
        <v>270</v>
      </c>
      <c r="C928" s="12"/>
      <c r="D928" s="223" t="s">
        <v>669</v>
      </c>
      <c r="E928" s="223" t="s">
        <v>669</v>
      </c>
      <c r="F928" s="223" t="s">
        <v>669</v>
      </c>
      <c r="G928" s="223" t="s">
        <v>669</v>
      </c>
      <c r="H928" s="223" t="s">
        <v>669</v>
      </c>
      <c r="I928" s="223" t="s">
        <v>669</v>
      </c>
      <c r="J928" s="223">
        <v>6.5000000000000002E-2</v>
      </c>
      <c r="K928" s="223" t="s">
        <v>669</v>
      </c>
      <c r="L928" s="223" t="s">
        <v>669</v>
      </c>
      <c r="M928" s="223" t="s">
        <v>669</v>
      </c>
      <c r="N928" s="223" t="s">
        <v>669</v>
      </c>
      <c r="O928" s="223" t="s">
        <v>669</v>
      </c>
      <c r="P928" s="223" t="s">
        <v>669</v>
      </c>
      <c r="Q928" s="223" t="s">
        <v>669</v>
      </c>
      <c r="R928" s="223" t="s">
        <v>669</v>
      </c>
      <c r="S928" s="223" t="s">
        <v>669</v>
      </c>
      <c r="T928" s="223" t="s">
        <v>669</v>
      </c>
      <c r="U928" s="223" t="s">
        <v>669</v>
      </c>
      <c r="V928" s="223" t="s">
        <v>669</v>
      </c>
      <c r="W928" s="223" t="s">
        <v>669</v>
      </c>
      <c r="X928" s="220"/>
      <c r="Y928" s="221"/>
      <c r="Z928" s="221"/>
      <c r="AA928" s="221"/>
      <c r="AB928" s="221"/>
      <c r="AC928" s="221"/>
      <c r="AD928" s="221"/>
      <c r="AE928" s="221"/>
      <c r="AF928" s="221"/>
      <c r="AG928" s="221"/>
      <c r="AH928" s="221"/>
      <c r="AI928" s="221"/>
      <c r="AJ928" s="221"/>
      <c r="AK928" s="221"/>
      <c r="AL928" s="221"/>
      <c r="AM928" s="221"/>
      <c r="AN928" s="221"/>
      <c r="AO928" s="221"/>
      <c r="AP928" s="221"/>
      <c r="AQ928" s="221"/>
      <c r="AR928" s="221"/>
      <c r="AS928" s="221"/>
      <c r="AT928" s="221"/>
      <c r="AU928" s="221"/>
      <c r="AV928" s="221"/>
      <c r="AW928" s="221"/>
      <c r="AX928" s="221"/>
      <c r="AY928" s="221"/>
      <c r="AZ928" s="221"/>
      <c r="BA928" s="221"/>
      <c r="BB928" s="221"/>
      <c r="BC928" s="221"/>
      <c r="BD928" s="221"/>
      <c r="BE928" s="221"/>
      <c r="BF928" s="221"/>
      <c r="BG928" s="221"/>
      <c r="BH928" s="221"/>
      <c r="BI928" s="221"/>
      <c r="BJ928" s="221"/>
      <c r="BK928" s="221"/>
      <c r="BL928" s="221"/>
      <c r="BM928" s="54"/>
    </row>
    <row r="929" spans="1:65">
      <c r="A929" s="29"/>
      <c r="B929" s="3" t="s">
        <v>271</v>
      </c>
      <c r="C929" s="28"/>
      <c r="D929" s="23" t="s">
        <v>669</v>
      </c>
      <c r="E929" s="23" t="s">
        <v>669</v>
      </c>
      <c r="F929" s="23" t="s">
        <v>669</v>
      </c>
      <c r="G929" s="23" t="s">
        <v>669</v>
      </c>
      <c r="H929" s="23" t="s">
        <v>669</v>
      </c>
      <c r="I929" s="23" t="s">
        <v>669</v>
      </c>
      <c r="J929" s="23">
        <v>4.4999999999999998E-2</v>
      </c>
      <c r="K929" s="23" t="s">
        <v>669</v>
      </c>
      <c r="L929" s="23" t="s">
        <v>669</v>
      </c>
      <c r="M929" s="23" t="s">
        <v>669</v>
      </c>
      <c r="N929" s="23" t="s">
        <v>669</v>
      </c>
      <c r="O929" s="23" t="s">
        <v>669</v>
      </c>
      <c r="P929" s="23" t="s">
        <v>669</v>
      </c>
      <c r="Q929" s="23" t="s">
        <v>669</v>
      </c>
      <c r="R929" s="23" t="s">
        <v>669</v>
      </c>
      <c r="S929" s="23" t="s">
        <v>669</v>
      </c>
      <c r="T929" s="23" t="s">
        <v>669</v>
      </c>
      <c r="U929" s="23" t="s">
        <v>669</v>
      </c>
      <c r="V929" s="23" t="s">
        <v>669</v>
      </c>
      <c r="W929" s="23" t="s">
        <v>669</v>
      </c>
      <c r="X929" s="220"/>
      <c r="Y929" s="221"/>
      <c r="Z929" s="221"/>
      <c r="AA929" s="221"/>
      <c r="AB929" s="221"/>
      <c r="AC929" s="221"/>
      <c r="AD929" s="221"/>
      <c r="AE929" s="221"/>
      <c r="AF929" s="221"/>
      <c r="AG929" s="221"/>
      <c r="AH929" s="221"/>
      <c r="AI929" s="221"/>
      <c r="AJ929" s="221"/>
      <c r="AK929" s="221"/>
      <c r="AL929" s="221"/>
      <c r="AM929" s="221"/>
      <c r="AN929" s="221"/>
      <c r="AO929" s="221"/>
      <c r="AP929" s="221"/>
      <c r="AQ929" s="221"/>
      <c r="AR929" s="221"/>
      <c r="AS929" s="221"/>
      <c r="AT929" s="221"/>
      <c r="AU929" s="221"/>
      <c r="AV929" s="221"/>
      <c r="AW929" s="221"/>
      <c r="AX929" s="221"/>
      <c r="AY929" s="221"/>
      <c r="AZ929" s="221"/>
      <c r="BA929" s="221"/>
      <c r="BB929" s="221"/>
      <c r="BC929" s="221"/>
      <c r="BD929" s="221"/>
      <c r="BE929" s="221"/>
      <c r="BF929" s="221"/>
      <c r="BG929" s="221"/>
      <c r="BH929" s="221"/>
      <c r="BI929" s="221"/>
      <c r="BJ929" s="221"/>
      <c r="BK929" s="221"/>
      <c r="BL929" s="221"/>
      <c r="BM929" s="54"/>
    </row>
    <row r="930" spans="1:65">
      <c r="A930" s="29"/>
      <c r="B930" s="3" t="s">
        <v>272</v>
      </c>
      <c r="C930" s="28"/>
      <c r="D930" s="23" t="s">
        <v>669</v>
      </c>
      <c r="E930" s="23" t="s">
        <v>669</v>
      </c>
      <c r="F930" s="23" t="s">
        <v>669</v>
      </c>
      <c r="G930" s="23" t="s">
        <v>669</v>
      </c>
      <c r="H930" s="23" t="s">
        <v>669</v>
      </c>
      <c r="I930" s="23" t="s">
        <v>669</v>
      </c>
      <c r="J930" s="23">
        <v>5.1961524227066326E-2</v>
      </c>
      <c r="K930" s="23" t="s">
        <v>669</v>
      </c>
      <c r="L930" s="23" t="s">
        <v>669</v>
      </c>
      <c r="M930" s="23" t="s">
        <v>669</v>
      </c>
      <c r="N930" s="23" t="s">
        <v>669</v>
      </c>
      <c r="O930" s="23" t="s">
        <v>669</v>
      </c>
      <c r="P930" s="23" t="s">
        <v>669</v>
      </c>
      <c r="Q930" s="23" t="s">
        <v>669</v>
      </c>
      <c r="R930" s="23" t="s">
        <v>669</v>
      </c>
      <c r="S930" s="23" t="s">
        <v>669</v>
      </c>
      <c r="T930" s="23" t="s">
        <v>669</v>
      </c>
      <c r="U930" s="23" t="s">
        <v>669</v>
      </c>
      <c r="V930" s="23" t="s">
        <v>669</v>
      </c>
      <c r="W930" s="23" t="s">
        <v>669</v>
      </c>
      <c r="X930" s="220"/>
      <c r="Y930" s="221"/>
      <c r="Z930" s="221"/>
      <c r="AA930" s="221"/>
      <c r="AB930" s="221"/>
      <c r="AC930" s="221"/>
      <c r="AD930" s="221"/>
      <c r="AE930" s="221"/>
      <c r="AF930" s="221"/>
      <c r="AG930" s="221"/>
      <c r="AH930" s="221"/>
      <c r="AI930" s="221"/>
      <c r="AJ930" s="221"/>
      <c r="AK930" s="221"/>
      <c r="AL930" s="221"/>
      <c r="AM930" s="221"/>
      <c r="AN930" s="221"/>
      <c r="AO930" s="221"/>
      <c r="AP930" s="221"/>
      <c r="AQ930" s="221"/>
      <c r="AR930" s="221"/>
      <c r="AS930" s="221"/>
      <c r="AT930" s="221"/>
      <c r="AU930" s="221"/>
      <c r="AV930" s="221"/>
      <c r="AW930" s="221"/>
      <c r="AX930" s="221"/>
      <c r="AY930" s="221"/>
      <c r="AZ930" s="221"/>
      <c r="BA930" s="221"/>
      <c r="BB930" s="221"/>
      <c r="BC930" s="221"/>
      <c r="BD930" s="221"/>
      <c r="BE930" s="221"/>
      <c r="BF930" s="221"/>
      <c r="BG930" s="221"/>
      <c r="BH930" s="221"/>
      <c r="BI930" s="221"/>
      <c r="BJ930" s="221"/>
      <c r="BK930" s="221"/>
      <c r="BL930" s="221"/>
      <c r="BM930" s="54"/>
    </row>
    <row r="931" spans="1:65">
      <c r="A931" s="29"/>
      <c r="B931" s="3" t="s">
        <v>86</v>
      </c>
      <c r="C931" s="28"/>
      <c r="D931" s="13" t="s">
        <v>669</v>
      </c>
      <c r="E931" s="13" t="s">
        <v>669</v>
      </c>
      <c r="F931" s="13" t="s">
        <v>669</v>
      </c>
      <c r="G931" s="13" t="s">
        <v>669</v>
      </c>
      <c r="H931" s="13" t="s">
        <v>669</v>
      </c>
      <c r="I931" s="13" t="s">
        <v>669</v>
      </c>
      <c r="J931" s="13">
        <v>0.79940806503178963</v>
      </c>
      <c r="K931" s="13" t="s">
        <v>669</v>
      </c>
      <c r="L931" s="13" t="s">
        <v>669</v>
      </c>
      <c r="M931" s="13" t="s">
        <v>669</v>
      </c>
      <c r="N931" s="13" t="s">
        <v>669</v>
      </c>
      <c r="O931" s="13" t="s">
        <v>669</v>
      </c>
      <c r="P931" s="13" t="s">
        <v>669</v>
      </c>
      <c r="Q931" s="13" t="s">
        <v>669</v>
      </c>
      <c r="R931" s="13" t="s">
        <v>669</v>
      </c>
      <c r="S931" s="13" t="s">
        <v>669</v>
      </c>
      <c r="T931" s="13" t="s">
        <v>669</v>
      </c>
      <c r="U931" s="13" t="s">
        <v>669</v>
      </c>
      <c r="V931" s="13" t="s">
        <v>669</v>
      </c>
      <c r="W931" s="13" t="s">
        <v>669</v>
      </c>
      <c r="X931" s="151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3" t="s">
        <v>273</v>
      </c>
      <c r="C932" s="28"/>
      <c r="D932" s="13" t="s">
        <v>669</v>
      </c>
      <c r="E932" s="13" t="s">
        <v>669</v>
      </c>
      <c r="F932" s="13" t="s">
        <v>669</v>
      </c>
      <c r="G932" s="13" t="s">
        <v>669</v>
      </c>
      <c r="H932" s="13" t="s">
        <v>669</v>
      </c>
      <c r="I932" s="13" t="s">
        <v>669</v>
      </c>
      <c r="J932" s="13" t="s">
        <v>669</v>
      </c>
      <c r="K932" s="13" t="s">
        <v>669</v>
      </c>
      <c r="L932" s="13" t="s">
        <v>669</v>
      </c>
      <c r="M932" s="13" t="s">
        <v>669</v>
      </c>
      <c r="N932" s="13" t="s">
        <v>669</v>
      </c>
      <c r="O932" s="13" t="s">
        <v>669</v>
      </c>
      <c r="P932" s="13" t="s">
        <v>669</v>
      </c>
      <c r="Q932" s="13" t="s">
        <v>669</v>
      </c>
      <c r="R932" s="13" t="s">
        <v>669</v>
      </c>
      <c r="S932" s="13" t="s">
        <v>669</v>
      </c>
      <c r="T932" s="13" t="s">
        <v>669</v>
      </c>
      <c r="U932" s="13" t="s">
        <v>669</v>
      </c>
      <c r="V932" s="13" t="s">
        <v>669</v>
      </c>
      <c r="W932" s="13" t="s">
        <v>669</v>
      </c>
      <c r="X932" s="151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9"/>
      <c r="B933" s="45" t="s">
        <v>274</v>
      </c>
      <c r="C933" s="46"/>
      <c r="D933" s="44" t="s">
        <v>275</v>
      </c>
      <c r="E933" s="44" t="s">
        <v>275</v>
      </c>
      <c r="F933" s="44" t="s">
        <v>275</v>
      </c>
      <c r="G933" s="44" t="s">
        <v>275</v>
      </c>
      <c r="H933" s="44" t="s">
        <v>275</v>
      </c>
      <c r="I933" s="44" t="s">
        <v>275</v>
      </c>
      <c r="J933" s="44" t="s">
        <v>275</v>
      </c>
      <c r="K933" s="44" t="s">
        <v>275</v>
      </c>
      <c r="L933" s="44" t="s">
        <v>275</v>
      </c>
      <c r="M933" s="44" t="s">
        <v>275</v>
      </c>
      <c r="N933" s="44" t="s">
        <v>275</v>
      </c>
      <c r="O933" s="44" t="s">
        <v>275</v>
      </c>
      <c r="P933" s="44" t="s">
        <v>275</v>
      </c>
      <c r="Q933" s="44" t="s">
        <v>275</v>
      </c>
      <c r="R933" s="44" t="s">
        <v>275</v>
      </c>
      <c r="S933" s="44" t="s">
        <v>275</v>
      </c>
      <c r="T933" s="44" t="s">
        <v>275</v>
      </c>
      <c r="U933" s="44" t="s">
        <v>275</v>
      </c>
      <c r="V933" s="44" t="s">
        <v>275</v>
      </c>
      <c r="W933" s="44" t="s">
        <v>275</v>
      </c>
      <c r="X933" s="151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B934" s="3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BM934" s="53"/>
    </row>
    <row r="935" spans="1:65" ht="15">
      <c r="B935" s="8" t="s">
        <v>581</v>
      </c>
      <c r="BM935" s="27" t="s">
        <v>66</v>
      </c>
    </row>
    <row r="936" spans="1:65" ht="15">
      <c r="A936" s="24" t="s">
        <v>24</v>
      </c>
      <c r="B936" s="18" t="s">
        <v>112</v>
      </c>
      <c r="C936" s="15" t="s">
        <v>113</v>
      </c>
      <c r="D936" s="16" t="s">
        <v>232</v>
      </c>
      <c r="E936" s="17" t="s">
        <v>232</v>
      </c>
      <c r="F936" s="17" t="s">
        <v>232</v>
      </c>
      <c r="G936" s="17" t="s">
        <v>232</v>
      </c>
      <c r="H936" s="17" t="s">
        <v>232</v>
      </c>
      <c r="I936" s="17" t="s">
        <v>232</v>
      </c>
      <c r="J936" s="17" t="s">
        <v>232</v>
      </c>
      <c r="K936" s="17" t="s">
        <v>232</v>
      </c>
      <c r="L936" s="17" t="s">
        <v>232</v>
      </c>
      <c r="M936" s="17" t="s">
        <v>232</v>
      </c>
      <c r="N936" s="15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233</v>
      </c>
      <c r="C937" s="9" t="s">
        <v>233</v>
      </c>
      <c r="D937" s="149" t="s">
        <v>235</v>
      </c>
      <c r="E937" s="150" t="s">
        <v>237</v>
      </c>
      <c r="F937" s="150" t="s">
        <v>239</v>
      </c>
      <c r="G937" s="150" t="s">
        <v>240</v>
      </c>
      <c r="H937" s="150" t="s">
        <v>241</v>
      </c>
      <c r="I937" s="150" t="s">
        <v>249</v>
      </c>
      <c r="J937" s="150" t="s">
        <v>250</v>
      </c>
      <c r="K937" s="150" t="s">
        <v>251</v>
      </c>
      <c r="L937" s="150" t="s">
        <v>254</v>
      </c>
      <c r="M937" s="150" t="s">
        <v>256</v>
      </c>
      <c r="N937" s="15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278</v>
      </c>
      <c r="E938" s="11" t="s">
        <v>278</v>
      </c>
      <c r="F938" s="11" t="s">
        <v>276</v>
      </c>
      <c r="G938" s="11" t="s">
        <v>276</v>
      </c>
      <c r="H938" s="11" t="s">
        <v>276</v>
      </c>
      <c r="I938" s="11" t="s">
        <v>278</v>
      </c>
      <c r="J938" s="11" t="s">
        <v>278</v>
      </c>
      <c r="K938" s="11" t="s">
        <v>276</v>
      </c>
      <c r="L938" s="11" t="s">
        <v>276</v>
      </c>
      <c r="M938" s="11" t="s">
        <v>276</v>
      </c>
      <c r="N938" s="15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316</v>
      </c>
      <c r="E939" s="25" t="s">
        <v>318</v>
      </c>
      <c r="F939" s="25" t="s">
        <v>118</v>
      </c>
      <c r="G939" s="25" t="s">
        <v>316</v>
      </c>
      <c r="H939" s="25" t="s">
        <v>317</v>
      </c>
      <c r="I939" s="25" t="s">
        <v>316</v>
      </c>
      <c r="J939" s="25" t="s">
        <v>317</v>
      </c>
      <c r="K939" s="25" t="s">
        <v>316</v>
      </c>
      <c r="L939" s="25" t="s">
        <v>317</v>
      </c>
      <c r="M939" s="25" t="s">
        <v>319</v>
      </c>
      <c r="N939" s="15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3</v>
      </c>
    </row>
    <row r="940" spans="1:65">
      <c r="A940" s="29"/>
      <c r="B940" s="18">
        <v>1</v>
      </c>
      <c r="C940" s="14">
        <v>1</v>
      </c>
      <c r="D940" s="21">
        <v>0.28999999999999998</v>
      </c>
      <c r="E940" s="21">
        <v>0.32</v>
      </c>
      <c r="F940" s="21">
        <v>0.36699999999999999</v>
      </c>
      <c r="G940" s="21">
        <v>0.3</v>
      </c>
      <c r="H940" s="21">
        <v>0.32</v>
      </c>
      <c r="I940" s="21">
        <v>0.34</v>
      </c>
      <c r="J940" s="145">
        <v>0.3</v>
      </c>
      <c r="K940" s="145">
        <v>0.3921</v>
      </c>
      <c r="L940" s="21">
        <v>0.35</v>
      </c>
      <c r="M940" s="21">
        <v>0.32661624468036088</v>
      </c>
      <c r="N940" s="15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0.28000000000000003</v>
      </c>
      <c r="E941" s="11">
        <v>0.31</v>
      </c>
      <c r="F941" s="11">
        <v>0.35399999999999998</v>
      </c>
      <c r="G941" s="11">
        <v>0.32</v>
      </c>
      <c r="H941" s="11">
        <v>0.28999999999999998</v>
      </c>
      <c r="I941" s="11">
        <v>0.33</v>
      </c>
      <c r="J941" s="146">
        <v>0.3</v>
      </c>
      <c r="K941" s="146">
        <v>0.39647500000000002</v>
      </c>
      <c r="L941" s="11">
        <v>0.32</v>
      </c>
      <c r="M941" s="11">
        <v>0.32819000332831644</v>
      </c>
      <c r="N941" s="15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22</v>
      </c>
    </row>
    <row r="942" spans="1:65">
      <c r="A942" s="29"/>
      <c r="B942" s="19">
        <v>1</v>
      </c>
      <c r="C942" s="9">
        <v>3</v>
      </c>
      <c r="D942" s="11">
        <v>0.31</v>
      </c>
      <c r="E942" s="11">
        <v>0.32</v>
      </c>
      <c r="F942" s="11">
        <v>0.34899999999999998</v>
      </c>
      <c r="G942" s="11">
        <v>0.33</v>
      </c>
      <c r="H942" s="11">
        <v>0.3</v>
      </c>
      <c r="I942" s="11">
        <v>0.32</v>
      </c>
      <c r="J942" s="146">
        <v>0.4</v>
      </c>
      <c r="K942" s="146">
        <v>0.395625</v>
      </c>
      <c r="L942" s="11">
        <v>0.34</v>
      </c>
      <c r="M942" s="11">
        <v>0.30916563882098375</v>
      </c>
      <c r="N942" s="15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0.31</v>
      </c>
      <c r="E943" s="11">
        <v>0.32</v>
      </c>
      <c r="F943" s="11">
        <v>0.35699999999999998</v>
      </c>
      <c r="G943" s="11">
        <v>0.34</v>
      </c>
      <c r="H943" s="11">
        <v>0.34</v>
      </c>
      <c r="I943" s="11">
        <v>0.33</v>
      </c>
      <c r="J943" s="146">
        <v>0.3</v>
      </c>
      <c r="K943" s="146">
        <v>0.39450000000000002</v>
      </c>
      <c r="L943" s="11">
        <v>0.34</v>
      </c>
      <c r="M943" s="11">
        <v>0.3232870769062331</v>
      </c>
      <c r="N943" s="151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0.32405702896056587</v>
      </c>
    </row>
    <row r="944" spans="1:65">
      <c r="A944" s="29"/>
      <c r="B944" s="19">
        <v>1</v>
      </c>
      <c r="C944" s="9">
        <v>5</v>
      </c>
      <c r="D944" s="11">
        <v>0.3</v>
      </c>
      <c r="E944" s="11">
        <v>0.32</v>
      </c>
      <c r="F944" s="11">
        <v>0.33300000000000002</v>
      </c>
      <c r="G944" s="11">
        <v>0.34</v>
      </c>
      <c r="H944" s="11">
        <v>0.3</v>
      </c>
      <c r="I944" s="11">
        <v>0.33</v>
      </c>
      <c r="J944" s="146">
        <v>0.3</v>
      </c>
      <c r="K944" s="146">
        <v>0.38775000000000004</v>
      </c>
      <c r="L944" s="11">
        <v>0.34</v>
      </c>
      <c r="M944" s="11">
        <v>0.31607510335688083</v>
      </c>
      <c r="N944" s="15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120</v>
      </c>
    </row>
    <row r="945" spans="1:65">
      <c r="A945" s="29"/>
      <c r="B945" s="19">
        <v>1</v>
      </c>
      <c r="C945" s="9">
        <v>6</v>
      </c>
      <c r="D945" s="11">
        <v>0.3</v>
      </c>
      <c r="E945" s="11">
        <v>0.32</v>
      </c>
      <c r="F945" s="11">
        <v>0.34599999999999997</v>
      </c>
      <c r="G945" s="11">
        <v>0.33</v>
      </c>
      <c r="H945" s="11">
        <v>0.31</v>
      </c>
      <c r="I945" s="11">
        <v>0.34</v>
      </c>
      <c r="J945" s="146">
        <v>0.3</v>
      </c>
      <c r="K945" s="146">
        <v>0.38932500000000003</v>
      </c>
      <c r="L945" s="11">
        <v>0.33</v>
      </c>
      <c r="M945" s="11">
        <v>0.31540332301438495</v>
      </c>
      <c r="N945" s="15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20" t="s">
        <v>270</v>
      </c>
      <c r="C946" s="12"/>
      <c r="D946" s="22">
        <v>0.29833333333333339</v>
      </c>
      <c r="E946" s="22">
        <v>0.31833333333333336</v>
      </c>
      <c r="F946" s="22">
        <v>0.35099999999999998</v>
      </c>
      <c r="G946" s="22">
        <v>0.32666666666666672</v>
      </c>
      <c r="H946" s="22">
        <v>0.31</v>
      </c>
      <c r="I946" s="22">
        <v>0.33166666666666672</v>
      </c>
      <c r="J946" s="22">
        <v>0.31666666666666671</v>
      </c>
      <c r="K946" s="22">
        <v>0.39262916666666675</v>
      </c>
      <c r="L946" s="22">
        <v>0.33666666666666667</v>
      </c>
      <c r="M946" s="22">
        <v>0.31978956501785999</v>
      </c>
      <c r="N946" s="15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3" t="s">
        <v>271</v>
      </c>
      <c r="C947" s="28"/>
      <c r="D947" s="11">
        <v>0.3</v>
      </c>
      <c r="E947" s="11">
        <v>0.32</v>
      </c>
      <c r="F947" s="11">
        <v>0.35149999999999998</v>
      </c>
      <c r="G947" s="11">
        <v>0.33</v>
      </c>
      <c r="H947" s="11">
        <v>0.30499999999999999</v>
      </c>
      <c r="I947" s="11">
        <v>0.33</v>
      </c>
      <c r="J947" s="11">
        <v>0.3</v>
      </c>
      <c r="K947" s="11">
        <v>0.39329999999999998</v>
      </c>
      <c r="L947" s="11">
        <v>0.34</v>
      </c>
      <c r="M947" s="11">
        <v>0.31968109013155699</v>
      </c>
      <c r="N947" s="151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272</v>
      </c>
      <c r="C948" s="28"/>
      <c r="D948" s="23">
        <v>1.1690451944500115E-2</v>
      </c>
      <c r="E948" s="23">
        <v>4.0824829046386332E-3</v>
      </c>
      <c r="F948" s="23">
        <v>1.1436782764396631E-2</v>
      </c>
      <c r="G948" s="23">
        <v>1.5055453054181633E-2</v>
      </c>
      <c r="H948" s="23">
        <v>1.7888543819998333E-2</v>
      </c>
      <c r="I948" s="23">
        <v>7.5277265270908165E-3</v>
      </c>
      <c r="J948" s="23">
        <v>4.0824829046386228E-2</v>
      </c>
      <c r="K948" s="23">
        <v>3.5290018654949161E-3</v>
      </c>
      <c r="L948" s="23">
        <v>1.032795558988644E-2</v>
      </c>
      <c r="M948" s="23">
        <v>7.4203458222929881E-3</v>
      </c>
      <c r="N948" s="220"/>
      <c r="O948" s="221"/>
      <c r="P948" s="221"/>
      <c r="Q948" s="221"/>
      <c r="R948" s="221"/>
      <c r="S948" s="221"/>
      <c r="T948" s="221"/>
      <c r="U948" s="221"/>
      <c r="V948" s="221"/>
      <c r="W948" s="221"/>
      <c r="X948" s="221"/>
      <c r="Y948" s="221"/>
      <c r="Z948" s="221"/>
      <c r="AA948" s="221"/>
      <c r="AB948" s="221"/>
      <c r="AC948" s="221"/>
      <c r="AD948" s="221"/>
      <c r="AE948" s="221"/>
      <c r="AF948" s="221"/>
      <c r="AG948" s="221"/>
      <c r="AH948" s="221"/>
      <c r="AI948" s="221"/>
      <c r="AJ948" s="221"/>
      <c r="AK948" s="221"/>
      <c r="AL948" s="221"/>
      <c r="AM948" s="221"/>
      <c r="AN948" s="221"/>
      <c r="AO948" s="221"/>
      <c r="AP948" s="221"/>
      <c r="AQ948" s="221"/>
      <c r="AR948" s="221"/>
      <c r="AS948" s="221"/>
      <c r="AT948" s="221"/>
      <c r="AU948" s="221"/>
      <c r="AV948" s="221"/>
      <c r="AW948" s="221"/>
      <c r="AX948" s="221"/>
      <c r="AY948" s="221"/>
      <c r="AZ948" s="221"/>
      <c r="BA948" s="221"/>
      <c r="BB948" s="221"/>
      <c r="BC948" s="221"/>
      <c r="BD948" s="221"/>
      <c r="BE948" s="221"/>
      <c r="BF948" s="221"/>
      <c r="BG948" s="221"/>
      <c r="BH948" s="221"/>
      <c r="BI948" s="221"/>
      <c r="BJ948" s="221"/>
      <c r="BK948" s="221"/>
      <c r="BL948" s="221"/>
      <c r="BM948" s="54"/>
    </row>
    <row r="949" spans="1:65">
      <c r="A949" s="29"/>
      <c r="B949" s="3" t="s">
        <v>86</v>
      </c>
      <c r="C949" s="28"/>
      <c r="D949" s="13">
        <v>3.9185872439665183E-2</v>
      </c>
      <c r="E949" s="13">
        <v>1.2824553627137067E-2</v>
      </c>
      <c r="F949" s="13">
        <v>3.258342667919268E-2</v>
      </c>
      <c r="G949" s="13">
        <v>4.6088121594433561E-2</v>
      </c>
      <c r="H949" s="13">
        <v>5.7704980064510754E-2</v>
      </c>
      <c r="I949" s="13">
        <v>2.2696662895751202E-2</v>
      </c>
      <c r="J949" s="13">
        <v>0.12892051277806177</v>
      </c>
      <c r="K949" s="13">
        <v>8.9881296783306946E-3</v>
      </c>
      <c r="L949" s="13">
        <v>3.0677095811543879E-2</v>
      </c>
      <c r="M949" s="13">
        <v>2.320383975593002E-2</v>
      </c>
      <c r="N949" s="151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3" t="s">
        <v>273</v>
      </c>
      <c r="C950" s="28"/>
      <c r="D950" s="13">
        <v>-7.938015018449962E-2</v>
      </c>
      <c r="E950" s="13">
        <v>-1.766261835329308E-2</v>
      </c>
      <c r="F950" s="13">
        <v>8.314268363767785E-2</v>
      </c>
      <c r="G950" s="13">
        <v>8.0530199097097466E-3</v>
      </c>
      <c r="H950" s="13">
        <v>-4.3378256616295907E-2</v>
      </c>
      <c r="I950" s="13">
        <v>2.3482402867511576E-2</v>
      </c>
      <c r="J950" s="13">
        <v>-2.2805746005893579E-2</v>
      </c>
      <c r="K950" s="13">
        <v>0.21160515458050866</v>
      </c>
      <c r="L950" s="13">
        <v>3.8911785825312961E-2</v>
      </c>
      <c r="M950" s="13">
        <v>-1.3168867086123859E-2</v>
      </c>
      <c r="N950" s="151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9"/>
      <c r="B951" s="45" t="s">
        <v>274</v>
      </c>
      <c r="C951" s="46"/>
      <c r="D951" s="44">
        <v>1.91</v>
      </c>
      <c r="E951" s="44">
        <v>0.56000000000000005</v>
      </c>
      <c r="F951" s="44">
        <v>1.64</v>
      </c>
      <c r="G951" s="44">
        <v>0</v>
      </c>
      <c r="H951" s="44">
        <v>1.1200000000000001</v>
      </c>
      <c r="I951" s="44">
        <v>0.34</v>
      </c>
      <c r="J951" s="44" t="s">
        <v>275</v>
      </c>
      <c r="K951" s="44">
        <v>4.45</v>
      </c>
      <c r="L951" s="44">
        <v>0.67</v>
      </c>
      <c r="M951" s="44">
        <v>0.46</v>
      </c>
      <c r="N951" s="151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B952" s="30" t="s">
        <v>323</v>
      </c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BM952" s="53"/>
    </row>
    <row r="953" spans="1:65">
      <c r="BM953" s="53"/>
    </row>
    <row r="954" spans="1:65" ht="15">
      <c r="B954" s="8" t="s">
        <v>582</v>
      </c>
      <c r="BM954" s="27" t="s">
        <v>66</v>
      </c>
    </row>
    <row r="955" spans="1:65" ht="15">
      <c r="A955" s="24" t="s">
        <v>27</v>
      </c>
      <c r="B955" s="18" t="s">
        <v>112</v>
      </c>
      <c r="C955" s="15" t="s">
        <v>113</v>
      </c>
      <c r="D955" s="16" t="s">
        <v>232</v>
      </c>
      <c r="E955" s="17" t="s">
        <v>232</v>
      </c>
      <c r="F955" s="17" t="s">
        <v>232</v>
      </c>
      <c r="G955" s="17" t="s">
        <v>232</v>
      </c>
      <c r="H955" s="17" t="s">
        <v>232</v>
      </c>
      <c r="I955" s="17" t="s">
        <v>232</v>
      </c>
      <c r="J955" s="17" t="s">
        <v>232</v>
      </c>
      <c r="K955" s="17" t="s">
        <v>232</v>
      </c>
      <c r="L955" s="17" t="s">
        <v>232</v>
      </c>
      <c r="M955" s="17" t="s">
        <v>232</v>
      </c>
      <c r="N955" s="17" t="s">
        <v>232</v>
      </c>
      <c r="O955" s="17" t="s">
        <v>232</v>
      </c>
      <c r="P955" s="17" t="s">
        <v>232</v>
      </c>
      <c r="Q955" s="17" t="s">
        <v>232</v>
      </c>
      <c r="R955" s="17" t="s">
        <v>232</v>
      </c>
      <c r="S955" s="17" t="s">
        <v>232</v>
      </c>
      <c r="T955" s="17" t="s">
        <v>232</v>
      </c>
      <c r="U955" s="17" t="s">
        <v>232</v>
      </c>
      <c r="V955" s="17" t="s">
        <v>232</v>
      </c>
      <c r="W955" s="17" t="s">
        <v>232</v>
      </c>
      <c r="X955" s="17" t="s">
        <v>232</v>
      </c>
      <c r="Y955" s="17" t="s">
        <v>232</v>
      </c>
      <c r="Z955" s="17" t="s">
        <v>232</v>
      </c>
      <c r="AA955" s="17" t="s">
        <v>232</v>
      </c>
      <c r="AB955" s="151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 t="s">
        <v>233</v>
      </c>
      <c r="C956" s="9" t="s">
        <v>233</v>
      </c>
      <c r="D956" s="149" t="s">
        <v>235</v>
      </c>
      <c r="E956" s="150" t="s">
        <v>236</v>
      </c>
      <c r="F956" s="150" t="s">
        <v>237</v>
      </c>
      <c r="G956" s="150" t="s">
        <v>238</v>
      </c>
      <c r="H956" s="150" t="s">
        <v>239</v>
      </c>
      <c r="I956" s="150" t="s">
        <v>240</v>
      </c>
      <c r="J956" s="150" t="s">
        <v>241</v>
      </c>
      <c r="K956" s="150" t="s">
        <v>242</v>
      </c>
      <c r="L956" s="150" t="s">
        <v>243</v>
      </c>
      <c r="M956" s="150" t="s">
        <v>244</v>
      </c>
      <c r="N956" s="150" t="s">
        <v>245</v>
      </c>
      <c r="O956" s="150" t="s">
        <v>246</v>
      </c>
      <c r="P956" s="150" t="s">
        <v>247</v>
      </c>
      <c r="Q956" s="150" t="s">
        <v>248</v>
      </c>
      <c r="R956" s="150" t="s">
        <v>249</v>
      </c>
      <c r="S956" s="150" t="s">
        <v>250</v>
      </c>
      <c r="T956" s="150" t="s">
        <v>252</v>
      </c>
      <c r="U956" s="150" t="s">
        <v>253</v>
      </c>
      <c r="V956" s="150" t="s">
        <v>254</v>
      </c>
      <c r="W956" s="150" t="s">
        <v>255</v>
      </c>
      <c r="X956" s="150" t="s">
        <v>256</v>
      </c>
      <c r="Y956" s="150" t="s">
        <v>257</v>
      </c>
      <c r="Z956" s="150" t="s">
        <v>262</v>
      </c>
      <c r="AA956" s="150" t="s">
        <v>263</v>
      </c>
      <c r="AB956" s="151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s">
        <v>3</v>
      </c>
    </row>
    <row r="957" spans="1:65">
      <c r="A957" s="29"/>
      <c r="B957" s="19"/>
      <c r="C957" s="9"/>
      <c r="D957" s="10" t="s">
        <v>278</v>
      </c>
      <c r="E957" s="11" t="s">
        <v>276</v>
      </c>
      <c r="F957" s="11" t="s">
        <v>278</v>
      </c>
      <c r="G957" s="11" t="s">
        <v>278</v>
      </c>
      <c r="H957" s="11" t="s">
        <v>276</v>
      </c>
      <c r="I957" s="11" t="s">
        <v>276</v>
      </c>
      <c r="J957" s="11" t="s">
        <v>276</v>
      </c>
      <c r="K957" s="11" t="s">
        <v>276</v>
      </c>
      <c r="L957" s="11" t="s">
        <v>276</v>
      </c>
      <c r="M957" s="11" t="s">
        <v>276</v>
      </c>
      <c r="N957" s="11" t="s">
        <v>276</v>
      </c>
      <c r="O957" s="11" t="s">
        <v>276</v>
      </c>
      <c r="P957" s="11" t="s">
        <v>276</v>
      </c>
      <c r="Q957" s="11" t="s">
        <v>276</v>
      </c>
      <c r="R957" s="11" t="s">
        <v>278</v>
      </c>
      <c r="S957" s="11" t="s">
        <v>278</v>
      </c>
      <c r="T957" s="11" t="s">
        <v>278</v>
      </c>
      <c r="U957" s="11" t="s">
        <v>276</v>
      </c>
      <c r="V957" s="11" t="s">
        <v>276</v>
      </c>
      <c r="W957" s="11" t="s">
        <v>278</v>
      </c>
      <c r="X957" s="11" t="s">
        <v>276</v>
      </c>
      <c r="Y957" s="11" t="s">
        <v>315</v>
      </c>
      <c r="Z957" s="11" t="s">
        <v>278</v>
      </c>
      <c r="AA957" s="11" t="s">
        <v>315</v>
      </c>
      <c r="AB957" s="151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9"/>
      <c r="C958" s="9"/>
      <c r="D958" s="25" t="s">
        <v>316</v>
      </c>
      <c r="E958" s="25" t="s">
        <v>317</v>
      </c>
      <c r="F958" s="25" t="s">
        <v>318</v>
      </c>
      <c r="G958" s="25" t="s">
        <v>318</v>
      </c>
      <c r="H958" s="25" t="s">
        <v>118</v>
      </c>
      <c r="I958" s="25" t="s">
        <v>316</v>
      </c>
      <c r="J958" s="25" t="s">
        <v>317</v>
      </c>
      <c r="K958" s="25" t="s">
        <v>317</v>
      </c>
      <c r="L958" s="25" t="s">
        <v>318</v>
      </c>
      <c r="M958" s="25" t="s">
        <v>317</v>
      </c>
      <c r="N958" s="25" t="s">
        <v>317</v>
      </c>
      <c r="O958" s="25" t="s">
        <v>280</v>
      </c>
      <c r="P958" s="25" t="s">
        <v>317</v>
      </c>
      <c r="Q958" s="25" t="s">
        <v>319</v>
      </c>
      <c r="R958" s="25" t="s">
        <v>316</v>
      </c>
      <c r="S958" s="25" t="s">
        <v>317</v>
      </c>
      <c r="T958" s="25" t="s">
        <v>317</v>
      </c>
      <c r="U958" s="25" t="s">
        <v>317</v>
      </c>
      <c r="V958" s="25" t="s">
        <v>317</v>
      </c>
      <c r="W958" s="25" t="s">
        <v>316</v>
      </c>
      <c r="X958" s="25" t="s">
        <v>319</v>
      </c>
      <c r="Y958" s="25" t="s">
        <v>317</v>
      </c>
      <c r="Z958" s="25" t="s">
        <v>317</v>
      </c>
      <c r="AA958" s="25" t="s">
        <v>319</v>
      </c>
      <c r="AB958" s="151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3</v>
      </c>
    </row>
    <row r="959" spans="1:65">
      <c r="A959" s="29"/>
      <c r="B959" s="18">
        <v>1</v>
      </c>
      <c r="C959" s="14">
        <v>1</v>
      </c>
      <c r="D959" s="219" t="s">
        <v>214</v>
      </c>
      <c r="E959" s="219">
        <v>0.01</v>
      </c>
      <c r="F959" s="219" t="s">
        <v>107</v>
      </c>
      <c r="G959" s="219" t="s">
        <v>214</v>
      </c>
      <c r="H959" s="219" t="s">
        <v>106</v>
      </c>
      <c r="I959" s="219" t="s">
        <v>214</v>
      </c>
      <c r="J959" s="219">
        <v>0.03</v>
      </c>
      <c r="K959" s="219">
        <v>0.01</v>
      </c>
      <c r="L959" s="219" t="s">
        <v>106</v>
      </c>
      <c r="M959" s="219" t="s">
        <v>107</v>
      </c>
      <c r="N959" s="219">
        <v>0.01</v>
      </c>
      <c r="O959" s="219" t="s">
        <v>216</v>
      </c>
      <c r="P959" s="219" t="s">
        <v>216</v>
      </c>
      <c r="Q959" s="219">
        <v>0.02</v>
      </c>
      <c r="R959" s="219" t="s">
        <v>214</v>
      </c>
      <c r="S959" s="219" t="s">
        <v>107</v>
      </c>
      <c r="T959" s="239">
        <v>0.17</v>
      </c>
      <c r="U959" s="219">
        <v>0.01</v>
      </c>
      <c r="V959" s="219" t="s">
        <v>107</v>
      </c>
      <c r="W959" s="219" t="s">
        <v>106</v>
      </c>
      <c r="X959" s="224" t="s">
        <v>96</v>
      </c>
      <c r="Y959" s="224" t="s">
        <v>96</v>
      </c>
      <c r="Z959" s="219" t="s">
        <v>107</v>
      </c>
      <c r="AA959" s="224">
        <v>3.9854765900000002</v>
      </c>
      <c r="AB959" s="220"/>
      <c r="AC959" s="221"/>
      <c r="AD959" s="221"/>
      <c r="AE959" s="221"/>
      <c r="AF959" s="221"/>
      <c r="AG959" s="221"/>
      <c r="AH959" s="221"/>
      <c r="AI959" s="221"/>
      <c r="AJ959" s="221"/>
      <c r="AK959" s="221"/>
      <c r="AL959" s="221"/>
      <c r="AM959" s="221"/>
      <c r="AN959" s="221"/>
      <c r="AO959" s="221"/>
      <c r="AP959" s="221"/>
      <c r="AQ959" s="221"/>
      <c r="AR959" s="221"/>
      <c r="AS959" s="221"/>
      <c r="AT959" s="221"/>
      <c r="AU959" s="221"/>
      <c r="AV959" s="221"/>
      <c r="AW959" s="221"/>
      <c r="AX959" s="221"/>
      <c r="AY959" s="221"/>
      <c r="AZ959" s="221"/>
      <c r="BA959" s="221"/>
      <c r="BB959" s="221"/>
      <c r="BC959" s="221"/>
      <c r="BD959" s="221"/>
      <c r="BE959" s="221"/>
      <c r="BF959" s="221"/>
      <c r="BG959" s="221"/>
      <c r="BH959" s="221"/>
      <c r="BI959" s="221"/>
      <c r="BJ959" s="221"/>
      <c r="BK959" s="221"/>
      <c r="BL959" s="221"/>
      <c r="BM959" s="222">
        <v>1</v>
      </c>
    </row>
    <row r="960" spans="1:65">
      <c r="A960" s="29"/>
      <c r="B960" s="19">
        <v>1</v>
      </c>
      <c r="C960" s="9">
        <v>2</v>
      </c>
      <c r="D960" s="23" t="s">
        <v>214</v>
      </c>
      <c r="E960" s="23">
        <v>0.01</v>
      </c>
      <c r="F960" s="23" t="s">
        <v>107</v>
      </c>
      <c r="G960" s="23" t="s">
        <v>214</v>
      </c>
      <c r="H960" s="23" t="s">
        <v>106</v>
      </c>
      <c r="I960" s="23" t="s">
        <v>214</v>
      </c>
      <c r="J960" s="23">
        <v>0.03</v>
      </c>
      <c r="K960" s="23">
        <v>0.01</v>
      </c>
      <c r="L960" s="23" t="s">
        <v>106</v>
      </c>
      <c r="M960" s="23" t="s">
        <v>107</v>
      </c>
      <c r="N960" s="23" t="s">
        <v>107</v>
      </c>
      <c r="O960" s="23" t="s">
        <v>216</v>
      </c>
      <c r="P960" s="23">
        <v>0.04</v>
      </c>
      <c r="Q960" s="23">
        <v>0.02</v>
      </c>
      <c r="R960" s="23" t="s">
        <v>214</v>
      </c>
      <c r="S960" s="23" t="s">
        <v>107</v>
      </c>
      <c r="T960" s="238">
        <v>0.08</v>
      </c>
      <c r="U960" s="23" t="s">
        <v>107</v>
      </c>
      <c r="V960" s="23" t="s">
        <v>107</v>
      </c>
      <c r="W960" s="23" t="s">
        <v>106</v>
      </c>
      <c r="X960" s="225" t="s">
        <v>96</v>
      </c>
      <c r="Y960" s="225" t="s">
        <v>96</v>
      </c>
      <c r="Z960" s="23" t="s">
        <v>107</v>
      </c>
      <c r="AA960" s="225">
        <v>5.1261821110000003</v>
      </c>
      <c r="AB960" s="220"/>
      <c r="AC960" s="221"/>
      <c r="AD960" s="221"/>
      <c r="AE960" s="221"/>
      <c r="AF960" s="221"/>
      <c r="AG960" s="221"/>
      <c r="AH960" s="221"/>
      <c r="AI960" s="221"/>
      <c r="AJ960" s="221"/>
      <c r="AK960" s="221"/>
      <c r="AL960" s="221"/>
      <c r="AM960" s="221"/>
      <c r="AN960" s="221"/>
      <c r="AO960" s="221"/>
      <c r="AP960" s="221"/>
      <c r="AQ960" s="221"/>
      <c r="AR960" s="221"/>
      <c r="AS960" s="221"/>
      <c r="AT960" s="221"/>
      <c r="AU960" s="221"/>
      <c r="AV960" s="221"/>
      <c r="AW960" s="221"/>
      <c r="AX960" s="221"/>
      <c r="AY960" s="221"/>
      <c r="AZ960" s="221"/>
      <c r="BA960" s="221"/>
      <c r="BB960" s="221"/>
      <c r="BC960" s="221"/>
      <c r="BD960" s="221"/>
      <c r="BE960" s="221"/>
      <c r="BF960" s="221"/>
      <c r="BG960" s="221"/>
      <c r="BH960" s="221"/>
      <c r="BI960" s="221"/>
      <c r="BJ960" s="221"/>
      <c r="BK960" s="221"/>
      <c r="BL960" s="221"/>
      <c r="BM960" s="222">
        <v>23</v>
      </c>
    </row>
    <row r="961" spans="1:65">
      <c r="A961" s="29"/>
      <c r="B961" s="19">
        <v>1</v>
      </c>
      <c r="C961" s="9">
        <v>3</v>
      </c>
      <c r="D961" s="23" t="s">
        <v>214</v>
      </c>
      <c r="E961" s="23">
        <v>0.01</v>
      </c>
      <c r="F961" s="23" t="s">
        <v>107</v>
      </c>
      <c r="G961" s="23" t="s">
        <v>214</v>
      </c>
      <c r="H961" s="23" t="s">
        <v>106</v>
      </c>
      <c r="I961" s="23" t="s">
        <v>214</v>
      </c>
      <c r="J961" s="238">
        <v>0.09</v>
      </c>
      <c r="K961" s="23" t="s">
        <v>107</v>
      </c>
      <c r="L961" s="23" t="s">
        <v>106</v>
      </c>
      <c r="M961" s="23">
        <v>0.01</v>
      </c>
      <c r="N961" s="23">
        <v>0.01</v>
      </c>
      <c r="O961" s="23" t="s">
        <v>216</v>
      </c>
      <c r="P961" s="23">
        <v>0.03</v>
      </c>
      <c r="Q961" s="23">
        <v>0.02</v>
      </c>
      <c r="R961" s="23" t="s">
        <v>214</v>
      </c>
      <c r="S961" s="23" t="s">
        <v>107</v>
      </c>
      <c r="T961" s="23">
        <v>0.05</v>
      </c>
      <c r="U961" s="23">
        <v>0.02</v>
      </c>
      <c r="V961" s="23" t="s">
        <v>107</v>
      </c>
      <c r="W961" s="23" t="s">
        <v>106</v>
      </c>
      <c r="X961" s="225" t="s">
        <v>96</v>
      </c>
      <c r="Y961" s="225" t="s">
        <v>96</v>
      </c>
      <c r="Z961" s="23" t="s">
        <v>107</v>
      </c>
      <c r="AA961" s="225">
        <v>5.1103919659999999</v>
      </c>
      <c r="AB961" s="220"/>
      <c r="AC961" s="221"/>
      <c r="AD961" s="221"/>
      <c r="AE961" s="221"/>
      <c r="AF961" s="221"/>
      <c r="AG961" s="221"/>
      <c r="AH961" s="221"/>
      <c r="AI961" s="221"/>
      <c r="AJ961" s="221"/>
      <c r="AK961" s="221"/>
      <c r="AL961" s="221"/>
      <c r="AM961" s="221"/>
      <c r="AN961" s="221"/>
      <c r="AO961" s="221"/>
      <c r="AP961" s="221"/>
      <c r="AQ961" s="221"/>
      <c r="AR961" s="221"/>
      <c r="AS961" s="221"/>
      <c r="AT961" s="221"/>
      <c r="AU961" s="221"/>
      <c r="AV961" s="221"/>
      <c r="AW961" s="221"/>
      <c r="AX961" s="221"/>
      <c r="AY961" s="221"/>
      <c r="AZ961" s="221"/>
      <c r="BA961" s="221"/>
      <c r="BB961" s="221"/>
      <c r="BC961" s="221"/>
      <c r="BD961" s="221"/>
      <c r="BE961" s="221"/>
      <c r="BF961" s="221"/>
      <c r="BG961" s="221"/>
      <c r="BH961" s="221"/>
      <c r="BI961" s="221"/>
      <c r="BJ961" s="221"/>
      <c r="BK961" s="221"/>
      <c r="BL961" s="221"/>
      <c r="BM961" s="222">
        <v>16</v>
      </c>
    </row>
    <row r="962" spans="1:65">
      <c r="A962" s="29"/>
      <c r="B962" s="19">
        <v>1</v>
      </c>
      <c r="C962" s="9">
        <v>4</v>
      </c>
      <c r="D962" s="23" t="s">
        <v>214</v>
      </c>
      <c r="E962" s="23">
        <v>0.01</v>
      </c>
      <c r="F962" s="23" t="s">
        <v>107</v>
      </c>
      <c r="G962" s="23" t="s">
        <v>214</v>
      </c>
      <c r="H962" s="23" t="s">
        <v>106</v>
      </c>
      <c r="I962" s="23" t="s">
        <v>214</v>
      </c>
      <c r="J962" s="23">
        <v>7.0000000000000007E-2</v>
      </c>
      <c r="K962" s="23">
        <v>0.01</v>
      </c>
      <c r="L962" s="23" t="s">
        <v>106</v>
      </c>
      <c r="M962" s="23">
        <v>0.01</v>
      </c>
      <c r="N962" s="23" t="s">
        <v>107</v>
      </c>
      <c r="O962" s="23" t="s">
        <v>216</v>
      </c>
      <c r="P962" s="23">
        <v>0.03</v>
      </c>
      <c r="Q962" s="23">
        <v>0.02</v>
      </c>
      <c r="R962" s="23" t="s">
        <v>214</v>
      </c>
      <c r="S962" s="23" t="s">
        <v>107</v>
      </c>
      <c r="T962" s="23" t="s">
        <v>314</v>
      </c>
      <c r="U962" s="23" t="s">
        <v>107</v>
      </c>
      <c r="V962" s="23" t="s">
        <v>107</v>
      </c>
      <c r="W962" s="23" t="s">
        <v>106</v>
      </c>
      <c r="X962" s="225" t="s">
        <v>96</v>
      </c>
      <c r="Y962" s="225" t="s">
        <v>96</v>
      </c>
      <c r="Z962" s="23">
        <v>0.01</v>
      </c>
      <c r="AA962" s="225">
        <v>3.9973983880000006</v>
      </c>
      <c r="AB962" s="220"/>
      <c r="AC962" s="221"/>
      <c r="AD962" s="221"/>
      <c r="AE962" s="221"/>
      <c r="AF962" s="221"/>
      <c r="AG962" s="221"/>
      <c r="AH962" s="221"/>
      <c r="AI962" s="221"/>
      <c r="AJ962" s="221"/>
      <c r="AK962" s="221"/>
      <c r="AL962" s="221"/>
      <c r="AM962" s="221"/>
      <c r="AN962" s="221"/>
      <c r="AO962" s="221"/>
      <c r="AP962" s="221"/>
      <c r="AQ962" s="221"/>
      <c r="AR962" s="221"/>
      <c r="AS962" s="221"/>
      <c r="AT962" s="221"/>
      <c r="AU962" s="221"/>
      <c r="AV962" s="221"/>
      <c r="AW962" s="221"/>
      <c r="AX962" s="221"/>
      <c r="AY962" s="221"/>
      <c r="AZ962" s="221"/>
      <c r="BA962" s="221"/>
      <c r="BB962" s="221"/>
      <c r="BC962" s="221"/>
      <c r="BD962" s="221"/>
      <c r="BE962" s="221"/>
      <c r="BF962" s="221"/>
      <c r="BG962" s="221"/>
      <c r="BH962" s="221"/>
      <c r="BI962" s="221"/>
      <c r="BJ962" s="221"/>
      <c r="BK962" s="221"/>
      <c r="BL962" s="221"/>
      <c r="BM962" s="222" t="s">
        <v>216</v>
      </c>
    </row>
    <row r="963" spans="1:65">
      <c r="A963" s="29"/>
      <c r="B963" s="19">
        <v>1</v>
      </c>
      <c r="C963" s="9">
        <v>5</v>
      </c>
      <c r="D963" s="23" t="s">
        <v>214</v>
      </c>
      <c r="E963" s="23">
        <v>0.01</v>
      </c>
      <c r="F963" s="23">
        <v>0.01</v>
      </c>
      <c r="G963" s="23" t="s">
        <v>214</v>
      </c>
      <c r="H963" s="23" t="s">
        <v>106</v>
      </c>
      <c r="I963" s="23" t="s">
        <v>214</v>
      </c>
      <c r="J963" s="23">
        <v>0.06</v>
      </c>
      <c r="K963" s="23">
        <v>0.01</v>
      </c>
      <c r="L963" s="23" t="s">
        <v>106</v>
      </c>
      <c r="M963" s="23">
        <v>0.01</v>
      </c>
      <c r="N963" s="23">
        <v>0.01</v>
      </c>
      <c r="O963" s="23" t="s">
        <v>216</v>
      </c>
      <c r="P963" s="23">
        <v>0.03</v>
      </c>
      <c r="Q963" s="23">
        <v>0.03</v>
      </c>
      <c r="R963" s="23" t="s">
        <v>214</v>
      </c>
      <c r="S963" s="23" t="s">
        <v>107</v>
      </c>
      <c r="T963" s="23" t="s">
        <v>314</v>
      </c>
      <c r="U963" s="23">
        <v>0.02</v>
      </c>
      <c r="V963" s="23" t="s">
        <v>107</v>
      </c>
      <c r="W963" s="23" t="s">
        <v>106</v>
      </c>
      <c r="X963" s="225" t="s">
        <v>96</v>
      </c>
      <c r="Y963" s="225" t="s">
        <v>96</v>
      </c>
      <c r="Z963" s="23">
        <v>0.01</v>
      </c>
      <c r="AA963" s="225">
        <v>5.0676012100000003</v>
      </c>
      <c r="AB963" s="220"/>
      <c r="AC963" s="221"/>
      <c r="AD963" s="221"/>
      <c r="AE963" s="221"/>
      <c r="AF963" s="221"/>
      <c r="AG963" s="221"/>
      <c r="AH963" s="221"/>
      <c r="AI963" s="221"/>
      <c r="AJ963" s="221"/>
      <c r="AK963" s="221"/>
      <c r="AL963" s="221"/>
      <c r="AM963" s="221"/>
      <c r="AN963" s="221"/>
      <c r="AO963" s="221"/>
      <c r="AP963" s="221"/>
      <c r="AQ963" s="221"/>
      <c r="AR963" s="221"/>
      <c r="AS963" s="221"/>
      <c r="AT963" s="221"/>
      <c r="AU963" s="221"/>
      <c r="AV963" s="221"/>
      <c r="AW963" s="221"/>
      <c r="AX963" s="221"/>
      <c r="AY963" s="221"/>
      <c r="AZ963" s="221"/>
      <c r="BA963" s="221"/>
      <c r="BB963" s="221"/>
      <c r="BC963" s="221"/>
      <c r="BD963" s="221"/>
      <c r="BE963" s="221"/>
      <c r="BF963" s="221"/>
      <c r="BG963" s="221"/>
      <c r="BH963" s="221"/>
      <c r="BI963" s="221"/>
      <c r="BJ963" s="221"/>
      <c r="BK963" s="221"/>
      <c r="BL963" s="221"/>
      <c r="BM963" s="222">
        <v>121</v>
      </c>
    </row>
    <row r="964" spans="1:65">
      <c r="A964" s="29"/>
      <c r="B964" s="19">
        <v>1</v>
      </c>
      <c r="C964" s="9">
        <v>6</v>
      </c>
      <c r="D964" s="23" t="s">
        <v>214</v>
      </c>
      <c r="E964" s="23" t="s">
        <v>107</v>
      </c>
      <c r="F964" s="23" t="s">
        <v>107</v>
      </c>
      <c r="G964" s="23" t="s">
        <v>214</v>
      </c>
      <c r="H964" s="23" t="s">
        <v>106</v>
      </c>
      <c r="I964" s="23" t="s">
        <v>214</v>
      </c>
      <c r="J964" s="23" t="s">
        <v>107</v>
      </c>
      <c r="K964" s="23">
        <v>0.01</v>
      </c>
      <c r="L964" s="23" t="s">
        <v>106</v>
      </c>
      <c r="M964" s="23">
        <v>0.01</v>
      </c>
      <c r="N964" s="23">
        <v>0.02</v>
      </c>
      <c r="O964" s="23" t="s">
        <v>216</v>
      </c>
      <c r="P964" s="23" t="s">
        <v>216</v>
      </c>
      <c r="Q964" s="23">
        <v>0.02</v>
      </c>
      <c r="R964" s="23" t="s">
        <v>214</v>
      </c>
      <c r="S964" s="23" t="s">
        <v>107</v>
      </c>
      <c r="T964" s="23" t="s">
        <v>314</v>
      </c>
      <c r="U964" s="23" t="s">
        <v>107</v>
      </c>
      <c r="V964" s="23" t="s">
        <v>107</v>
      </c>
      <c r="W964" s="23" t="s">
        <v>106</v>
      </c>
      <c r="X964" s="225" t="s">
        <v>96</v>
      </c>
      <c r="Y964" s="225" t="s">
        <v>96</v>
      </c>
      <c r="Z964" s="23" t="s">
        <v>107</v>
      </c>
      <c r="AA964" s="225">
        <v>4.5980517499999998</v>
      </c>
      <c r="AB964" s="220"/>
      <c r="AC964" s="221"/>
      <c r="AD964" s="221"/>
      <c r="AE964" s="221"/>
      <c r="AF964" s="221"/>
      <c r="AG964" s="221"/>
      <c r="AH964" s="221"/>
      <c r="AI964" s="221"/>
      <c r="AJ964" s="221"/>
      <c r="AK964" s="221"/>
      <c r="AL964" s="221"/>
      <c r="AM964" s="221"/>
      <c r="AN964" s="221"/>
      <c r="AO964" s="221"/>
      <c r="AP964" s="221"/>
      <c r="AQ964" s="221"/>
      <c r="AR964" s="221"/>
      <c r="AS964" s="221"/>
      <c r="AT964" s="221"/>
      <c r="AU964" s="221"/>
      <c r="AV964" s="221"/>
      <c r="AW964" s="221"/>
      <c r="AX964" s="221"/>
      <c r="AY964" s="221"/>
      <c r="AZ964" s="221"/>
      <c r="BA964" s="221"/>
      <c r="BB964" s="221"/>
      <c r="BC964" s="221"/>
      <c r="BD964" s="221"/>
      <c r="BE964" s="221"/>
      <c r="BF964" s="221"/>
      <c r="BG964" s="221"/>
      <c r="BH964" s="221"/>
      <c r="BI964" s="221"/>
      <c r="BJ964" s="221"/>
      <c r="BK964" s="221"/>
      <c r="BL964" s="221"/>
      <c r="BM964" s="54"/>
    </row>
    <row r="965" spans="1:65">
      <c r="A965" s="29"/>
      <c r="B965" s="20" t="s">
        <v>270</v>
      </c>
      <c r="C965" s="12"/>
      <c r="D965" s="223" t="s">
        <v>669</v>
      </c>
      <c r="E965" s="223">
        <v>0.01</v>
      </c>
      <c r="F965" s="223">
        <v>0.01</v>
      </c>
      <c r="G965" s="223" t="s">
        <v>669</v>
      </c>
      <c r="H965" s="223" t="s">
        <v>669</v>
      </c>
      <c r="I965" s="223" t="s">
        <v>669</v>
      </c>
      <c r="J965" s="223">
        <v>5.6000000000000008E-2</v>
      </c>
      <c r="K965" s="223">
        <v>0.01</v>
      </c>
      <c r="L965" s="223" t="s">
        <v>669</v>
      </c>
      <c r="M965" s="223">
        <v>0.01</v>
      </c>
      <c r="N965" s="223">
        <v>1.2500000000000001E-2</v>
      </c>
      <c r="O965" s="223" t="s">
        <v>669</v>
      </c>
      <c r="P965" s="223">
        <v>3.2500000000000001E-2</v>
      </c>
      <c r="Q965" s="223">
        <v>2.1666666666666667E-2</v>
      </c>
      <c r="R965" s="223" t="s">
        <v>669</v>
      </c>
      <c r="S965" s="223" t="s">
        <v>669</v>
      </c>
      <c r="T965" s="223">
        <v>9.9999999999999992E-2</v>
      </c>
      <c r="U965" s="223">
        <v>1.6666666666666666E-2</v>
      </c>
      <c r="V965" s="223" t="s">
        <v>669</v>
      </c>
      <c r="W965" s="223" t="s">
        <v>669</v>
      </c>
      <c r="X965" s="223" t="s">
        <v>669</v>
      </c>
      <c r="Y965" s="223" t="s">
        <v>669</v>
      </c>
      <c r="Z965" s="223">
        <v>0.01</v>
      </c>
      <c r="AA965" s="223">
        <v>4.6475170024999999</v>
      </c>
      <c r="AB965" s="220"/>
      <c r="AC965" s="221"/>
      <c r="AD965" s="221"/>
      <c r="AE965" s="221"/>
      <c r="AF965" s="221"/>
      <c r="AG965" s="221"/>
      <c r="AH965" s="221"/>
      <c r="AI965" s="221"/>
      <c r="AJ965" s="221"/>
      <c r="AK965" s="221"/>
      <c r="AL965" s="221"/>
      <c r="AM965" s="221"/>
      <c r="AN965" s="221"/>
      <c r="AO965" s="221"/>
      <c r="AP965" s="221"/>
      <c r="AQ965" s="221"/>
      <c r="AR965" s="221"/>
      <c r="AS965" s="221"/>
      <c r="AT965" s="221"/>
      <c r="AU965" s="221"/>
      <c r="AV965" s="221"/>
      <c r="AW965" s="221"/>
      <c r="AX965" s="221"/>
      <c r="AY965" s="221"/>
      <c r="AZ965" s="221"/>
      <c r="BA965" s="221"/>
      <c r="BB965" s="221"/>
      <c r="BC965" s="221"/>
      <c r="BD965" s="221"/>
      <c r="BE965" s="221"/>
      <c r="BF965" s="221"/>
      <c r="BG965" s="221"/>
      <c r="BH965" s="221"/>
      <c r="BI965" s="221"/>
      <c r="BJ965" s="221"/>
      <c r="BK965" s="221"/>
      <c r="BL965" s="221"/>
      <c r="BM965" s="54"/>
    </row>
    <row r="966" spans="1:65">
      <c r="A966" s="29"/>
      <c r="B966" s="3" t="s">
        <v>271</v>
      </c>
      <c r="C966" s="28"/>
      <c r="D966" s="23" t="s">
        <v>669</v>
      </c>
      <c r="E966" s="23">
        <v>0.01</v>
      </c>
      <c r="F966" s="23">
        <v>0.01</v>
      </c>
      <c r="G966" s="23" t="s">
        <v>669</v>
      </c>
      <c r="H966" s="23" t="s">
        <v>669</v>
      </c>
      <c r="I966" s="23" t="s">
        <v>669</v>
      </c>
      <c r="J966" s="23">
        <v>0.06</v>
      </c>
      <c r="K966" s="23">
        <v>0.01</v>
      </c>
      <c r="L966" s="23" t="s">
        <v>669</v>
      </c>
      <c r="M966" s="23">
        <v>0.01</v>
      </c>
      <c r="N966" s="23">
        <v>0.01</v>
      </c>
      <c r="O966" s="23" t="s">
        <v>669</v>
      </c>
      <c r="P966" s="23">
        <v>0.03</v>
      </c>
      <c r="Q966" s="23">
        <v>0.02</v>
      </c>
      <c r="R966" s="23" t="s">
        <v>669</v>
      </c>
      <c r="S966" s="23" t="s">
        <v>669</v>
      </c>
      <c r="T966" s="23">
        <v>0.08</v>
      </c>
      <c r="U966" s="23">
        <v>0.02</v>
      </c>
      <c r="V966" s="23" t="s">
        <v>669</v>
      </c>
      <c r="W966" s="23" t="s">
        <v>669</v>
      </c>
      <c r="X966" s="23" t="s">
        <v>669</v>
      </c>
      <c r="Y966" s="23" t="s">
        <v>669</v>
      </c>
      <c r="Z966" s="23">
        <v>0.01</v>
      </c>
      <c r="AA966" s="23">
        <v>4.8328264799999996</v>
      </c>
      <c r="AB966" s="220"/>
      <c r="AC966" s="221"/>
      <c r="AD966" s="221"/>
      <c r="AE966" s="221"/>
      <c r="AF966" s="221"/>
      <c r="AG966" s="221"/>
      <c r="AH966" s="221"/>
      <c r="AI966" s="221"/>
      <c r="AJ966" s="221"/>
      <c r="AK966" s="221"/>
      <c r="AL966" s="221"/>
      <c r="AM966" s="221"/>
      <c r="AN966" s="221"/>
      <c r="AO966" s="221"/>
      <c r="AP966" s="221"/>
      <c r="AQ966" s="221"/>
      <c r="AR966" s="221"/>
      <c r="AS966" s="221"/>
      <c r="AT966" s="221"/>
      <c r="AU966" s="221"/>
      <c r="AV966" s="221"/>
      <c r="AW966" s="221"/>
      <c r="AX966" s="221"/>
      <c r="AY966" s="221"/>
      <c r="AZ966" s="221"/>
      <c r="BA966" s="221"/>
      <c r="BB966" s="221"/>
      <c r="BC966" s="221"/>
      <c r="BD966" s="221"/>
      <c r="BE966" s="221"/>
      <c r="BF966" s="221"/>
      <c r="BG966" s="221"/>
      <c r="BH966" s="221"/>
      <c r="BI966" s="221"/>
      <c r="BJ966" s="221"/>
      <c r="BK966" s="221"/>
      <c r="BL966" s="221"/>
      <c r="BM966" s="54"/>
    </row>
    <row r="967" spans="1:65">
      <c r="A967" s="29"/>
      <c r="B967" s="3" t="s">
        <v>272</v>
      </c>
      <c r="C967" s="28"/>
      <c r="D967" s="23" t="s">
        <v>669</v>
      </c>
      <c r="E967" s="23">
        <v>0</v>
      </c>
      <c r="F967" s="23" t="s">
        <v>669</v>
      </c>
      <c r="G967" s="23" t="s">
        <v>669</v>
      </c>
      <c r="H967" s="23" t="s">
        <v>669</v>
      </c>
      <c r="I967" s="23" t="s">
        <v>669</v>
      </c>
      <c r="J967" s="23">
        <v>2.6076809620810579E-2</v>
      </c>
      <c r="K967" s="23">
        <v>0</v>
      </c>
      <c r="L967" s="23" t="s">
        <v>669</v>
      </c>
      <c r="M967" s="23">
        <v>0</v>
      </c>
      <c r="N967" s="23">
        <v>4.9999999999999992E-3</v>
      </c>
      <c r="O967" s="23" t="s">
        <v>669</v>
      </c>
      <c r="P967" s="23">
        <v>5.0000000000000018E-3</v>
      </c>
      <c r="Q967" s="23">
        <v>4.0824829046386298E-3</v>
      </c>
      <c r="R967" s="23" t="s">
        <v>669</v>
      </c>
      <c r="S967" s="23" t="s">
        <v>669</v>
      </c>
      <c r="T967" s="23">
        <v>6.2449979983984015E-2</v>
      </c>
      <c r="U967" s="23">
        <v>5.7735026918962493E-3</v>
      </c>
      <c r="V967" s="23" t="s">
        <v>669</v>
      </c>
      <c r="W967" s="23" t="s">
        <v>669</v>
      </c>
      <c r="X967" s="23" t="s">
        <v>669</v>
      </c>
      <c r="Y967" s="23" t="s">
        <v>669</v>
      </c>
      <c r="Z967" s="23">
        <v>0</v>
      </c>
      <c r="AA967" s="23">
        <v>0.54465453109816908</v>
      </c>
      <c r="AB967" s="220"/>
      <c r="AC967" s="221"/>
      <c r="AD967" s="221"/>
      <c r="AE967" s="221"/>
      <c r="AF967" s="221"/>
      <c r="AG967" s="221"/>
      <c r="AH967" s="221"/>
      <c r="AI967" s="221"/>
      <c r="AJ967" s="221"/>
      <c r="AK967" s="221"/>
      <c r="AL967" s="221"/>
      <c r="AM967" s="221"/>
      <c r="AN967" s="221"/>
      <c r="AO967" s="221"/>
      <c r="AP967" s="221"/>
      <c r="AQ967" s="221"/>
      <c r="AR967" s="221"/>
      <c r="AS967" s="221"/>
      <c r="AT967" s="221"/>
      <c r="AU967" s="221"/>
      <c r="AV967" s="221"/>
      <c r="AW967" s="221"/>
      <c r="AX967" s="221"/>
      <c r="AY967" s="221"/>
      <c r="AZ967" s="221"/>
      <c r="BA967" s="221"/>
      <c r="BB967" s="221"/>
      <c r="BC967" s="221"/>
      <c r="BD967" s="221"/>
      <c r="BE967" s="221"/>
      <c r="BF967" s="221"/>
      <c r="BG967" s="221"/>
      <c r="BH967" s="221"/>
      <c r="BI967" s="221"/>
      <c r="BJ967" s="221"/>
      <c r="BK967" s="221"/>
      <c r="BL967" s="221"/>
      <c r="BM967" s="54"/>
    </row>
    <row r="968" spans="1:65">
      <c r="A968" s="29"/>
      <c r="B968" s="3" t="s">
        <v>86</v>
      </c>
      <c r="C968" s="28"/>
      <c r="D968" s="13" t="s">
        <v>669</v>
      </c>
      <c r="E968" s="13">
        <v>0</v>
      </c>
      <c r="F968" s="13" t="s">
        <v>669</v>
      </c>
      <c r="G968" s="13" t="s">
        <v>669</v>
      </c>
      <c r="H968" s="13" t="s">
        <v>669</v>
      </c>
      <c r="I968" s="13" t="s">
        <v>669</v>
      </c>
      <c r="J968" s="13">
        <v>0.46565731465733173</v>
      </c>
      <c r="K968" s="13">
        <v>0</v>
      </c>
      <c r="L968" s="13" t="s">
        <v>669</v>
      </c>
      <c r="M968" s="13">
        <v>0</v>
      </c>
      <c r="N968" s="13">
        <v>0.39999999999999991</v>
      </c>
      <c r="O968" s="13" t="s">
        <v>669</v>
      </c>
      <c r="P968" s="13">
        <v>0.15384615384615391</v>
      </c>
      <c r="Q968" s="13">
        <v>0.18842228790639828</v>
      </c>
      <c r="R968" s="13" t="s">
        <v>669</v>
      </c>
      <c r="S968" s="13" t="s">
        <v>669</v>
      </c>
      <c r="T968" s="13">
        <v>0.62449979983984016</v>
      </c>
      <c r="U968" s="13">
        <v>0.34641016151377496</v>
      </c>
      <c r="V968" s="13" t="s">
        <v>669</v>
      </c>
      <c r="W968" s="13" t="s">
        <v>669</v>
      </c>
      <c r="X968" s="13" t="s">
        <v>669</v>
      </c>
      <c r="Y968" s="13" t="s">
        <v>669</v>
      </c>
      <c r="Z968" s="13">
        <v>0</v>
      </c>
      <c r="AA968" s="13">
        <v>0.11719258494486144</v>
      </c>
      <c r="AB968" s="151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9"/>
      <c r="B969" s="3" t="s">
        <v>273</v>
      </c>
      <c r="C969" s="28"/>
      <c r="D969" s="13" t="s">
        <v>669</v>
      </c>
      <c r="E969" s="13" t="s">
        <v>669</v>
      </c>
      <c r="F969" s="13" t="s">
        <v>669</v>
      </c>
      <c r="G969" s="13" t="s">
        <v>669</v>
      </c>
      <c r="H969" s="13" t="s">
        <v>669</v>
      </c>
      <c r="I969" s="13" t="s">
        <v>669</v>
      </c>
      <c r="J969" s="13" t="s">
        <v>669</v>
      </c>
      <c r="K969" s="13" t="s">
        <v>669</v>
      </c>
      <c r="L969" s="13" t="s">
        <v>669</v>
      </c>
      <c r="M969" s="13" t="s">
        <v>669</v>
      </c>
      <c r="N969" s="13" t="s">
        <v>669</v>
      </c>
      <c r="O969" s="13" t="s">
        <v>669</v>
      </c>
      <c r="P969" s="13" t="s">
        <v>669</v>
      </c>
      <c r="Q969" s="13" t="s">
        <v>669</v>
      </c>
      <c r="R969" s="13" t="s">
        <v>669</v>
      </c>
      <c r="S969" s="13" t="s">
        <v>669</v>
      </c>
      <c r="T969" s="13" t="s">
        <v>669</v>
      </c>
      <c r="U969" s="13" t="s">
        <v>669</v>
      </c>
      <c r="V969" s="13" t="s">
        <v>669</v>
      </c>
      <c r="W969" s="13" t="s">
        <v>669</v>
      </c>
      <c r="X969" s="13" t="s">
        <v>669</v>
      </c>
      <c r="Y969" s="13" t="s">
        <v>669</v>
      </c>
      <c r="Z969" s="13" t="s">
        <v>669</v>
      </c>
      <c r="AA969" s="13" t="s">
        <v>669</v>
      </c>
      <c r="AB969" s="151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9"/>
      <c r="B970" s="45" t="s">
        <v>274</v>
      </c>
      <c r="C970" s="46"/>
      <c r="D970" s="44">
        <v>0</v>
      </c>
      <c r="E970" s="44">
        <v>0.64</v>
      </c>
      <c r="F970" s="44">
        <v>0.78</v>
      </c>
      <c r="G970" s="44">
        <v>0</v>
      </c>
      <c r="H970" s="44">
        <v>1.01</v>
      </c>
      <c r="I970" s="44">
        <v>0</v>
      </c>
      <c r="J970" s="44">
        <v>0.91</v>
      </c>
      <c r="K970" s="44">
        <v>0.64</v>
      </c>
      <c r="L970" s="44">
        <v>1.01</v>
      </c>
      <c r="M970" s="44">
        <v>0.67</v>
      </c>
      <c r="N970" s="44">
        <v>0.61</v>
      </c>
      <c r="O970" s="44">
        <v>0.61</v>
      </c>
      <c r="P970" s="44">
        <v>0</v>
      </c>
      <c r="Q970" s="44">
        <v>0.13</v>
      </c>
      <c r="R970" s="44">
        <v>0</v>
      </c>
      <c r="S970" s="44">
        <v>0.81</v>
      </c>
      <c r="T970" s="44">
        <v>1.31</v>
      </c>
      <c r="U970" s="44">
        <v>0.56999999999999995</v>
      </c>
      <c r="V970" s="44">
        <v>0.81</v>
      </c>
      <c r="W970" s="44">
        <v>1.01</v>
      </c>
      <c r="X970" s="44">
        <v>3.03</v>
      </c>
      <c r="Y970" s="44">
        <v>3.03</v>
      </c>
      <c r="Z970" s="44">
        <v>0.74</v>
      </c>
      <c r="AA970" s="44" t="s">
        <v>275</v>
      </c>
      <c r="AB970" s="151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B971" s="3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BM971" s="53"/>
    </row>
    <row r="972" spans="1:65" ht="15">
      <c r="B972" s="8" t="s">
        <v>583</v>
      </c>
      <c r="BM972" s="27" t="s">
        <v>66</v>
      </c>
    </row>
    <row r="973" spans="1:65" ht="15">
      <c r="A973" s="24" t="s">
        <v>30</v>
      </c>
      <c r="B973" s="18" t="s">
        <v>112</v>
      </c>
      <c r="C973" s="15" t="s">
        <v>113</v>
      </c>
      <c r="D973" s="16" t="s">
        <v>232</v>
      </c>
      <c r="E973" s="17" t="s">
        <v>232</v>
      </c>
      <c r="F973" s="17" t="s">
        <v>232</v>
      </c>
      <c r="G973" s="17" t="s">
        <v>232</v>
      </c>
      <c r="H973" s="17" t="s">
        <v>232</v>
      </c>
      <c r="I973" s="17" t="s">
        <v>232</v>
      </c>
      <c r="J973" s="17" t="s">
        <v>232</v>
      </c>
      <c r="K973" s="17" t="s">
        <v>232</v>
      </c>
      <c r="L973" s="17" t="s">
        <v>232</v>
      </c>
      <c r="M973" s="17" t="s">
        <v>232</v>
      </c>
      <c r="N973" s="17" t="s">
        <v>232</v>
      </c>
      <c r="O973" s="17" t="s">
        <v>232</v>
      </c>
      <c r="P973" s="17" t="s">
        <v>232</v>
      </c>
      <c r="Q973" s="17" t="s">
        <v>232</v>
      </c>
      <c r="R973" s="17" t="s">
        <v>232</v>
      </c>
      <c r="S973" s="17" t="s">
        <v>232</v>
      </c>
      <c r="T973" s="17" t="s">
        <v>232</v>
      </c>
      <c r="U973" s="17" t="s">
        <v>232</v>
      </c>
      <c r="V973" s="17" t="s">
        <v>232</v>
      </c>
      <c r="W973" s="17" t="s">
        <v>232</v>
      </c>
      <c r="X973" s="17" t="s">
        <v>232</v>
      </c>
      <c r="Y973" s="17" t="s">
        <v>232</v>
      </c>
      <c r="Z973" s="17" t="s">
        <v>232</v>
      </c>
      <c r="AA973" s="17" t="s">
        <v>232</v>
      </c>
      <c r="AB973" s="151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</v>
      </c>
    </row>
    <row r="974" spans="1:65">
      <c r="A974" s="29"/>
      <c r="B974" s="19" t="s">
        <v>233</v>
      </c>
      <c r="C974" s="9" t="s">
        <v>233</v>
      </c>
      <c r="D974" s="149" t="s">
        <v>235</v>
      </c>
      <c r="E974" s="150" t="s">
        <v>236</v>
      </c>
      <c r="F974" s="150" t="s">
        <v>237</v>
      </c>
      <c r="G974" s="150" t="s">
        <v>238</v>
      </c>
      <c r="H974" s="150" t="s">
        <v>239</v>
      </c>
      <c r="I974" s="150" t="s">
        <v>240</v>
      </c>
      <c r="J974" s="150" t="s">
        <v>241</v>
      </c>
      <c r="K974" s="150" t="s">
        <v>242</v>
      </c>
      <c r="L974" s="150" t="s">
        <v>243</v>
      </c>
      <c r="M974" s="150" t="s">
        <v>244</v>
      </c>
      <c r="N974" s="150" t="s">
        <v>245</v>
      </c>
      <c r="O974" s="150" t="s">
        <v>246</v>
      </c>
      <c r="P974" s="150" t="s">
        <v>247</v>
      </c>
      <c r="Q974" s="150" t="s">
        <v>248</v>
      </c>
      <c r="R974" s="150" t="s">
        <v>249</v>
      </c>
      <c r="S974" s="150" t="s">
        <v>250</v>
      </c>
      <c r="T974" s="150" t="s">
        <v>251</v>
      </c>
      <c r="U974" s="150" t="s">
        <v>253</v>
      </c>
      <c r="V974" s="150" t="s">
        <v>254</v>
      </c>
      <c r="W974" s="150" t="s">
        <v>255</v>
      </c>
      <c r="X974" s="150" t="s">
        <v>256</v>
      </c>
      <c r="Y974" s="150" t="s">
        <v>257</v>
      </c>
      <c r="Z974" s="150" t="s">
        <v>262</v>
      </c>
      <c r="AA974" s="150" t="s">
        <v>263</v>
      </c>
      <c r="AB974" s="151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 t="s">
        <v>3</v>
      </c>
    </row>
    <row r="975" spans="1:65">
      <c r="A975" s="29"/>
      <c r="B975" s="19"/>
      <c r="C975" s="9"/>
      <c r="D975" s="10" t="s">
        <v>278</v>
      </c>
      <c r="E975" s="11" t="s">
        <v>276</v>
      </c>
      <c r="F975" s="11" t="s">
        <v>278</v>
      </c>
      <c r="G975" s="11" t="s">
        <v>278</v>
      </c>
      <c r="H975" s="11" t="s">
        <v>276</v>
      </c>
      <c r="I975" s="11" t="s">
        <v>276</v>
      </c>
      <c r="J975" s="11" t="s">
        <v>276</v>
      </c>
      <c r="K975" s="11" t="s">
        <v>276</v>
      </c>
      <c r="L975" s="11" t="s">
        <v>276</v>
      </c>
      <c r="M975" s="11" t="s">
        <v>276</v>
      </c>
      <c r="N975" s="11" t="s">
        <v>276</v>
      </c>
      <c r="O975" s="11" t="s">
        <v>276</v>
      </c>
      <c r="P975" s="11" t="s">
        <v>276</v>
      </c>
      <c r="Q975" s="11" t="s">
        <v>276</v>
      </c>
      <c r="R975" s="11" t="s">
        <v>278</v>
      </c>
      <c r="S975" s="11" t="s">
        <v>278</v>
      </c>
      <c r="T975" s="11" t="s">
        <v>276</v>
      </c>
      <c r="U975" s="11" t="s">
        <v>276</v>
      </c>
      <c r="V975" s="11" t="s">
        <v>276</v>
      </c>
      <c r="W975" s="11" t="s">
        <v>278</v>
      </c>
      <c r="X975" s="11" t="s">
        <v>276</v>
      </c>
      <c r="Y975" s="11" t="s">
        <v>315</v>
      </c>
      <c r="Z975" s="11" t="s">
        <v>278</v>
      </c>
      <c r="AA975" s="11" t="s">
        <v>315</v>
      </c>
      <c r="AB975" s="151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2</v>
      </c>
    </row>
    <row r="976" spans="1:65">
      <c r="A976" s="29"/>
      <c r="B976" s="19"/>
      <c r="C976" s="9"/>
      <c r="D976" s="25" t="s">
        <v>316</v>
      </c>
      <c r="E976" s="25" t="s">
        <v>317</v>
      </c>
      <c r="F976" s="25" t="s">
        <v>318</v>
      </c>
      <c r="G976" s="25" t="s">
        <v>318</v>
      </c>
      <c r="H976" s="25" t="s">
        <v>118</v>
      </c>
      <c r="I976" s="25" t="s">
        <v>316</v>
      </c>
      <c r="J976" s="25" t="s">
        <v>317</v>
      </c>
      <c r="K976" s="25" t="s">
        <v>317</v>
      </c>
      <c r="L976" s="25" t="s">
        <v>318</v>
      </c>
      <c r="M976" s="25" t="s">
        <v>317</v>
      </c>
      <c r="N976" s="25" t="s">
        <v>317</v>
      </c>
      <c r="O976" s="25" t="s">
        <v>280</v>
      </c>
      <c r="P976" s="25" t="s">
        <v>317</v>
      </c>
      <c r="Q976" s="25" t="s">
        <v>319</v>
      </c>
      <c r="R976" s="25" t="s">
        <v>316</v>
      </c>
      <c r="S976" s="25" t="s">
        <v>317</v>
      </c>
      <c r="T976" s="25" t="s">
        <v>316</v>
      </c>
      <c r="U976" s="25" t="s">
        <v>317</v>
      </c>
      <c r="V976" s="25" t="s">
        <v>317</v>
      </c>
      <c r="W976" s="25" t="s">
        <v>316</v>
      </c>
      <c r="X976" s="25" t="s">
        <v>319</v>
      </c>
      <c r="Y976" s="25" t="s">
        <v>317</v>
      </c>
      <c r="Z976" s="25" t="s">
        <v>317</v>
      </c>
      <c r="AA976" s="25" t="s">
        <v>319</v>
      </c>
      <c r="AB976" s="151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3</v>
      </c>
    </row>
    <row r="977" spans="1:65">
      <c r="A977" s="29"/>
      <c r="B977" s="18">
        <v>1</v>
      </c>
      <c r="C977" s="14">
        <v>1</v>
      </c>
      <c r="D977" s="21">
        <v>4.8</v>
      </c>
      <c r="E977" s="21">
        <v>5.7</v>
      </c>
      <c r="F977" s="21">
        <v>5.94</v>
      </c>
      <c r="G977" s="21">
        <v>5.4189641682052585</v>
      </c>
      <c r="H977" s="21">
        <v>6.79</v>
      </c>
      <c r="I977" s="21">
        <v>5.45</v>
      </c>
      <c r="J977" s="21">
        <v>5.7</v>
      </c>
      <c r="K977" s="21">
        <v>5.8</v>
      </c>
      <c r="L977" s="21">
        <v>6.22</v>
      </c>
      <c r="M977" s="21">
        <v>5.0999999999999996</v>
      </c>
      <c r="N977" s="21">
        <v>5.9</v>
      </c>
      <c r="O977" s="21">
        <v>5.9</v>
      </c>
      <c r="P977" s="21">
        <v>5.0999999999999996</v>
      </c>
      <c r="Q977" s="21">
        <v>6.3</v>
      </c>
      <c r="R977" s="145">
        <v>4</v>
      </c>
      <c r="S977" s="21">
        <v>6.7</v>
      </c>
      <c r="T977" s="145">
        <v>7.7490850000000009</v>
      </c>
      <c r="U977" s="21">
        <v>6.1</v>
      </c>
      <c r="V977" s="21">
        <v>5.92</v>
      </c>
      <c r="W977" s="21">
        <v>5.0999999999999996</v>
      </c>
      <c r="X977" s="21">
        <v>6.0990801708545641</v>
      </c>
      <c r="Y977" s="21">
        <v>5.0339999999999998</v>
      </c>
      <c r="Z977" s="21">
        <v>6.2</v>
      </c>
      <c r="AA977" s="21">
        <v>6.0476529110000001</v>
      </c>
      <c r="AB977" s="151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</v>
      </c>
    </row>
    <row r="978" spans="1:65">
      <c r="A978" s="29"/>
      <c r="B978" s="19">
        <v>1</v>
      </c>
      <c r="C978" s="9">
        <v>2</v>
      </c>
      <c r="D978" s="11">
        <v>4.9000000000000004</v>
      </c>
      <c r="E978" s="11">
        <v>5.5</v>
      </c>
      <c r="F978" s="11">
        <v>6.05</v>
      </c>
      <c r="G978" s="11">
        <v>5.4154053054605136</v>
      </c>
      <c r="H978" s="11">
        <v>6.82</v>
      </c>
      <c r="I978" s="11">
        <v>6.01</v>
      </c>
      <c r="J978" s="11">
        <v>5.58</v>
      </c>
      <c r="K978" s="11">
        <v>6.1</v>
      </c>
      <c r="L978" s="11">
        <v>5.94</v>
      </c>
      <c r="M978" s="11">
        <v>5.0999999999999996</v>
      </c>
      <c r="N978" s="11">
        <v>5.7</v>
      </c>
      <c r="O978" s="11">
        <v>6</v>
      </c>
      <c r="P978" s="11">
        <v>5.2</v>
      </c>
      <c r="Q978" s="11">
        <v>6.3</v>
      </c>
      <c r="R978" s="146">
        <v>4.0999999999999996</v>
      </c>
      <c r="S978" s="11">
        <v>6.9</v>
      </c>
      <c r="T978" s="146">
        <v>7.6764849999999987</v>
      </c>
      <c r="U978" s="11">
        <v>6.2</v>
      </c>
      <c r="V978" s="11">
        <v>4.97</v>
      </c>
      <c r="W978" s="11">
        <v>5.3</v>
      </c>
      <c r="X978" s="11">
        <v>6.181525214383254</v>
      </c>
      <c r="Y978" s="11">
        <v>5.0514000000000001</v>
      </c>
      <c r="Z978" s="11">
        <v>5.8</v>
      </c>
      <c r="AA978" s="11">
        <v>5.6331380419999997</v>
      </c>
      <c r="AB978" s="151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24</v>
      </c>
    </row>
    <row r="979" spans="1:65">
      <c r="A979" s="29"/>
      <c r="B979" s="19">
        <v>1</v>
      </c>
      <c r="C979" s="9">
        <v>3</v>
      </c>
      <c r="D979" s="11">
        <v>5.4</v>
      </c>
      <c r="E979" s="11">
        <v>5.5</v>
      </c>
      <c r="F979" s="11">
        <v>6.24</v>
      </c>
      <c r="G979" s="11">
        <v>5.506692106463742</v>
      </c>
      <c r="H979" s="11">
        <v>6.74</v>
      </c>
      <c r="I979" s="11">
        <v>5.97</v>
      </c>
      <c r="J979" s="11">
        <v>5.5</v>
      </c>
      <c r="K979" s="11">
        <v>5.2</v>
      </c>
      <c r="L979" s="11">
        <v>6</v>
      </c>
      <c r="M979" s="11">
        <v>5.2</v>
      </c>
      <c r="N979" s="11">
        <v>5.8</v>
      </c>
      <c r="O979" s="11">
        <v>5.7</v>
      </c>
      <c r="P979" s="11">
        <v>5.2</v>
      </c>
      <c r="Q979" s="11">
        <v>6.3</v>
      </c>
      <c r="R979" s="146">
        <v>4.3</v>
      </c>
      <c r="S979" s="11">
        <v>6.7</v>
      </c>
      <c r="T979" s="146">
        <v>7.6803850000000011</v>
      </c>
      <c r="U979" s="11">
        <v>6.2</v>
      </c>
      <c r="V979" s="11">
        <v>5.68</v>
      </c>
      <c r="W979" s="11">
        <v>5.3</v>
      </c>
      <c r="X979" s="11">
        <v>6.2203423831027038</v>
      </c>
      <c r="Y979" s="11">
        <v>5.0102071941108504</v>
      </c>
      <c r="Z979" s="11">
        <v>6</v>
      </c>
      <c r="AA979" s="11">
        <v>5.7871515059999998</v>
      </c>
      <c r="AB979" s="151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16</v>
      </c>
    </row>
    <row r="980" spans="1:65">
      <c r="A980" s="29"/>
      <c r="B980" s="19">
        <v>1</v>
      </c>
      <c r="C980" s="9">
        <v>4</v>
      </c>
      <c r="D980" s="11">
        <v>5.5</v>
      </c>
      <c r="E980" s="11">
        <v>5.6</v>
      </c>
      <c r="F980" s="11">
        <v>6.17</v>
      </c>
      <c r="G980" s="11">
        <v>5.6634313892845825</v>
      </c>
      <c r="H980" s="11">
        <v>6.61</v>
      </c>
      <c r="I980" s="11">
        <v>5.95</v>
      </c>
      <c r="J980" s="11">
        <v>5.72</v>
      </c>
      <c r="K980" s="11">
        <v>5.5</v>
      </c>
      <c r="L980" s="11">
        <v>6.1</v>
      </c>
      <c r="M980" s="11">
        <v>5.2</v>
      </c>
      <c r="N980" s="11">
        <v>5.5</v>
      </c>
      <c r="O980" s="11">
        <v>6</v>
      </c>
      <c r="P980" s="11">
        <v>5.4</v>
      </c>
      <c r="Q980" s="11">
        <v>6.5</v>
      </c>
      <c r="R980" s="146">
        <v>4.3</v>
      </c>
      <c r="S980" s="11">
        <v>6.7</v>
      </c>
      <c r="T980" s="146">
        <v>7.7043149999999994</v>
      </c>
      <c r="U980" s="11">
        <v>6.1</v>
      </c>
      <c r="V980" s="11">
        <v>5.47</v>
      </c>
      <c r="W980" s="11">
        <v>5.2</v>
      </c>
      <c r="X980" s="11">
        <v>6.1622210555772821</v>
      </c>
      <c r="Y980" s="11">
        <v>4.9773509880006399</v>
      </c>
      <c r="Z980" s="11">
        <v>6.2</v>
      </c>
      <c r="AA980" s="11">
        <v>6.1302885170000003</v>
      </c>
      <c r="AB980" s="151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5.794399929871787</v>
      </c>
    </row>
    <row r="981" spans="1:65">
      <c r="A981" s="29"/>
      <c r="B981" s="19">
        <v>1</v>
      </c>
      <c r="C981" s="9">
        <v>5</v>
      </c>
      <c r="D981" s="11">
        <v>5.0999999999999996</v>
      </c>
      <c r="E981" s="11">
        <v>5.5</v>
      </c>
      <c r="F981" s="11">
        <v>6.25</v>
      </c>
      <c r="G981" s="11">
        <v>5.6834532233659276</v>
      </c>
      <c r="H981" s="11">
        <v>6.35</v>
      </c>
      <c r="I981" s="11">
        <v>6.29</v>
      </c>
      <c r="J981" s="11">
        <v>5.5</v>
      </c>
      <c r="K981" s="11">
        <v>5.5</v>
      </c>
      <c r="L981" s="11">
        <v>6.04</v>
      </c>
      <c r="M981" s="11">
        <v>5.3</v>
      </c>
      <c r="N981" s="11">
        <v>5.7</v>
      </c>
      <c r="O981" s="11">
        <v>5.8</v>
      </c>
      <c r="P981" s="11">
        <v>5.6</v>
      </c>
      <c r="Q981" s="11">
        <v>6.3</v>
      </c>
      <c r="R981" s="146">
        <v>4.0999999999999996</v>
      </c>
      <c r="S981" s="11">
        <v>6.4</v>
      </c>
      <c r="T981" s="146">
        <v>7.6968300000000012</v>
      </c>
      <c r="U981" s="11">
        <v>6.1</v>
      </c>
      <c r="V981" s="11">
        <v>5.58</v>
      </c>
      <c r="W981" s="11">
        <v>5.4</v>
      </c>
      <c r="X981" s="11">
        <v>6.0707003559038206</v>
      </c>
      <c r="Y981" s="11">
        <v>5.1736352352246602</v>
      </c>
      <c r="Z981" s="11">
        <v>5.8</v>
      </c>
      <c r="AA981" s="11">
        <v>6.753673118</v>
      </c>
      <c r="AB981" s="151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122</v>
      </c>
    </row>
    <row r="982" spans="1:65">
      <c r="A982" s="29"/>
      <c r="B982" s="19">
        <v>1</v>
      </c>
      <c r="C982" s="9">
        <v>6</v>
      </c>
      <c r="D982" s="11">
        <v>5</v>
      </c>
      <c r="E982" s="11">
        <v>5.2</v>
      </c>
      <c r="F982" s="11">
        <v>6.25</v>
      </c>
      <c r="G982" s="11">
        <v>5.694317120799214</v>
      </c>
      <c r="H982" s="11">
        <v>6.5</v>
      </c>
      <c r="I982" s="11">
        <v>5.72</v>
      </c>
      <c r="J982" s="11">
        <v>5.66</v>
      </c>
      <c r="K982" s="11">
        <v>5.7</v>
      </c>
      <c r="L982" s="11">
        <v>6.1</v>
      </c>
      <c r="M982" s="11">
        <v>5.0999999999999996</v>
      </c>
      <c r="N982" s="11">
        <v>5.9</v>
      </c>
      <c r="O982" s="11">
        <v>5.9</v>
      </c>
      <c r="P982" s="11">
        <v>5.4</v>
      </c>
      <c r="Q982" s="11">
        <v>6.2</v>
      </c>
      <c r="R982" s="146">
        <v>4.4000000000000004</v>
      </c>
      <c r="S982" s="11">
        <v>6.9</v>
      </c>
      <c r="T982" s="146">
        <v>7.6833600000000004</v>
      </c>
      <c r="U982" s="11">
        <v>6.1</v>
      </c>
      <c r="V982" s="11">
        <v>5.33</v>
      </c>
      <c r="W982" s="11">
        <v>5.2</v>
      </c>
      <c r="X982" s="11">
        <v>6.1585292363522068</v>
      </c>
      <c r="Y982" s="11">
        <v>5.1669572719868704</v>
      </c>
      <c r="Z982" s="11">
        <v>6.1</v>
      </c>
      <c r="AA982" s="11">
        <v>5.9106742299999997</v>
      </c>
      <c r="AB982" s="151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20" t="s">
        <v>270</v>
      </c>
      <c r="C983" s="12"/>
      <c r="D983" s="22">
        <v>5.1166666666666671</v>
      </c>
      <c r="E983" s="22">
        <v>5.5</v>
      </c>
      <c r="F983" s="22">
        <v>6.1499999999999995</v>
      </c>
      <c r="G983" s="22">
        <v>5.5637105522632062</v>
      </c>
      <c r="H983" s="22">
        <v>6.6350000000000007</v>
      </c>
      <c r="I983" s="22">
        <v>5.8983333333333334</v>
      </c>
      <c r="J983" s="22">
        <v>5.6099999999999994</v>
      </c>
      <c r="K983" s="22">
        <v>5.6333333333333329</v>
      </c>
      <c r="L983" s="22">
        <v>6.0666666666666664</v>
      </c>
      <c r="M983" s="22">
        <v>5.166666666666667</v>
      </c>
      <c r="N983" s="22">
        <v>5.75</v>
      </c>
      <c r="O983" s="22">
        <v>5.8833333333333337</v>
      </c>
      <c r="P983" s="22">
        <v>5.3166666666666664</v>
      </c>
      <c r="Q983" s="22">
        <v>6.3166666666666664</v>
      </c>
      <c r="R983" s="22">
        <v>4.1999999999999993</v>
      </c>
      <c r="S983" s="22">
        <v>6.7166666666666659</v>
      </c>
      <c r="T983" s="22">
        <v>7.69841</v>
      </c>
      <c r="U983" s="22">
        <v>6.1333333333333337</v>
      </c>
      <c r="V983" s="22">
        <v>5.4916666666666663</v>
      </c>
      <c r="W983" s="22">
        <v>5.2499999999999991</v>
      </c>
      <c r="X983" s="22">
        <v>6.1487330693623052</v>
      </c>
      <c r="Y983" s="22">
        <v>5.0689251148871701</v>
      </c>
      <c r="Z983" s="22">
        <v>6.0166666666666666</v>
      </c>
      <c r="AA983" s="22">
        <v>6.0437630539999994</v>
      </c>
      <c r="AB983" s="151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271</v>
      </c>
      <c r="C984" s="28"/>
      <c r="D984" s="11">
        <v>5.05</v>
      </c>
      <c r="E984" s="11">
        <v>5.5</v>
      </c>
      <c r="F984" s="11">
        <v>6.2050000000000001</v>
      </c>
      <c r="G984" s="11">
        <v>5.5850617478741622</v>
      </c>
      <c r="H984" s="11">
        <v>6.6750000000000007</v>
      </c>
      <c r="I984" s="11">
        <v>5.96</v>
      </c>
      <c r="J984" s="11">
        <v>5.62</v>
      </c>
      <c r="K984" s="11">
        <v>5.6</v>
      </c>
      <c r="L984" s="11">
        <v>6.07</v>
      </c>
      <c r="M984" s="11">
        <v>5.15</v>
      </c>
      <c r="N984" s="11">
        <v>5.75</v>
      </c>
      <c r="O984" s="11">
        <v>5.9</v>
      </c>
      <c r="P984" s="11">
        <v>5.3000000000000007</v>
      </c>
      <c r="Q984" s="11">
        <v>6.3</v>
      </c>
      <c r="R984" s="11">
        <v>4.1999999999999993</v>
      </c>
      <c r="S984" s="11">
        <v>6.7</v>
      </c>
      <c r="T984" s="11">
        <v>7.6900950000000012</v>
      </c>
      <c r="U984" s="11">
        <v>6.1</v>
      </c>
      <c r="V984" s="11">
        <v>5.5250000000000004</v>
      </c>
      <c r="W984" s="11">
        <v>5.25</v>
      </c>
      <c r="X984" s="11">
        <v>6.1603751459647444</v>
      </c>
      <c r="Y984" s="11">
        <v>5.0427</v>
      </c>
      <c r="Z984" s="11">
        <v>6.05</v>
      </c>
      <c r="AA984" s="11">
        <v>5.9791635704999999</v>
      </c>
      <c r="AB984" s="151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3" t="s">
        <v>272</v>
      </c>
      <c r="C985" s="28"/>
      <c r="D985" s="23">
        <v>0.27868739954771315</v>
      </c>
      <c r="E985" s="23">
        <v>0.16733200530681505</v>
      </c>
      <c r="F985" s="23">
        <v>0.12853015210447696</v>
      </c>
      <c r="G985" s="23">
        <v>0.13231605605689298</v>
      </c>
      <c r="H985" s="23">
        <v>0.18403803954617662</v>
      </c>
      <c r="I985" s="23">
        <v>0.28512570327255071</v>
      </c>
      <c r="J985" s="23">
        <v>9.7775252492642517E-2</v>
      </c>
      <c r="K985" s="23">
        <v>0.30767948691238189</v>
      </c>
      <c r="L985" s="23">
        <v>9.6884811331119508E-2</v>
      </c>
      <c r="M985" s="23">
        <v>8.1649658092772748E-2</v>
      </c>
      <c r="N985" s="23">
        <v>0.15165750888103111</v>
      </c>
      <c r="O985" s="23">
        <v>0.1169045194450012</v>
      </c>
      <c r="P985" s="23">
        <v>0.18348478592697179</v>
      </c>
      <c r="Q985" s="23">
        <v>9.8319208025017479E-2</v>
      </c>
      <c r="R985" s="23">
        <v>0.15491933384829681</v>
      </c>
      <c r="S985" s="23">
        <v>0.18348478592697179</v>
      </c>
      <c r="T985" s="23">
        <v>2.6971947649363712E-2</v>
      </c>
      <c r="U985" s="23">
        <v>5.1639777949432503E-2</v>
      </c>
      <c r="V985" s="23">
        <v>0.32418616051069588</v>
      </c>
      <c r="W985" s="23">
        <v>0.1048808848170153</v>
      </c>
      <c r="X985" s="23">
        <v>5.4837257315057654E-2</v>
      </c>
      <c r="Y985" s="23">
        <v>8.238327665700973E-2</v>
      </c>
      <c r="Z985" s="23">
        <v>0.1834847859269719</v>
      </c>
      <c r="AA985" s="23">
        <v>0.39080662937672611</v>
      </c>
      <c r="AB985" s="220"/>
      <c r="AC985" s="221"/>
      <c r="AD985" s="221"/>
      <c r="AE985" s="221"/>
      <c r="AF985" s="221"/>
      <c r="AG985" s="221"/>
      <c r="AH985" s="221"/>
      <c r="AI985" s="221"/>
      <c r="AJ985" s="221"/>
      <c r="AK985" s="221"/>
      <c r="AL985" s="221"/>
      <c r="AM985" s="221"/>
      <c r="AN985" s="221"/>
      <c r="AO985" s="221"/>
      <c r="AP985" s="221"/>
      <c r="AQ985" s="221"/>
      <c r="AR985" s="221"/>
      <c r="AS985" s="221"/>
      <c r="AT985" s="221"/>
      <c r="AU985" s="221"/>
      <c r="AV985" s="221"/>
      <c r="AW985" s="221"/>
      <c r="AX985" s="221"/>
      <c r="AY985" s="221"/>
      <c r="AZ985" s="221"/>
      <c r="BA985" s="221"/>
      <c r="BB985" s="221"/>
      <c r="BC985" s="221"/>
      <c r="BD985" s="221"/>
      <c r="BE985" s="221"/>
      <c r="BF985" s="221"/>
      <c r="BG985" s="221"/>
      <c r="BH985" s="221"/>
      <c r="BI985" s="221"/>
      <c r="BJ985" s="221"/>
      <c r="BK985" s="221"/>
      <c r="BL985" s="221"/>
      <c r="BM985" s="54"/>
    </row>
    <row r="986" spans="1:65">
      <c r="A986" s="29"/>
      <c r="B986" s="3" t="s">
        <v>86</v>
      </c>
      <c r="C986" s="28"/>
      <c r="D986" s="13">
        <v>5.4466592745481393E-2</v>
      </c>
      <c r="E986" s="13">
        <v>3.0424000964875464E-2</v>
      </c>
      <c r="F986" s="13">
        <v>2.08992117243052E-2</v>
      </c>
      <c r="G986" s="13">
        <v>2.3781980535106998E-2</v>
      </c>
      <c r="H986" s="13">
        <v>2.7737458861518703E-2</v>
      </c>
      <c r="I986" s="13">
        <v>4.8340045765337784E-2</v>
      </c>
      <c r="J986" s="13">
        <v>1.7428743759829328E-2</v>
      </c>
      <c r="K986" s="13">
        <v>5.4617660398647676E-2</v>
      </c>
      <c r="L986" s="13">
        <v>1.5970023845788932E-2</v>
      </c>
      <c r="M986" s="13">
        <v>1.580315963085924E-2</v>
      </c>
      <c r="N986" s="13">
        <v>2.6375218935831498E-2</v>
      </c>
      <c r="O986" s="13">
        <v>1.9870456562889723E-2</v>
      </c>
      <c r="P986" s="13">
        <v>3.4511245001938272E-2</v>
      </c>
      <c r="Q986" s="13">
        <v>1.5565046125332584E-2</v>
      </c>
      <c r="R986" s="13">
        <v>3.6885555678165913E-2</v>
      </c>
      <c r="S986" s="13">
        <v>2.7317834133047912E-2</v>
      </c>
      <c r="T986" s="13">
        <v>3.5035738093143537E-3</v>
      </c>
      <c r="U986" s="13">
        <v>8.4195290134944298E-3</v>
      </c>
      <c r="V986" s="13">
        <v>5.9032381276606233E-2</v>
      </c>
      <c r="W986" s="13">
        <v>1.9977311393717202E-2</v>
      </c>
      <c r="X986" s="13">
        <v>8.918464453807378E-3</v>
      </c>
      <c r="Y986" s="13">
        <v>1.6252612691999398E-2</v>
      </c>
      <c r="Z986" s="13">
        <v>3.0496086303651838E-2</v>
      </c>
      <c r="AA986" s="13">
        <v>6.4662797976183892E-2</v>
      </c>
      <c r="AB986" s="151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9"/>
      <c r="B987" s="3" t="s">
        <v>273</v>
      </c>
      <c r="C987" s="28"/>
      <c r="D987" s="13">
        <v>-0.11696349430615094</v>
      </c>
      <c r="E987" s="13">
        <v>-5.0807664889347959E-2</v>
      </c>
      <c r="F987" s="13">
        <v>6.1369611078274433E-2</v>
      </c>
      <c r="G987" s="13">
        <v>-3.9812470730456684E-2</v>
      </c>
      <c r="H987" s="13">
        <v>0.14507111699257758</v>
      </c>
      <c r="I987" s="13">
        <v>1.793687089593865E-2</v>
      </c>
      <c r="J987" s="13">
        <v>-3.1823818187134978E-2</v>
      </c>
      <c r="K987" s="13">
        <v>-2.7796941613938309E-2</v>
      </c>
      <c r="L987" s="13">
        <v>4.698790903114336E-2</v>
      </c>
      <c r="M987" s="13">
        <v>-0.10833447307787225</v>
      </c>
      <c r="N987" s="13">
        <v>-7.6625587479546287E-3</v>
      </c>
      <c r="O987" s="13">
        <v>1.5348164527455133E-2</v>
      </c>
      <c r="P987" s="13">
        <v>-8.2447409393036408E-2</v>
      </c>
      <c r="Q987" s="13">
        <v>9.0133015172536801E-2</v>
      </c>
      <c r="R987" s="13">
        <v>-0.27516221682459308</v>
      </c>
      <c r="S987" s="13">
        <v>0.15916518499876586</v>
      </c>
      <c r="T987" s="13">
        <v>0.32859486627985368</v>
      </c>
      <c r="U987" s="13">
        <v>5.8493270668848352E-2</v>
      </c>
      <c r="V987" s="13">
        <v>-5.224583509406111E-2</v>
      </c>
      <c r="W987" s="13">
        <v>-9.39527710307414E-2</v>
      </c>
      <c r="X987" s="13">
        <v>6.1150963650925982E-2</v>
      </c>
      <c r="Y987" s="13">
        <v>-0.12520275158167582</v>
      </c>
      <c r="Z987" s="13">
        <v>3.8358887802864894E-2</v>
      </c>
      <c r="AA987" s="13">
        <v>4.303519383304466E-2</v>
      </c>
      <c r="AB987" s="151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9"/>
      <c r="B988" s="45" t="s">
        <v>274</v>
      </c>
      <c r="C988" s="46"/>
      <c r="D988" s="44">
        <v>1.44</v>
      </c>
      <c r="E988" s="44">
        <v>0.65</v>
      </c>
      <c r="F988" s="44">
        <v>0.68</v>
      </c>
      <c r="G988" s="44">
        <v>0.52</v>
      </c>
      <c r="H988" s="44">
        <v>1.68</v>
      </c>
      <c r="I988" s="44">
        <v>0.17</v>
      </c>
      <c r="J988" s="44">
        <v>0.42</v>
      </c>
      <c r="K988" s="44">
        <v>0.38</v>
      </c>
      <c r="L988" s="44">
        <v>0.51</v>
      </c>
      <c r="M988" s="44">
        <v>1.33</v>
      </c>
      <c r="N988" s="44">
        <v>0.14000000000000001</v>
      </c>
      <c r="O988" s="44">
        <v>0.14000000000000001</v>
      </c>
      <c r="P988" s="44">
        <v>1.03</v>
      </c>
      <c r="Q988" s="44">
        <v>1.03</v>
      </c>
      <c r="R988" s="44">
        <v>3.32</v>
      </c>
      <c r="S988" s="44">
        <v>1.85</v>
      </c>
      <c r="T988" s="44">
        <v>3.86</v>
      </c>
      <c r="U988" s="44">
        <v>0.65</v>
      </c>
      <c r="V988" s="44">
        <v>0.67</v>
      </c>
      <c r="W988" s="44">
        <v>1.1599999999999999</v>
      </c>
      <c r="X988" s="44">
        <v>0.68</v>
      </c>
      <c r="Y988" s="44">
        <v>1.53</v>
      </c>
      <c r="Z988" s="44">
        <v>0.41</v>
      </c>
      <c r="AA988" s="44">
        <v>0.47</v>
      </c>
      <c r="AB988" s="151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B989" s="3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BM989" s="53"/>
    </row>
    <row r="990" spans="1:65" ht="15">
      <c r="B990" s="8" t="s">
        <v>584</v>
      </c>
      <c r="BM990" s="27" t="s">
        <v>66</v>
      </c>
    </row>
    <row r="991" spans="1:65" ht="15">
      <c r="A991" s="24" t="s">
        <v>62</v>
      </c>
      <c r="B991" s="18" t="s">
        <v>112</v>
      </c>
      <c r="C991" s="15" t="s">
        <v>113</v>
      </c>
      <c r="D991" s="16" t="s">
        <v>232</v>
      </c>
      <c r="E991" s="17" t="s">
        <v>232</v>
      </c>
      <c r="F991" s="17" t="s">
        <v>232</v>
      </c>
      <c r="G991" s="17" t="s">
        <v>232</v>
      </c>
      <c r="H991" s="17" t="s">
        <v>232</v>
      </c>
      <c r="I991" s="17" t="s">
        <v>232</v>
      </c>
      <c r="J991" s="17" t="s">
        <v>232</v>
      </c>
      <c r="K991" s="17" t="s">
        <v>232</v>
      </c>
      <c r="L991" s="17" t="s">
        <v>232</v>
      </c>
      <c r="M991" s="17" t="s">
        <v>232</v>
      </c>
      <c r="N991" s="17" t="s">
        <v>232</v>
      </c>
      <c r="O991" s="17" t="s">
        <v>232</v>
      </c>
      <c r="P991" s="17" t="s">
        <v>232</v>
      </c>
      <c r="Q991" s="17" t="s">
        <v>232</v>
      </c>
      <c r="R991" s="17" t="s">
        <v>232</v>
      </c>
      <c r="S991" s="17" t="s">
        <v>232</v>
      </c>
      <c r="T991" s="17" t="s">
        <v>232</v>
      </c>
      <c r="U991" s="17" t="s">
        <v>232</v>
      </c>
      <c r="V991" s="17" t="s">
        <v>232</v>
      </c>
      <c r="W991" s="17" t="s">
        <v>232</v>
      </c>
      <c r="X991" s="17" t="s">
        <v>232</v>
      </c>
      <c r="Y991" s="17" t="s">
        <v>232</v>
      </c>
      <c r="Z991" s="17" t="s">
        <v>232</v>
      </c>
      <c r="AA991" s="17" t="s">
        <v>232</v>
      </c>
      <c r="AB991" s="151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</v>
      </c>
    </row>
    <row r="992" spans="1:65">
      <c r="A992" s="29"/>
      <c r="B992" s="19" t="s">
        <v>233</v>
      </c>
      <c r="C992" s="9" t="s">
        <v>233</v>
      </c>
      <c r="D992" s="149" t="s">
        <v>235</v>
      </c>
      <c r="E992" s="150" t="s">
        <v>236</v>
      </c>
      <c r="F992" s="150" t="s">
        <v>237</v>
      </c>
      <c r="G992" s="150" t="s">
        <v>238</v>
      </c>
      <c r="H992" s="150" t="s">
        <v>239</v>
      </c>
      <c r="I992" s="150" t="s">
        <v>240</v>
      </c>
      <c r="J992" s="150" t="s">
        <v>241</v>
      </c>
      <c r="K992" s="150" t="s">
        <v>242</v>
      </c>
      <c r="L992" s="150" t="s">
        <v>243</v>
      </c>
      <c r="M992" s="150" t="s">
        <v>244</v>
      </c>
      <c r="N992" s="150" t="s">
        <v>245</v>
      </c>
      <c r="O992" s="150" t="s">
        <v>246</v>
      </c>
      <c r="P992" s="150" t="s">
        <v>247</v>
      </c>
      <c r="Q992" s="150" t="s">
        <v>248</v>
      </c>
      <c r="R992" s="150" t="s">
        <v>249</v>
      </c>
      <c r="S992" s="150" t="s">
        <v>250</v>
      </c>
      <c r="T992" s="150" t="s">
        <v>251</v>
      </c>
      <c r="U992" s="150" t="s">
        <v>253</v>
      </c>
      <c r="V992" s="150" t="s">
        <v>254</v>
      </c>
      <c r="W992" s="150" t="s">
        <v>255</v>
      </c>
      <c r="X992" s="150" t="s">
        <v>256</v>
      </c>
      <c r="Y992" s="150" t="s">
        <v>257</v>
      </c>
      <c r="Z992" s="150" t="s">
        <v>262</v>
      </c>
      <c r="AA992" s="150" t="s">
        <v>263</v>
      </c>
      <c r="AB992" s="151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 t="s">
        <v>1</v>
      </c>
    </row>
    <row r="993" spans="1:65">
      <c r="A993" s="29"/>
      <c r="B993" s="19"/>
      <c r="C993" s="9"/>
      <c r="D993" s="10" t="s">
        <v>278</v>
      </c>
      <c r="E993" s="11" t="s">
        <v>276</v>
      </c>
      <c r="F993" s="11" t="s">
        <v>278</v>
      </c>
      <c r="G993" s="11" t="s">
        <v>278</v>
      </c>
      <c r="H993" s="11" t="s">
        <v>276</v>
      </c>
      <c r="I993" s="11" t="s">
        <v>315</v>
      </c>
      <c r="J993" s="11" t="s">
        <v>276</v>
      </c>
      <c r="K993" s="11" t="s">
        <v>276</v>
      </c>
      <c r="L993" s="11" t="s">
        <v>276</v>
      </c>
      <c r="M993" s="11" t="s">
        <v>276</v>
      </c>
      <c r="N993" s="11" t="s">
        <v>276</v>
      </c>
      <c r="O993" s="11" t="s">
        <v>276</v>
      </c>
      <c r="P993" s="11" t="s">
        <v>276</v>
      </c>
      <c r="Q993" s="11" t="s">
        <v>276</v>
      </c>
      <c r="R993" s="11" t="s">
        <v>278</v>
      </c>
      <c r="S993" s="11" t="s">
        <v>278</v>
      </c>
      <c r="T993" s="11" t="s">
        <v>315</v>
      </c>
      <c r="U993" s="11" t="s">
        <v>276</v>
      </c>
      <c r="V993" s="11" t="s">
        <v>315</v>
      </c>
      <c r="W993" s="11" t="s">
        <v>278</v>
      </c>
      <c r="X993" s="11" t="s">
        <v>276</v>
      </c>
      <c r="Y993" s="11" t="s">
        <v>315</v>
      </c>
      <c r="Z993" s="11" t="s">
        <v>278</v>
      </c>
      <c r="AA993" s="11" t="s">
        <v>315</v>
      </c>
      <c r="AB993" s="151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3</v>
      </c>
    </row>
    <row r="994" spans="1:65">
      <c r="A994" s="29"/>
      <c r="B994" s="19"/>
      <c r="C994" s="9"/>
      <c r="D994" s="25" t="s">
        <v>316</v>
      </c>
      <c r="E994" s="25" t="s">
        <v>317</v>
      </c>
      <c r="F994" s="25" t="s">
        <v>318</v>
      </c>
      <c r="G994" s="25" t="s">
        <v>318</v>
      </c>
      <c r="H994" s="25" t="s">
        <v>118</v>
      </c>
      <c r="I994" s="25" t="s">
        <v>316</v>
      </c>
      <c r="J994" s="25" t="s">
        <v>317</v>
      </c>
      <c r="K994" s="25" t="s">
        <v>317</v>
      </c>
      <c r="L994" s="25" t="s">
        <v>318</v>
      </c>
      <c r="M994" s="25" t="s">
        <v>317</v>
      </c>
      <c r="N994" s="25" t="s">
        <v>317</v>
      </c>
      <c r="O994" s="25" t="s">
        <v>280</v>
      </c>
      <c r="P994" s="25" t="s">
        <v>317</v>
      </c>
      <c r="Q994" s="25" t="s">
        <v>319</v>
      </c>
      <c r="R994" s="25" t="s">
        <v>316</v>
      </c>
      <c r="S994" s="25" t="s">
        <v>317</v>
      </c>
      <c r="T994" s="25" t="s">
        <v>316</v>
      </c>
      <c r="U994" s="25" t="s">
        <v>317</v>
      </c>
      <c r="V994" s="25" t="s">
        <v>317</v>
      </c>
      <c r="W994" s="25" t="s">
        <v>316</v>
      </c>
      <c r="X994" s="25" t="s">
        <v>319</v>
      </c>
      <c r="Y994" s="25" t="s">
        <v>317</v>
      </c>
      <c r="Z994" s="25" t="s">
        <v>317</v>
      </c>
      <c r="AA994" s="25" t="s">
        <v>319</v>
      </c>
      <c r="AB994" s="151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3</v>
      </c>
    </row>
    <row r="995" spans="1:65">
      <c r="A995" s="29"/>
      <c r="B995" s="18">
        <v>1</v>
      </c>
      <c r="C995" s="14">
        <v>1</v>
      </c>
      <c r="D995" s="224" t="s">
        <v>107</v>
      </c>
      <c r="E995" s="219">
        <v>0.01</v>
      </c>
      <c r="F995" s="219">
        <v>1.1900000000000001E-2</v>
      </c>
      <c r="G995" s="219">
        <v>8.9627980144309088E-3</v>
      </c>
      <c r="H995" s="219">
        <v>1.01E-2</v>
      </c>
      <c r="I995" s="219">
        <v>8.9999999999999993E-3</v>
      </c>
      <c r="J995" s="219">
        <v>8.0000000000000002E-3</v>
      </c>
      <c r="K995" s="219">
        <v>8.9999999999999993E-3</v>
      </c>
      <c r="L995" s="219">
        <v>6.7000000000000002E-3</v>
      </c>
      <c r="M995" s="219">
        <v>8.0000000000000002E-3</v>
      </c>
      <c r="N995" s="219">
        <v>8.0000000000000002E-3</v>
      </c>
      <c r="O995" s="219">
        <v>7.000000000000001E-3</v>
      </c>
      <c r="P995" s="219">
        <v>7.000000000000001E-3</v>
      </c>
      <c r="Q995" s="219">
        <v>7.000000000000001E-3</v>
      </c>
      <c r="R995" s="224" t="s">
        <v>107</v>
      </c>
      <c r="S995" s="219">
        <v>1.0999999999999999E-2</v>
      </c>
      <c r="T995" s="219">
        <v>1.1288271820824952E-2</v>
      </c>
      <c r="U995" s="219">
        <v>8.9999999999999993E-3</v>
      </c>
      <c r="V995" s="224">
        <v>1.1999999999999999E-3</v>
      </c>
      <c r="W995" s="219">
        <v>8.0000000000000002E-3</v>
      </c>
      <c r="X995" s="219">
        <v>9.5236824043059016E-3</v>
      </c>
      <c r="Y995" s="219">
        <v>4.79E-3</v>
      </c>
      <c r="Z995" s="219">
        <v>8.0000000000000002E-3</v>
      </c>
      <c r="AA995" s="219">
        <v>4.5542953500000002E-3</v>
      </c>
      <c r="AB995" s="220"/>
      <c r="AC995" s="221"/>
      <c r="AD995" s="221"/>
      <c r="AE995" s="221"/>
      <c r="AF995" s="221"/>
      <c r="AG995" s="221"/>
      <c r="AH995" s="221"/>
      <c r="AI995" s="221"/>
      <c r="AJ995" s="221"/>
      <c r="AK995" s="221"/>
      <c r="AL995" s="221"/>
      <c r="AM995" s="221"/>
      <c r="AN995" s="221"/>
      <c r="AO995" s="221"/>
      <c r="AP995" s="221"/>
      <c r="AQ995" s="221"/>
      <c r="AR995" s="221"/>
      <c r="AS995" s="221"/>
      <c r="AT995" s="221"/>
      <c r="AU995" s="221"/>
      <c r="AV995" s="221"/>
      <c r="AW995" s="221"/>
      <c r="AX995" s="221"/>
      <c r="AY995" s="221"/>
      <c r="AZ995" s="221"/>
      <c r="BA995" s="221"/>
      <c r="BB995" s="221"/>
      <c r="BC995" s="221"/>
      <c r="BD995" s="221"/>
      <c r="BE995" s="221"/>
      <c r="BF995" s="221"/>
      <c r="BG995" s="221"/>
      <c r="BH995" s="221"/>
      <c r="BI995" s="221"/>
      <c r="BJ995" s="221"/>
      <c r="BK995" s="221"/>
      <c r="BL995" s="221"/>
      <c r="BM995" s="222">
        <v>1</v>
      </c>
    </row>
    <row r="996" spans="1:65">
      <c r="A996" s="29"/>
      <c r="B996" s="19">
        <v>1</v>
      </c>
      <c r="C996" s="9">
        <v>2</v>
      </c>
      <c r="D996" s="225" t="s">
        <v>107</v>
      </c>
      <c r="E996" s="23">
        <v>0.01</v>
      </c>
      <c r="F996" s="23">
        <v>1.2E-2</v>
      </c>
      <c r="G996" s="23">
        <v>9.0171292607391998E-3</v>
      </c>
      <c r="H996" s="23">
        <v>1.01E-2</v>
      </c>
      <c r="I996" s="23">
        <v>0.01</v>
      </c>
      <c r="J996" s="23">
        <v>8.0000000000000002E-3</v>
      </c>
      <c r="K996" s="23">
        <v>8.9999999999999993E-3</v>
      </c>
      <c r="L996" s="23">
        <v>6.7000000000000002E-3</v>
      </c>
      <c r="M996" s="23">
        <v>8.0000000000000002E-3</v>
      </c>
      <c r="N996" s="23">
        <v>8.0000000000000002E-3</v>
      </c>
      <c r="O996" s="23">
        <v>7.000000000000001E-3</v>
      </c>
      <c r="P996" s="23">
        <v>7.000000000000001E-3</v>
      </c>
      <c r="Q996" s="23">
        <v>6.0000000000000001E-3</v>
      </c>
      <c r="R996" s="225" t="s">
        <v>107</v>
      </c>
      <c r="S996" s="23">
        <v>1.0999999999999999E-2</v>
      </c>
      <c r="T996" s="23">
        <v>1.13192859567398E-2</v>
      </c>
      <c r="U996" s="23">
        <v>8.9999999999999993E-3</v>
      </c>
      <c r="V996" s="225">
        <v>1.1999999999999999E-3</v>
      </c>
      <c r="W996" s="23">
        <v>8.0000000000000002E-3</v>
      </c>
      <c r="X996" s="23">
        <v>9.5192458801782506E-3</v>
      </c>
      <c r="Y996" s="23">
        <v>4.836E-3</v>
      </c>
      <c r="Z996" s="23">
        <v>8.0000000000000002E-3</v>
      </c>
      <c r="AA996" s="23">
        <v>4.5297460209999998E-3</v>
      </c>
      <c r="AB996" s="220"/>
      <c r="AC996" s="221"/>
      <c r="AD996" s="221"/>
      <c r="AE996" s="221"/>
      <c r="AF996" s="221"/>
      <c r="AG996" s="221"/>
      <c r="AH996" s="221"/>
      <c r="AI996" s="221"/>
      <c r="AJ996" s="221"/>
      <c r="AK996" s="221"/>
      <c r="AL996" s="221"/>
      <c r="AM996" s="221"/>
      <c r="AN996" s="221"/>
      <c r="AO996" s="221"/>
      <c r="AP996" s="221"/>
      <c r="AQ996" s="221"/>
      <c r="AR996" s="221"/>
      <c r="AS996" s="221"/>
      <c r="AT996" s="221"/>
      <c r="AU996" s="221"/>
      <c r="AV996" s="221"/>
      <c r="AW996" s="221"/>
      <c r="AX996" s="221"/>
      <c r="AY996" s="221"/>
      <c r="AZ996" s="221"/>
      <c r="BA996" s="221"/>
      <c r="BB996" s="221"/>
      <c r="BC996" s="221"/>
      <c r="BD996" s="221"/>
      <c r="BE996" s="221"/>
      <c r="BF996" s="221"/>
      <c r="BG996" s="221"/>
      <c r="BH996" s="221"/>
      <c r="BI996" s="221"/>
      <c r="BJ996" s="221"/>
      <c r="BK996" s="221"/>
      <c r="BL996" s="221"/>
      <c r="BM996" s="222">
        <v>25</v>
      </c>
    </row>
    <row r="997" spans="1:65">
      <c r="A997" s="29"/>
      <c r="B997" s="19">
        <v>1</v>
      </c>
      <c r="C997" s="9">
        <v>3</v>
      </c>
      <c r="D997" s="225" t="s">
        <v>107</v>
      </c>
      <c r="E997" s="23">
        <v>0.01</v>
      </c>
      <c r="F997" s="23">
        <v>1.2E-2</v>
      </c>
      <c r="G997" s="23">
        <v>9.2447580537835094E-3</v>
      </c>
      <c r="H997" s="23">
        <v>9.8999999999999991E-3</v>
      </c>
      <c r="I997" s="23">
        <v>0.01</v>
      </c>
      <c r="J997" s="23">
        <v>8.0000000000000002E-3</v>
      </c>
      <c r="K997" s="23">
        <v>8.9999999999999993E-3</v>
      </c>
      <c r="L997" s="23">
        <v>6.6000000000000008E-3</v>
      </c>
      <c r="M997" s="23">
        <v>8.9999999999999993E-3</v>
      </c>
      <c r="N997" s="23">
        <v>8.0000000000000002E-3</v>
      </c>
      <c r="O997" s="23">
        <v>7.000000000000001E-3</v>
      </c>
      <c r="P997" s="23">
        <v>7.000000000000001E-3</v>
      </c>
      <c r="Q997" s="23">
        <v>7.000000000000001E-3</v>
      </c>
      <c r="R997" s="225" t="s">
        <v>107</v>
      </c>
      <c r="S997" s="23">
        <v>1.0999999999999999E-2</v>
      </c>
      <c r="T997" s="23">
        <v>1.13256966177833E-2</v>
      </c>
      <c r="U997" s="23">
        <v>8.9999999999999993E-3</v>
      </c>
      <c r="V997" s="225">
        <v>1.1999999999999999E-3</v>
      </c>
      <c r="W997" s="23">
        <v>8.0000000000000002E-3</v>
      </c>
      <c r="X997" s="23">
        <v>9.5800187533953193E-3</v>
      </c>
      <c r="Y997" s="23">
        <v>4.7790000000000003E-3</v>
      </c>
      <c r="Z997" s="23">
        <v>8.0000000000000002E-3</v>
      </c>
      <c r="AA997" s="23">
        <v>4.7292210169999991E-3</v>
      </c>
      <c r="AB997" s="220"/>
      <c r="AC997" s="221"/>
      <c r="AD997" s="221"/>
      <c r="AE997" s="221"/>
      <c r="AF997" s="221"/>
      <c r="AG997" s="221"/>
      <c r="AH997" s="221"/>
      <c r="AI997" s="221"/>
      <c r="AJ997" s="221"/>
      <c r="AK997" s="221"/>
      <c r="AL997" s="221"/>
      <c r="AM997" s="221"/>
      <c r="AN997" s="221"/>
      <c r="AO997" s="221"/>
      <c r="AP997" s="221"/>
      <c r="AQ997" s="221"/>
      <c r="AR997" s="221"/>
      <c r="AS997" s="221"/>
      <c r="AT997" s="221"/>
      <c r="AU997" s="221"/>
      <c r="AV997" s="221"/>
      <c r="AW997" s="221"/>
      <c r="AX997" s="221"/>
      <c r="AY997" s="221"/>
      <c r="AZ997" s="221"/>
      <c r="BA997" s="221"/>
      <c r="BB997" s="221"/>
      <c r="BC997" s="221"/>
      <c r="BD997" s="221"/>
      <c r="BE997" s="221"/>
      <c r="BF997" s="221"/>
      <c r="BG997" s="221"/>
      <c r="BH997" s="221"/>
      <c r="BI997" s="221"/>
      <c r="BJ997" s="221"/>
      <c r="BK997" s="221"/>
      <c r="BL997" s="221"/>
      <c r="BM997" s="222">
        <v>16</v>
      </c>
    </row>
    <row r="998" spans="1:65">
      <c r="A998" s="29"/>
      <c r="B998" s="19">
        <v>1</v>
      </c>
      <c r="C998" s="9">
        <v>4</v>
      </c>
      <c r="D998" s="225" t="s">
        <v>107</v>
      </c>
      <c r="E998" s="23">
        <v>8.9999999999999993E-3</v>
      </c>
      <c r="F998" s="23">
        <v>1.21E-2</v>
      </c>
      <c r="G998" s="23">
        <v>1.041255622836133E-2</v>
      </c>
      <c r="H998" s="23">
        <v>9.8999999999999991E-3</v>
      </c>
      <c r="I998" s="23">
        <v>0.01</v>
      </c>
      <c r="J998" s="23">
        <v>8.0000000000000002E-3</v>
      </c>
      <c r="K998" s="23">
        <v>8.9999999999999993E-3</v>
      </c>
      <c r="L998" s="23">
        <v>7.3999999999999995E-3</v>
      </c>
      <c r="M998" s="23">
        <v>8.9999999999999993E-3</v>
      </c>
      <c r="N998" s="23">
        <v>8.0000000000000002E-3</v>
      </c>
      <c r="O998" s="23">
        <v>8.0000000000000002E-3</v>
      </c>
      <c r="P998" s="23">
        <v>7.000000000000001E-3</v>
      </c>
      <c r="Q998" s="23">
        <v>7.000000000000001E-3</v>
      </c>
      <c r="R998" s="225" t="s">
        <v>107</v>
      </c>
      <c r="S998" s="23">
        <v>0.01</v>
      </c>
      <c r="T998" s="23">
        <v>1.1385257916227401E-2</v>
      </c>
      <c r="U998" s="23">
        <v>8.0000000000000002E-3</v>
      </c>
      <c r="V998" s="225">
        <v>1.1999999999999999E-3</v>
      </c>
      <c r="W998" s="23">
        <v>8.0000000000000002E-3</v>
      </c>
      <c r="X998" s="23">
        <v>9.2615198027970833E-3</v>
      </c>
      <c r="Y998" s="23">
        <v>4.7889999999999999E-3</v>
      </c>
      <c r="Z998" s="23">
        <v>8.0000000000000002E-3</v>
      </c>
      <c r="AA998" s="23">
        <v>5.0040432090000002E-3</v>
      </c>
      <c r="AB998" s="220"/>
      <c r="AC998" s="221"/>
      <c r="AD998" s="221"/>
      <c r="AE998" s="221"/>
      <c r="AF998" s="221"/>
      <c r="AG998" s="221"/>
      <c r="AH998" s="221"/>
      <c r="AI998" s="221"/>
      <c r="AJ998" s="221"/>
      <c r="AK998" s="221"/>
      <c r="AL998" s="221"/>
      <c r="AM998" s="221"/>
      <c r="AN998" s="221"/>
      <c r="AO998" s="221"/>
      <c r="AP998" s="221"/>
      <c r="AQ998" s="221"/>
      <c r="AR998" s="221"/>
      <c r="AS998" s="221"/>
      <c r="AT998" s="221"/>
      <c r="AU998" s="221"/>
      <c r="AV998" s="221"/>
      <c r="AW998" s="221"/>
      <c r="AX998" s="221"/>
      <c r="AY998" s="221"/>
      <c r="AZ998" s="221"/>
      <c r="BA998" s="221"/>
      <c r="BB998" s="221"/>
      <c r="BC998" s="221"/>
      <c r="BD998" s="221"/>
      <c r="BE998" s="221"/>
      <c r="BF998" s="221"/>
      <c r="BG998" s="221"/>
      <c r="BH998" s="221"/>
      <c r="BI998" s="221"/>
      <c r="BJ998" s="221"/>
      <c r="BK998" s="221"/>
      <c r="BL998" s="221"/>
      <c r="BM998" s="222">
        <v>8.5622655178729436E-3</v>
      </c>
    </row>
    <row r="999" spans="1:65">
      <c r="A999" s="29"/>
      <c r="B999" s="19">
        <v>1</v>
      </c>
      <c r="C999" s="9">
        <v>5</v>
      </c>
      <c r="D999" s="225" t="s">
        <v>107</v>
      </c>
      <c r="E999" s="23">
        <v>0.01</v>
      </c>
      <c r="F999" s="23">
        <v>1.21E-2</v>
      </c>
      <c r="G999" s="23">
        <v>9.4432833273551293E-3</v>
      </c>
      <c r="H999" s="23">
        <v>9.1999999999999998E-3</v>
      </c>
      <c r="I999" s="23">
        <v>1.0999999999999999E-2</v>
      </c>
      <c r="J999" s="23">
        <v>8.0000000000000002E-3</v>
      </c>
      <c r="K999" s="23">
        <v>8.9999999999999993E-3</v>
      </c>
      <c r="L999" s="23">
        <v>7.1999999999999998E-3</v>
      </c>
      <c r="M999" s="23">
        <v>8.9999999999999993E-3</v>
      </c>
      <c r="N999" s="23">
        <v>8.0000000000000002E-3</v>
      </c>
      <c r="O999" s="23">
        <v>8.0000000000000002E-3</v>
      </c>
      <c r="P999" s="23">
        <v>8.0000000000000002E-3</v>
      </c>
      <c r="Q999" s="23">
        <v>7.000000000000001E-3</v>
      </c>
      <c r="R999" s="225" t="s">
        <v>107</v>
      </c>
      <c r="S999" s="23">
        <v>1.2999999999999999E-2</v>
      </c>
      <c r="T999" s="23">
        <v>1.1356984219304136E-2</v>
      </c>
      <c r="U999" s="23">
        <v>8.9999999999999993E-3</v>
      </c>
      <c r="V999" s="225">
        <v>1.1999999999999999E-3</v>
      </c>
      <c r="W999" s="23">
        <v>8.9999999999999993E-3</v>
      </c>
      <c r="X999" s="23">
        <v>9.21009273213182E-3</v>
      </c>
      <c r="Y999" s="23">
        <v>4.862E-3</v>
      </c>
      <c r="Z999" s="23">
        <v>8.0000000000000002E-3</v>
      </c>
      <c r="AA999" s="23">
        <v>5.1538521539999998E-3</v>
      </c>
      <c r="AB999" s="220"/>
      <c r="AC999" s="221"/>
      <c r="AD999" s="221"/>
      <c r="AE999" s="221"/>
      <c r="AF999" s="221"/>
      <c r="AG999" s="221"/>
      <c r="AH999" s="221"/>
      <c r="AI999" s="221"/>
      <c r="AJ999" s="221"/>
      <c r="AK999" s="221"/>
      <c r="AL999" s="221"/>
      <c r="AM999" s="221"/>
      <c r="AN999" s="221"/>
      <c r="AO999" s="221"/>
      <c r="AP999" s="221"/>
      <c r="AQ999" s="221"/>
      <c r="AR999" s="221"/>
      <c r="AS999" s="221"/>
      <c r="AT999" s="221"/>
      <c r="AU999" s="221"/>
      <c r="AV999" s="221"/>
      <c r="AW999" s="221"/>
      <c r="AX999" s="221"/>
      <c r="AY999" s="221"/>
      <c r="AZ999" s="221"/>
      <c r="BA999" s="221"/>
      <c r="BB999" s="221"/>
      <c r="BC999" s="221"/>
      <c r="BD999" s="221"/>
      <c r="BE999" s="221"/>
      <c r="BF999" s="221"/>
      <c r="BG999" s="221"/>
      <c r="BH999" s="221"/>
      <c r="BI999" s="221"/>
      <c r="BJ999" s="221"/>
      <c r="BK999" s="221"/>
      <c r="BL999" s="221"/>
      <c r="BM999" s="222">
        <v>123</v>
      </c>
    </row>
    <row r="1000" spans="1:65">
      <c r="A1000" s="29"/>
      <c r="B1000" s="19">
        <v>1</v>
      </c>
      <c r="C1000" s="9">
        <v>6</v>
      </c>
      <c r="D1000" s="225" t="s">
        <v>107</v>
      </c>
      <c r="E1000" s="23">
        <v>8.9999999999999993E-3</v>
      </c>
      <c r="F1000" s="23">
        <v>1.2E-2</v>
      </c>
      <c r="G1000" s="23">
        <v>1.067253230522113E-2</v>
      </c>
      <c r="H1000" s="23">
        <v>9.2999999999999992E-3</v>
      </c>
      <c r="I1000" s="23">
        <v>0.01</v>
      </c>
      <c r="J1000" s="23">
        <v>8.0000000000000002E-3</v>
      </c>
      <c r="K1000" s="23">
        <v>8.9999999999999993E-3</v>
      </c>
      <c r="L1000" s="23">
        <v>7.3999999999999995E-3</v>
      </c>
      <c r="M1000" s="23">
        <v>8.0000000000000002E-3</v>
      </c>
      <c r="N1000" s="23">
        <v>8.0000000000000002E-3</v>
      </c>
      <c r="O1000" s="23">
        <v>7.000000000000001E-3</v>
      </c>
      <c r="P1000" s="23">
        <v>8.0000000000000002E-3</v>
      </c>
      <c r="Q1000" s="23">
        <v>7.000000000000001E-3</v>
      </c>
      <c r="R1000" s="225" t="s">
        <v>107</v>
      </c>
      <c r="S1000" s="23">
        <v>1.0999999999999999E-2</v>
      </c>
      <c r="T1000" s="23">
        <v>1.1336066085497901E-2</v>
      </c>
      <c r="U1000" s="23">
        <v>8.9999999999999993E-3</v>
      </c>
      <c r="V1000" s="225">
        <v>1.1999999999999999E-3</v>
      </c>
      <c r="W1000" s="23">
        <v>8.9999999999999993E-3</v>
      </c>
      <c r="X1000" s="23">
        <v>9.4587457799140233E-3</v>
      </c>
      <c r="Y1000" s="23">
        <v>4.8789999999999997E-3</v>
      </c>
      <c r="Z1000" s="23">
        <v>8.0000000000000002E-3</v>
      </c>
      <c r="AA1000" s="23">
        <v>5.021372342E-3</v>
      </c>
      <c r="AB1000" s="220"/>
      <c r="AC1000" s="221"/>
      <c r="AD1000" s="221"/>
      <c r="AE1000" s="221"/>
      <c r="AF1000" s="221"/>
      <c r="AG1000" s="221"/>
      <c r="AH1000" s="221"/>
      <c r="AI1000" s="221"/>
      <c r="AJ1000" s="221"/>
      <c r="AK1000" s="221"/>
      <c r="AL1000" s="221"/>
      <c r="AM1000" s="221"/>
      <c r="AN1000" s="221"/>
      <c r="AO1000" s="221"/>
      <c r="AP1000" s="221"/>
      <c r="AQ1000" s="221"/>
      <c r="AR1000" s="221"/>
      <c r="AS1000" s="221"/>
      <c r="AT1000" s="221"/>
      <c r="AU1000" s="221"/>
      <c r="AV1000" s="221"/>
      <c r="AW1000" s="221"/>
      <c r="AX1000" s="221"/>
      <c r="AY1000" s="221"/>
      <c r="AZ1000" s="221"/>
      <c r="BA1000" s="221"/>
      <c r="BB1000" s="221"/>
      <c r="BC1000" s="221"/>
      <c r="BD1000" s="221"/>
      <c r="BE1000" s="221"/>
      <c r="BF1000" s="221"/>
      <c r="BG1000" s="221"/>
      <c r="BH1000" s="221"/>
      <c r="BI1000" s="221"/>
      <c r="BJ1000" s="221"/>
      <c r="BK1000" s="221"/>
      <c r="BL1000" s="221"/>
      <c r="BM1000" s="54"/>
    </row>
    <row r="1001" spans="1:65">
      <c r="A1001" s="29"/>
      <c r="B1001" s="20" t="s">
        <v>270</v>
      </c>
      <c r="C1001" s="12"/>
      <c r="D1001" s="223" t="s">
        <v>669</v>
      </c>
      <c r="E1001" s="223">
        <v>9.6666666666666672E-3</v>
      </c>
      <c r="F1001" s="223">
        <v>1.2016666666666667E-2</v>
      </c>
      <c r="G1001" s="223">
        <v>9.6255095316485333E-3</v>
      </c>
      <c r="H1001" s="223">
        <v>9.75E-3</v>
      </c>
      <c r="I1001" s="223">
        <v>0.01</v>
      </c>
      <c r="J1001" s="223">
        <v>8.0000000000000002E-3</v>
      </c>
      <c r="K1001" s="223">
        <v>8.9999999999999993E-3</v>
      </c>
      <c r="L1001" s="223">
        <v>6.9999999999999993E-3</v>
      </c>
      <c r="M1001" s="223">
        <v>8.5000000000000006E-3</v>
      </c>
      <c r="N1001" s="223">
        <v>8.0000000000000002E-3</v>
      </c>
      <c r="O1001" s="223">
        <v>7.3333333333333341E-3</v>
      </c>
      <c r="P1001" s="223">
        <v>7.3333333333333341E-3</v>
      </c>
      <c r="Q1001" s="223">
        <v>6.8333333333333336E-3</v>
      </c>
      <c r="R1001" s="223" t="s">
        <v>669</v>
      </c>
      <c r="S1001" s="223">
        <v>1.1166666666666667E-2</v>
      </c>
      <c r="T1001" s="223">
        <v>1.1335260436062916E-2</v>
      </c>
      <c r="U1001" s="223">
        <v>8.8333333333333337E-3</v>
      </c>
      <c r="V1001" s="223">
        <v>1.1999999999999999E-3</v>
      </c>
      <c r="W1001" s="223">
        <v>8.3333333333333332E-3</v>
      </c>
      <c r="X1001" s="223">
        <v>9.4255508921204014E-3</v>
      </c>
      <c r="Y1001" s="223">
        <v>4.8225000000000004E-3</v>
      </c>
      <c r="Z1001" s="223">
        <v>8.0000000000000002E-3</v>
      </c>
      <c r="AA1001" s="223">
        <v>4.8320883488333329E-3</v>
      </c>
      <c r="AB1001" s="220"/>
      <c r="AC1001" s="221"/>
      <c r="AD1001" s="221"/>
      <c r="AE1001" s="221"/>
      <c r="AF1001" s="221"/>
      <c r="AG1001" s="221"/>
      <c r="AH1001" s="221"/>
      <c r="AI1001" s="221"/>
      <c r="AJ1001" s="221"/>
      <c r="AK1001" s="221"/>
      <c r="AL1001" s="221"/>
      <c r="AM1001" s="221"/>
      <c r="AN1001" s="221"/>
      <c r="AO1001" s="221"/>
      <c r="AP1001" s="221"/>
      <c r="AQ1001" s="221"/>
      <c r="AR1001" s="221"/>
      <c r="AS1001" s="221"/>
      <c r="AT1001" s="221"/>
      <c r="AU1001" s="221"/>
      <c r="AV1001" s="221"/>
      <c r="AW1001" s="221"/>
      <c r="AX1001" s="221"/>
      <c r="AY1001" s="221"/>
      <c r="AZ1001" s="221"/>
      <c r="BA1001" s="221"/>
      <c r="BB1001" s="221"/>
      <c r="BC1001" s="221"/>
      <c r="BD1001" s="221"/>
      <c r="BE1001" s="221"/>
      <c r="BF1001" s="221"/>
      <c r="BG1001" s="221"/>
      <c r="BH1001" s="221"/>
      <c r="BI1001" s="221"/>
      <c r="BJ1001" s="221"/>
      <c r="BK1001" s="221"/>
      <c r="BL1001" s="221"/>
      <c r="BM1001" s="54"/>
    </row>
    <row r="1002" spans="1:65">
      <c r="A1002" s="29"/>
      <c r="B1002" s="3" t="s">
        <v>271</v>
      </c>
      <c r="C1002" s="28"/>
      <c r="D1002" s="23" t="s">
        <v>669</v>
      </c>
      <c r="E1002" s="23">
        <v>0.01</v>
      </c>
      <c r="F1002" s="23">
        <v>1.2E-2</v>
      </c>
      <c r="G1002" s="23">
        <v>9.3440206905693185E-3</v>
      </c>
      <c r="H1002" s="23">
        <v>9.8999999999999991E-3</v>
      </c>
      <c r="I1002" s="23">
        <v>0.01</v>
      </c>
      <c r="J1002" s="23">
        <v>8.0000000000000002E-3</v>
      </c>
      <c r="K1002" s="23">
        <v>8.9999999999999993E-3</v>
      </c>
      <c r="L1002" s="23">
        <v>6.9499999999999996E-3</v>
      </c>
      <c r="M1002" s="23">
        <v>8.5000000000000006E-3</v>
      </c>
      <c r="N1002" s="23">
        <v>8.0000000000000002E-3</v>
      </c>
      <c r="O1002" s="23">
        <v>7.000000000000001E-3</v>
      </c>
      <c r="P1002" s="23">
        <v>7.000000000000001E-3</v>
      </c>
      <c r="Q1002" s="23">
        <v>7.000000000000001E-3</v>
      </c>
      <c r="R1002" s="23" t="s">
        <v>669</v>
      </c>
      <c r="S1002" s="23">
        <v>1.0999999999999999E-2</v>
      </c>
      <c r="T1002" s="23">
        <v>1.13308813516406E-2</v>
      </c>
      <c r="U1002" s="23">
        <v>8.9999999999999993E-3</v>
      </c>
      <c r="V1002" s="23">
        <v>1.1999999999999999E-3</v>
      </c>
      <c r="W1002" s="23">
        <v>8.0000000000000002E-3</v>
      </c>
      <c r="X1002" s="23">
        <v>9.4889958300461361E-3</v>
      </c>
      <c r="Y1002" s="23">
        <v>4.8129999999999996E-3</v>
      </c>
      <c r="Z1002" s="23">
        <v>8.0000000000000002E-3</v>
      </c>
      <c r="AA1002" s="23">
        <v>4.8666321129999992E-3</v>
      </c>
      <c r="AB1002" s="220"/>
      <c r="AC1002" s="221"/>
      <c r="AD1002" s="221"/>
      <c r="AE1002" s="221"/>
      <c r="AF1002" s="221"/>
      <c r="AG1002" s="221"/>
      <c r="AH1002" s="221"/>
      <c r="AI1002" s="221"/>
      <c r="AJ1002" s="221"/>
      <c r="AK1002" s="221"/>
      <c r="AL1002" s="221"/>
      <c r="AM1002" s="221"/>
      <c r="AN1002" s="221"/>
      <c r="AO1002" s="221"/>
      <c r="AP1002" s="221"/>
      <c r="AQ1002" s="221"/>
      <c r="AR1002" s="221"/>
      <c r="AS1002" s="221"/>
      <c r="AT1002" s="221"/>
      <c r="AU1002" s="221"/>
      <c r="AV1002" s="221"/>
      <c r="AW1002" s="221"/>
      <c r="AX1002" s="221"/>
      <c r="AY1002" s="221"/>
      <c r="AZ1002" s="221"/>
      <c r="BA1002" s="221"/>
      <c r="BB1002" s="221"/>
      <c r="BC1002" s="221"/>
      <c r="BD1002" s="221"/>
      <c r="BE1002" s="221"/>
      <c r="BF1002" s="221"/>
      <c r="BG1002" s="221"/>
      <c r="BH1002" s="221"/>
      <c r="BI1002" s="221"/>
      <c r="BJ1002" s="221"/>
      <c r="BK1002" s="221"/>
      <c r="BL1002" s="221"/>
      <c r="BM1002" s="54"/>
    </row>
    <row r="1003" spans="1:65">
      <c r="A1003" s="29"/>
      <c r="B1003" s="3" t="s">
        <v>272</v>
      </c>
      <c r="C1003" s="28"/>
      <c r="D1003" s="23" t="s">
        <v>669</v>
      </c>
      <c r="E1003" s="23">
        <v>5.1639777949432275E-4</v>
      </c>
      <c r="F1003" s="23">
        <v>7.5277265270907648E-5</v>
      </c>
      <c r="G1003" s="23">
        <v>7.352809500726044E-4</v>
      </c>
      <c r="H1003" s="23">
        <v>3.9874804074753765E-4</v>
      </c>
      <c r="I1003" s="23">
        <v>6.3245553203367599E-4</v>
      </c>
      <c r="J1003" s="23">
        <v>0</v>
      </c>
      <c r="K1003" s="23">
        <v>0</v>
      </c>
      <c r="L1003" s="23">
        <v>3.7416573867739365E-4</v>
      </c>
      <c r="M1003" s="23">
        <v>5.4772255750516567E-4</v>
      </c>
      <c r="N1003" s="23">
        <v>0</v>
      </c>
      <c r="O1003" s="23">
        <v>5.1639777949432177E-4</v>
      </c>
      <c r="P1003" s="23">
        <v>5.1639777949432177E-4</v>
      </c>
      <c r="Q1003" s="23">
        <v>4.082482904638633E-4</v>
      </c>
      <c r="R1003" s="23" t="s">
        <v>669</v>
      </c>
      <c r="S1003" s="23">
        <v>9.8319208025017492E-4</v>
      </c>
      <c r="T1003" s="23">
        <v>3.3247256800624048E-5</v>
      </c>
      <c r="U1003" s="23">
        <v>4.0824829046386265E-4</v>
      </c>
      <c r="V1003" s="23">
        <v>0</v>
      </c>
      <c r="W1003" s="23">
        <v>5.1639777949432177E-4</v>
      </c>
      <c r="X1003" s="23">
        <v>1.527738080848359E-4</v>
      </c>
      <c r="Y1003" s="23">
        <v>4.243936851556571E-5</v>
      </c>
      <c r="Z1003" s="23">
        <v>0</v>
      </c>
      <c r="AA1003" s="23">
        <v>2.6385237223811107E-4</v>
      </c>
      <c r="AB1003" s="220"/>
      <c r="AC1003" s="221"/>
      <c r="AD1003" s="221"/>
      <c r="AE1003" s="221"/>
      <c r="AF1003" s="221"/>
      <c r="AG1003" s="221"/>
      <c r="AH1003" s="221"/>
      <c r="AI1003" s="221"/>
      <c r="AJ1003" s="221"/>
      <c r="AK1003" s="221"/>
      <c r="AL1003" s="221"/>
      <c r="AM1003" s="221"/>
      <c r="AN1003" s="221"/>
      <c r="AO1003" s="221"/>
      <c r="AP1003" s="221"/>
      <c r="AQ1003" s="221"/>
      <c r="AR1003" s="221"/>
      <c r="AS1003" s="221"/>
      <c r="AT1003" s="221"/>
      <c r="AU1003" s="221"/>
      <c r="AV1003" s="221"/>
      <c r="AW1003" s="221"/>
      <c r="AX1003" s="221"/>
      <c r="AY1003" s="221"/>
      <c r="AZ1003" s="221"/>
      <c r="BA1003" s="221"/>
      <c r="BB1003" s="221"/>
      <c r="BC1003" s="221"/>
      <c r="BD1003" s="221"/>
      <c r="BE1003" s="221"/>
      <c r="BF1003" s="221"/>
      <c r="BG1003" s="221"/>
      <c r="BH1003" s="221"/>
      <c r="BI1003" s="221"/>
      <c r="BJ1003" s="221"/>
      <c r="BK1003" s="221"/>
      <c r="BL1003" s="221"/>
      <c r="BM1003" s="54"/>
    </row>
    <row r="1004" spans="1:65">
      <c r="A1004" s="29"/>
      <c r="B1004" s="3" t="s">
        <v>86</v>
      </c>
      <c r="C1004" s="28"/>
      <c r="D1004" s="13" t="s">
        <v>669</v>
      </c>
      <c r="E1004" s="13">
        <v>5.3420459947688556E-2</v>
      </c>
      <c r="F1004" s="13">
        <v>6.2644048769132576E-3</v>
      </c>
      <c r="G1004" s="13">
        <v>7.6388782085250809E-2</v>
      </c>
      <c r="H1004" s="13">
        <v>4.0897234948465401E-2</v>
      </c>
      <c r="I1004" s="13">
        <v>6.3245553203367597E-2</v>
      </c>
      <c r="J1004" s="13">
        <v>0</v>
      </c>
      <c r="K1004" s="13">
        <v>0</v>
      </c>
      <c r="L1004" s="13">
        <v>5.3452248382484815E-2</v>
      </c>
      <c r="M1004" s="13">
        <v>6.4437947941784188E-2</v>
      </c>
      <c r="N1004" s="13">
        <v>0</v>
      </c>
      <c r="O1004" s="13">
        <v>7.0417879021952956E-2</v>
      </c>
      <c r="P1004" s="13">
        <v>7.0417879021952956E-2</v>
      </c>
      <c r="Q1004" s="13">
        <v>5.9743652263004383E-2</v>
      </c>
      <c r="R1004" s="13" t="s">
        <v>669</v>
      </c>
      <c r="S1004" s="13">
        <v>8.8047051962702225E-2</v>
      </c>
      <c r="T1004" s="13">
        <v>2.9330827454875697E-3</v>
      </c>
      <c r="U1004" s="13">
        <v>4.6216787599682563E-2</v>
      </c>
      <c r="V1004" s="13">
        <v>0</v>
      </c>
      <c r="W1004" s="13">
        <v>6.1967733539318615E-2</v>
      </c>
      <c r="X1004" s="13">
        <v>1.6208475221597091E-2</v>
      </c>
      <c r="Y1004" s="13">
        <v>8.8002837772038784E-3</v>
      </c>
      <c r="Z1004" s="13">
        <v>0</v>
      </c>
      <c r="AA1004" s="13">
        <v>5.4604211096805792E-2</v>
      </c>
      <c r="AB1004" s="151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9"/>
      <c r="B1005" s="3" t="s">
        <v>273</v>
      </c>
      <c r="C1005" s="28"/>
      <c r="D1005" s="13" t="s">
        <v>669</v>
      </c>
      <c r="E1005" s="13">
        <v>0.12898468828003384</v>
      </c>
      <c r="F1005" s="13">
        <v>0.40344475905155908</v>
      </c>
      <c r="G1005" s="13">
        <v>0.12417788394393581</v>
      </c>
      <c r="H1005" s="13">
        <v>0.13871731490313755</v>
      </c>
      <c r="I1005" s="13">
        <v>0.16791519477244865</v>
      </c>
      <c r="J1005" s="13">
        <v>-6.566784418204108E-2</v>
      </c>
      <c r="K1005" s="13">
        <v>5.1123675295203785E-2</v>
      </c>
      <c r="L1005" s="13">
        <v>-0.18245936365928606</v>
      </c>
      <c r="M1005" s="13">
        <v>-7.2720844434185361E-3</v>
      </c>
      <c r="N1005" s="13">
        <v>-6.566784418204108E-2</v>
      </c>
      <c r="O1005" s="13">
        <v>-0.14352885716687092</v>
      </c>
      <c r="P1005" s="13">
        <v>-0.14352885716687092</v>
      </c>
      <c r="Q1005" s="13">
        <v>-0.20192461690549335</v>
      </c>
      <c r="R1005" s="13" t="s">
        <v>669</v>
      </c>
      <c r="S1005" s="13">
        <v>0.30417196749590092</v>
      </c>
      <c r="T1005" s="13">
        <v>0.3238622899980852</v>
      </c>
      <c r="U1005" s="13">
        <v>3.1658422048996382E-2</v>
      </c>
      <c r="V1005" s="13">
        <v>-0.85985017662730612</v>
      </c>
      <c r="W1005" s="13">
        <v>-2.6737337689626162E-2</v>
      </c>
      <c r="X1005" s="13">
        <v>0.10082441060084268</v>
      </c>
      <c r="Y1005" s="13">
        <v>-0.43677289732098656</v>
      </c>
      <c r="Z1005" s="13">
        <v>-6.566784418204108E-2</v>
      </c>
      <c r="AA1005" s="13">
        <v>-0.43565305949146382</v>
      </c>
      <c r="AB1005" s="151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9"/>
      <c r="B1006" s="45" t="s">
        <v>274</v>
      </c>
      <c r="C1006" s="46"/>
      <c r="D1006" s="44">
        <v>1.53</v>
      </c>
      <c r="E1006" s="44">
        <v>0.72</v>
      </c>
      <c r="F1006" s="44">
        <v>1.86</v>
      </c>
      <c r="G1006" s="44">
        <v>0.7</v>
      </c>
      <c r="H1006" s="44">
        <v>0.76</v>
      </c>
      <c r="I1006" s="44">
        <v>0.89</v>
      </c>
      <c r="J1006" s="44">
        <v>0.08</v>
      </c>
      <c r="K1006" s="44">
        <v>0.4</v>
      </c>
      <c r="L1006" s="44">
        <v>0.56000000000000005</v>
      </c>
      <c r="M1006" s="44">
        <v>0.16</v>
      </c>
      <c r="N1006" s="44">
        <v>0.08</v>
      </c>
      <c r="O1006" s="44">
        <v>0.4</v>
      </c>
      <c r="P1006" s="44">
        <v>0.4</v>
      </c>
      <c r="Q1006" s="44">
        <v>0.64</v>
      </c>
      <c r="R1006" s="44">
        <v>1.53</v>
      </c>
      <c r="S1006" s="44">
        <v>1.45</v>
      </c>
      <c r="T1006" s="44">
        <v>1.53</v>
      </c>
      <c r="U1006" s="44">
        <v>0.32</v>
      </c>
      <c r="V1006" s="44">
        <v>3.37</v>
      </c>
      <c r="W1006" s="44">
        <v>0.08</v>
      </c>
      <c r="X1006" s="44">
        <v>0.61</v>
      </c>
      <c r="Y1006" s="44">
        <v>1.62</v>
      </c>
      <c r="Z1006" s="44">
        <v>0.08</v>
      </c>
      <c r="AA1006" s="44">
        <v>1.61</v>
      </c>
      <c r="AB1006" s="151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B1007" s="3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BM1007" s="53"/>
    </row>
    <row r="1008" spans="1:65" ht="15">
      <c r="B1008" s="8" t="s">
        <v>585</v>
      </c>
      <c r="BM1008" s="27" t="s">
        <v>66</v>
      </c>
    </row>
    <row r="1009" spans="1:65" ht="15">
      <c r="A1009" s="24" t="s">
        <v>63</v>
      </c>
      <c r="B1009" s="18" t="s">
        <v>112</v>
      </c>
      <c r="C1009" s="15" t="s">
        <v>113</v>
      </c>
      <c r="D1009" s="16" t="s">
        <v>232</v>
      </c>
      <c r="E1009" s="17" t="s">
        <v>232</v>
      </c>
      <c r="F1009" s="17" t="s">
        <v>232</v>
      </c>
      <c r="G1009" s="17" t="s">
        <v>232</v>
      </c>
      <c r="H1009" s="17" t="s">
        <v>232</v>
      </c>
      <c r="I1009" s="17" t="s">
        <v>232</v>
      </c>
      <c r="J1009" s="17" t="s">
        <v>232</v>
      </c>
      <c r="K1009" s="17" t="s">
        <v>232</v>
      </c>
      <c r="L1009" s="17" t="s">
        <v>232</v>
      </c>
      <c r="M1009" s="17" t="s">
        <v>232</v>
      </c>
      <c r="N1009" s="17" t="s">
        <v>232</v>
      </c>
      <c r="O1009" s="17" t="s">
        <v>232</v>
      </c>
      <c r="P1009" s="17" t="s">
        <v>232</v>
      </c>
      <c r="Q1009" s="17" t="s">
        <v>232</v>
      </c>
      <c r="R1009" s="17" t="s">
        <v>232</v>
      </c>
      <c r="S1009" s="17" t="s">
        <v>232</v>
      </c>
      <c r="T1009" s="17" t="s">
        <v>232</v>
      </c>
      <c r="U1009" s="17" t="s">
        <v>232</v>
      </c>
      <c r="V1009" s="17" t="s">
        <v>232</v>
      </c>
      <c r="W1009" s="17" t="s">
        <v>232</v>
      </c>
      <c r="X1009" s="17" t="s">
        <v>232</v>
      </c>
      <c r="Y1009" s="17" t="s">
        <v>232</v>
      </c>
      <c r="Z1009" s="151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</v>
      </c>
    </row>
    <row r="1010" spans="1:65">
      <c r="A1010" s="29"/>
      <c r="B1010" s="19" t="s">
        <v>233</v>
      </c>
      <c r="C1010" s="9" t="s">
        <v>233</v>
      </c>
      <c r="D1010" s="149" t="s">
        <v>235</v>
      </c>
      <c r="E1010" s="150" t="s">
        <v>236</v>
      </c>
      <c r="F1010" s="150" t="s">
        <v>237</v>
      </c>
      <c r="G1010" s="150" t="s">
        <v>238</v>
      </c>
      <c r="H1010" s="150" t="s">
        <v>239</v>
      </c>
      <c r="I1010" s="150" t="s">
        <v>240</v>
      </c>
      <c r="J1010" s="150" t="s">
        <v>241</v>
      </c>
      <c r="K1010" s="150" t="s">
        <v>242</v>
      </c>
      <c r="L1010" s="150" t="s">
        <v>243</v>
      </c>
      <c r="M1010" s="150" t="s">
        <v>244</v>
      </c>
      <c r="N1010" s="150" t="s">
        <v>245</v>
      </c>
      <c r="O1010" s="150" t="s">
        <v>246</v>
      </c>
      <c r="P1010" s="150" t="s">
        <v>247</v>
      </c>
      <c r="Q1010" s="150" t="s">
        <v>248</v>
      </c>
      <c r="R1010" s="150" t="s">
        <v>249</v>
      </c>
      <c r="S1010" s="150" t="s">
        <v>250</v>
      </c>
      <c r="T1010" s="150" t="s">
        <v>252</v>
      </c>
      <c r="U1010" s="150" t="s">
        <v>253</v>
      </c>
      <c r="V1010" s="150" t="s">
        <v>255</v>
      </c>
      <c r="W1010" s="150" t="s">
        <v>256</v>
      </c>
      <c r="X1010" s="150" t="s">
        <v>257</v>
      </c>
      <c r="Y1010" s="150" t="s">
        <v>262</v>
      </c>
      <c r="Z1010" s="151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 t="s">
        <v>3</v>
      </c>
    </row>
    <row r="1011" spans="1:65">
      <c r="A1011" s="29"/>
      <c r="B1011" s="19"/>
      <c r="C1011" s="9"/>
      <c r="D1011" s="10" t="s">
        <v>278</v>
      </c>
      <c r="E1011" s="11" t="s">
        <v>276</v>
      </c>
      <c r="F1011" s="11" t="s">
        <v>278</v>
      </c>
      <c r="G1011" s="11" t="s">
        <v>278</v>
      </c>
      <c r="H1011" s="11" t="s">
        <v>276</v>
      </c>
      <c r="I1011" s="11" t="s">
        <v>276</v>
      </c>
      <c r="J1011" s="11" t="s">
        <v>276</v>
      </c>
      <c r="K1011" s="11" t="s">
        <v>276</v>
      </c>
      <c r="L1011" s="11" t="s">
        <v>276</v>
      </c>
      <c r="M1011" s="11" t="s">
        <v>276</v>
      </c>
      <c r="N1011" s="11" t="s">
        <v>276</v>
      </c>
      <c r="O1011" s="11" t="s">
        <v>276</v>
      </c>
      <c r="P1011" s="11" t="s">
        <v>276</v>
      </c>
      <c r="Q1011" s="11" t="s">
        <v>276</v>
      </c>
      <c r="R1011" s="11" t="s">
        <v>278</v>
      </c>
      <c r="S1011" s="11" t="s">
        <v>278</v>
      </c>
      <c r="T1011" s="11" t="s">
        <v>278</v>
      </c>
      <c r="U1011" s="11" t="s">
        <v>276</v>
      </c>
      <c r="V1011" s="11" t="s">
        <v>278</v>
      </c>
      <c r="W1011" s="11" t="s">
        <v>276</v>
      </c>
      <c r="X1011" s="11" t="s">
        <v>315</v>
      </c>
      <c r="Y1011" s="11" t="s">
        <v>278</v>
      </c>
      <c r="Z1011" s="151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9"/>
      <c r="C1012" s="9"/>
      <c r="D1012" s="25" t="s">
        <v>316</v>
      </c>
      <c r="E1012" s="25" t="s">
        <v>317</v>
      </c>
      <c r="F1012" s="25" t="s">
        <v>318</v>
      </c>
      <c r="G1012" s="25" t="s">
        <v>318</v>
      </c>
      <c r="H1012" s="25" t="s">
        <v>118</v>
      </c>
      <c r="I1012" s="25" t="s">
        <v>316</v>
      </c>
      <c r="J1012" s="25" t="s">
        <v>317</v>
      </c>
      <c r="K1012" s="25" t="s">
        <v>317</v>
      </c>
      <c r="L1012" s="25" t="s">
        <v>318</v>
      </c>
      <c r="M1012" s="25" t="s">
        <v>317</v>
      </c>
      <c r="N1012" s="25" t="s">
        <v>317</v>
      </c>
      <c r="O1012" s="25" t="s">
        <v>280</v>
      </c>
      <c r="P1012" s="25" t="s">
        <v>317</v>
      </c>
      <c r="Q1012" s="25" t="s">
        <v>319</v>
      </c>
      <c r="R1012" s="25" t="s">
        <v>316</v>
      </c>
      <c r="S1012" s="25" t="s">
        <v>317</v>
      </c>
      <c r="T1012" s="25" t="s">
        <v>317</v>
      </c>
      <c r="U1012" s="25" t="s">
        <v>317</v>
      </c>
      <c r="V1012" s="25" t="s">
        <v>316</v>
      </c>
      <c r="W1012" s="25" t="s">
        <v>319</v>
      </c>
      <c r="X1012" s="25" t="s">
        <v>317</v>
      </c>
      <c r="Y1012" s="25" t="s">
        <v>317</v>
      </c>
      <c r="Z1012" s="151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3</v>
      </c>
    </row>
    <row r="1013" spans="1:65">
      <c r="A1013" s="29"/>
      <c r="B1013" s="18">
        <v>1</v>
      </c>
      <c r="C1013" s="14">
        <v>1</v>
      </c>
      <c r="D1013" s="219">
        <v>0.08</v>
      </c>
      <c r="E1013" s="219">
        <v>0.08</v>
      </c>
      <c r="F1013" s="224">
        <v>0.1</v>
      </c>
      <c r="G1013" s="219">
        <v>9.025205184E-2</v>
      </c>
      <c r="H1013" s="219">
        <v>0.09</v>
      </c>
      <c r="I1013" s="219">
        <v>7.0000000000000007E-2</v>
      </c>
      <c r="J1013" s="219">
        <v>0.08</v>
      </c>
      <c r="K1013" s="219">
        <v>7.0000000000000007E-2</v>
      </c>
      <c r="L1013" s="219">
        <v>0.08</v>
      </c>
      <c r="M1013" s="219">
        <v>7.0000000000000007E-2</v>
      </c>
      <c r="N1013" s="219">
        <v>7.0000000000000007E-2</v>
      </c>
      <c r="O1013" s="219">
        <v>0.08</v>
      </c>
      <c r="P1013" s="219">
        <v>0.06</v>
      </c>
      <c r="Q1013" s="219">
        <v>7.0000000000000007E-2</v>
      </c>
      <c r="R1013" s="219">
        <v>0.1</v>
      </c>
      <c r="S1013" s="219">
        <v>0.09</v>
      </c>
      <c r="T1013" s="239">
        <v>0.17</v>
      </c>
      <c r="U1013" s="219">
        <v>0.08</v>
      </c>
      <c r="V1013" s="219">
        <v>0.08</v>
      </c>
      <c r="W1013" s="224" t="s">
        <v>96</v>
      </c>
      <c r="X1013" s="219">
        <v>0.101094416235316</v>
      </c>
      <c r="Y1013" s="219">
        <v>7.0000000000000007E-2</v>
      </c>
      <c r="Z1013" s="220"/>
      <c r="AA1013" s="221"/>
      <c r="AB1013" s="221"/>
      <c r="AC1013" s="221"/>
      <c r="AD1013" s="221"/>
      <c r="AE1013" s="221"/>
      <c r="AF1013" s="221"/>
      <c r="AG1013" s="221"/>
      <c r="AH1013" s="221"/>
      <c r="AI1013" s="221"/>
      <c r="AJ1013" s="221"/>
      <c r="AK1013" s="221"/>
      <c r="AL1013" s="221"/>
      <c r="AM1013" s="221"/>
      <c r="AN1013" s="221"/>
      <c r="AO1013" s="221"/>
      <c r="AP1013" s="221"/>
      <c r="AQ1013" s="221"/>
      <c r="AR1013" s="221"/>
      <c r="AS1013" s="221"/>
      <c r="AT1013" s="221"/>
      <c r="AU1013" s="221"/>
      <c r="AV1013" s="221"/>
      <c r="AW1013" s="221"/>
      <c r="AX1013" s="221"/>
      <c r="AY1013" s="221"/>
      <c r="AZ1013" s="221"/>
      <c r="BA1013" s="221"/>
      <c r="BB1013" s="221"/>
      <c r="BC1013" s="221"/>
      <c r="BD1013" s="221"/>
      <c r="BE1013" s="221"/>
      <c r="BF1013" s="221"/>
      <c r="BG1013" s="221"/>
      <c r="BH1013" s="221"/>
      <c r="BI1013" s="221"/>
      <c r="BJ1013" s="221"/>
      <c r="BK1013" s="221"/>
      <c r="BL1013" s="221"/>
      <c r="BM1013" s="222">
        <v>1</v>
      </c>
    </row>
    <row r="1014" spans="1:65">
      <c r="A1014" s="29"/>
      <c r="B1014" s="19">
        <v>1</v>
      </c>
      <c r="C1014" s="9">
        <v>2</v>
      </c>
      <c r="D1014" s="23">
        <v>7.0000000000000007E-2</v>
      </c>
      <c r="E1014" s="23">
        <v>0.08</v>
      </c>
      <c r="F1014" s="225">
        <v>0.1</v>
      </c>
      <c r="G1014" s="23">
        <v>9.1843996319999996E-2</v>
      </c>
      <c r="H1014" s="23">
        <v>0.09</v>
      </c>
      <c r="I1014" s="23">
        <v>0.08</v>
      </c>
      <c r="J1014" s="23">
        <v>0.1</v>
      </c>
      <c r="K1014" s="23">
        <v>7.0000000000000007E-2</v>
      </c>
      <c r="L1014" s="23">
        <v>0.08</v>
      </c>
      <c r="M1014" s="23">
        <v>7.0000000000000007E-2</v>
      </c>
      <c r="N1014" s="23">
        <v>7.0000000000000007E-2</v>
      </c>
      <c r="O1014" s="23">
        <v>0.08</v>
      </c>
      <c r="P1014" s="23">
        <v>0.05</v>
      </c>
      <c r="Q1014" s="23">
        <v>7.0000000000000007E-2</v>
      </c>
      <c r="R1014" s="23">
        <v>0.09</v>
      </c>
      <c r="S1014" s="23">
        <v>0.1</v>
      </c>
      <c r="T1014" s="238">
        <v>0.12</v>
      </c>
      <c r="U1014" s="23">
        <v>0.08</v>
      </c>
      <c r="V1014" s="23">
        <v>0.09</v>
      </c>
      <c r="W1014" s="225" t="s">
        <v>96</v>
      </c>
      <c r="X1014" s="23">
        <v>9.8527665030350903E-2</v>
      </c>
      <c r="Y1014" s="23">
        <v>7.0000000000000007E-2</v>
      </c>
      <c r="Z1014" s="220"/>
      <c r="AA1014" s="221"/>
      <c r="AB1014" s="221"/>
      <c r="AC1014" s="221"/>
      <c r="AD1014" s="221"/>
      <c r="AE1014" s="221"/>
      <c r="AF1014" s="221"/>
      <c r="AG1014" s="221"/>
      <c r="AH1014" s="221"/>
      <c r="AI1014" s="221"/>
      <c r="AJ1014" s="221"/>
      <c r="AK1014" s="221"/>
      <c r="AL1014" s="221"/>
      <c r="AM1014" s="221"/>
      <c r="AN1014" s="221"/>
      <c r="AO1014" s="221"/>
      <c r="AP1014" s="221"/>
      <c r="AQ1014" s="221"/>
      <c r="AR1014" s="221"/>
      <c r="AS1014" s="221"/>
      <c r="AT1014" s="221"/>
      <c r="AU1014" s="221"/>
      <c r="AV1014" s="221"/>
      <c r="AW1014" s="221"/>
      <c r="AX1014" s="221"/>
      <c r="AY1014" s="221"/>
      <c r="AZ1014" s="221"/>
      <c r="BA1014" s="221"/>
      <c r="BB1014" s="221"/>
      <c r="BC1014" s="221"/>
      <c r="BD1014" s="221"/>
      <c r="BE1014" s="221"/>
      <c r="BF1014" s="221"/>
      <c r="BG1014" s="221"/>
      <c r="BH1014" s="221"/>
      <c r="BI1014" s="221"/>
      <c r="BJ1014" s="221"/>
      <c r="BK1014" s="221"/>
      <c r="BL1014" s="221"/>
      <c r="BM1014" s="222">
        <v>26</v>
      </c>
    </row>
    <row r="1015" spans="1:65">
      <c r="A1015" s="29"/>
      <c r="B1015" s="19">
        <v>1</v>
      </c>
      <c r="C1015" s="9">
        <v>3</v>
      </c>
      <c r="D1015" s="23">
        <v>0.08</v>
      </c>
      <c r="E1015" s="23">
        <v>0.08</v>
      </c>
      <c r="F1015" s="225">
        <v>0.1</v>
      </c>
      <c r="G1015" s="23">
        <v>9.5416953840000013E-2</v>
      </c>
      <c r="H1015" s="23">
        <v>0.09</v>
      </c>
      <c r="I1015" s="23">
        <v>0.08</v>
      </c>
      <c r="J1015" s="23">
        <v>0.09</v>
      </c>
      <c r="K1015" s="23">
        <v>0.06</v>
      </c>
      <c r="L1015" s="23">
        <v>0.08</v>
      </c>
      <c r="M1015" s="23">
        <v>7.0000000000000007E-2</v>
      </c>
      <c r="N1015" s="23">
        <v>7.0000000000000007E-2</v>
      </c>
      <c r="O1015" s="23">
        <v>0.08</v>
      </c>
      <c r="P1015" s="23">
        <v>0.06</v>
      </c>
      <c r="Q1015" s="23">
        <v>0.06</v>
      </c>
      <c r="R1015" s="23">
        <v>0.09</v>
      </c>
      <c r="S1015" s="23">
        <v>0.1</v>
      </c>
      <c r="T1015" s="23">
        <v>0.1</v>
      </c>
      <c r="U1015" s="23">
        <v>7.0000000000000007E-2</v>
      </c>
      <c r="V1015" s="23">
        <v>7.0000000000000007E-2</v>
      </c>
      <c r="W1015" s="225" t="s">
        <v>96</v>
      </c>
      <c r="X1015" s="23">
        <v>9.8802580530709297E-2</v>
      </c>
      <c r="Y1015" s="23">
        <v>7.0000000000000007E-2</v>
      </c>
      <c r="Z1015" s="220"/>
      <c r="AA1015" s="221"/>
      <c r="AB1015" s="221"/>
      <c r="AC1015" s="221"/>
      <c r="AD1015" s="221"/>
      <c r="AE1015" s="221"/>
      <c r="AF1015" s="221"/>
      <c r="AG1015" s="221"/>
      <c r="AH1015" s="221"/>
      <c r="AI1015" s="221"/>
      <c r="AJ1015" s="221"/>
      <c r="AK1015" s="221"/>
      <c r="AL1015" s="221"/>
      <c r="AM1015" s="221"/>
      <c r="AN1015" s="221"/>
      <c r="AO1015" s="221"/>
      <c r="AP1015" s="221"/>
      <c r="AQ1015" s="221"/>
      <c r="AR1015" s="221"/>
      <c r="AS1015" s="221"/>
      <c r="AT1015" s="221"/>
      <c r="AU1015" s="221"/>
      <c r="AV1015" s="221"/>
      <c r="AW1015" s="221"/>
      <c r="AX1015" s="221"/>
      <c r="AY1015" s="221"/>
      <c r="AZ1015" s="221"/>
      <c r="BA1015" s="221"/>
      <c r="BB1015" s="221"/>
      <c r="BC1015" s="221"/>
      <c r="BD1015" s="221"/>
      <c r="BE1015" s="221"/>
      <c r="BF1015" s="221"/>
      <c r="BG1015" s="221"/>
      <c r="BH1015" s="221"/>
      <c r="BI1015" s="221"/>
      <c r="BJ1015" s="221"/>
      <c r="BK1015" s="221"/>
      <c r="BL1015" s="221"/>
      <c r="BM1015" s="222">
        <v>16</v>
      </c>
    </row>
    <row r="1016" spans="1:65">
      <c r="A1016" s="29"/>
      <c r="B1016" s="19">
        <v>1</v>
      </c>
      <c r="C1016" s="9">
        <v>4</v>
      </c>
      <c r="D1016" s="23">
        <v>0.08</v>
      </c>
      <c r="E1016" s="23">
        <v>0.08</v>
      </c>
      <c r="F1016" s="225">
        <v>0.1</v>
      </c>
      <c r="G1016" s="23">
        <v>9.1205745839999991E-2</v>
      </c>
      <c r="H1016" s="23">
        <v>0.08</v>
      </c>
      <c r="I1016" s="23">
        <v>0.08</v>
      </c>
      <c r="J1016" s="23">
        <v>0.08</v>
      </c>
      <c r="K1016" s="23">
        <v>7.0000000000000007E-2</v>
      </c>
      <c r="L1016" s="23">
        <v>0.08</v>
      </c>
      <c r="M1016" s="23">
        <v>7.0000000000000007E-2</v>
      </c>
      <c r="N1016" s="23">
        <v>7.0000000000000007E-2</v>
      </c>
      <c r="O1016" s="23">
        <v>0.08</v>
      </c>
      <c r="P1016" s="23">
        <v>0.05</v>
      </c>
      <c r="Q1016" s="23">
        <v>0.05</v>
      </c>
      <c r="R1016" s="23">
        <v>0.09</v>
      </c>
      <c r="S1016" s="23">
        <v>0.1</v>
      </c>
      <c r="T1016" s="23">
        <v>0.1</v>
      </c>
      <c r="U1016" s="23">
        <v>0.08</v>
      </c>
      <c r="V1016" s="23">
        <v>0.08</v>
      </c>
      <c r="W1016" s="225" t="s">
        <v>96</v>
      </c>
      <c r="X1016" s="23">
        <v>9.9454515625917103E-2</v>
      </c>
      <c r="Y1016" s="23">
        <v>0.08</v>
      </c>
      <c r="Z1016" s="220"/>
      <c r="AA1016" s="221"/>
      <c r="AB1016" s="221"/>
      <c r="AC1016" s="221"/>
      <c r="AD1016" s="221"/>
      <c r="AE1016" s="221"/>
      <c r="AF1016" s="221"/>
      <c r="AG1016" s="221"/>
      <c r="AH1016" s="221"/>
      <c r="AI1016" s="221"/>
      <c r="AJ1016" s="221"/>
      <c r="AK1016" s="221"/>
      <c r="AL1016" s="221"/>
      <c r="AM1016" s="221"/>
      <c r="AN1016" s="221"/>
      <c r="AO1016" s="221"/>
      <c r="AP1016" s="221"/>
      <c r="AQ1016" s="221"/>
      <c r="AR1016" s="221"/>
      <c r="AS1016" s="221"/>
      <c r="AT1016" s="221"/>
      <c r="AU1016" s="221"/>
      <c r="AV1016" s="221"/>
      <c r="AW1016" s="221"/>
      <c r="AX1016" s="221"/>
      <c r="AY1016" s="221"/>
      <c r="AZ1016" s="221"/>
      <c r="BA1016" s="221"/>
      <c r="BB1016" s="221"/>
      <c r="BC1016" s="221"/>
      <c r="BD1016" s="221"/>
      <c r="BE1016" s="221"/>
      <c r="BF1016" s="221"/>
      <c r="BG1016" s="221"/>
      <c r="BH1016" s="221"/>
      <c r="BI1016" s="221"/>
      <c r="BJ1016" s="221"/>
      <c r="BK1016" s="221"/>
      <c r="BL1016" s="221"/>
      <c r="BM1016" s="222">
        <v>7.9807769949267332E-2</v>
      </c>
    </row>
    <row r="1017" spans="1:65">
      <c r="A1017" s="29"/>
      <c r="B1017" s="19">
        <v>1</v>
      </c>
      <c r="C1017" s="9">
        <v>5</v>
      </c>
      <c r="D1017" s="23">
        <v>7.0000000000000007E-2</v>
      </c>
      <c r="E1017" s="23">
        <v>0.08</v>
      </c>
      <c r="F1017" s="225">
        <v>0.1</v>
      </c>
      <c r="G1017" s="23">
        <v>9.8204045760000011E-2</v>
      </c>
      <c r="H1017" s="23">
        <v>0.08</v>
      </c>
      <c r="I1017" s="23">
        <v>0.08</v>
      </c>
      <c r="J1017" s="23">
        <v>0.08</v>
      </c>
      <c r="K1017" s="23">
        <v>7.0000000000000007E-2</v>
      </c>
      <c r="L1017" s="23">
        <v>0.08</v>
      </c>
      <c r="M1017" s="23">
        <v>7.0000000000000007E-2</v>
      </c>
      <c r="N1017" s="23">
        <v>7.0000000000000007E-2</v>
      </c>
      <c r="O1017" s="23">
        <v>0.08</v>
      </c>
      <c r="P1017" s="23">
        <v>0.06</v>
      </c>
      <c r="Q1017" s="23">
        <v>0.05</v>
      </c>
      <c r="R1017" s="23">
        <v>0.09</v>
      </c>
      <c r="S1017" s="23">
        <v>0.09</v>
      </c>
      <c r="T1017" s="23">
        <v>0.09</v>
      </c>
      <c r="U1017" s="23">
        <v>0.08</v>
      </c>
      <c r="V1017" s="23">
        <v>0.08</v>
      </c>
      <c r="W1017" s="225" t="s">
        <v>96</v>
      </c>
      <c r="X1017" s="23">
        <v>9.5705481964341102E-2</v>
      </c>
      <c r="Y1017" s="23">
        <v>7.0000000000000007E-2</v>
      </c>
      <c r="Z1017" s="220"/>
      <c r="AA1017" s="221"/>
      <c r="AB1017" s="221"/>
      <c r="AC1017" s="221"/>
      <c r="AD1017" s="221"/>
      <c r="AE1017" s="221"/>
      <c r="AF1017" s="221"/>
      <c r="AG1017" s="221"/>
      <c r="AH1017" s="221"/>
      <c r="AI1017" s="221"/>
      <c r="AJ1017" s="221"/>
      <c r="AK1017" s="221"/>
      <c r="AL1017" s="221"/>
      <c r="AM1017" s="221"/>
      <c r="AN1017" s="221"/>
      <c r="AO1017" s="221"/>
      <c r="AP1017" s="221"/>
      <c r="AQ1017" s="221"/>
      <c r="AR1017" s="221"/>
      <c r="AS1017" s="221"/>
      <c r="AT1017" s="221"/>
      <c r="AU1017" s="221"/>
      <c r="AV1017" s="221"/>
      <c r="AW1017" s="221"/>
      <c r="AX1017" s="221"/>
      <c r="AY1017" s="221"/>
      <c r="AZ1017" s="221"/>
      <c r="BA1017" s="221"/>
      <c r="BB1017" s="221"/>
      <c r="BC1017" s="221"/>
      <c r="BD1017" s="221"/>
      <c r="BE1017" s="221"/>
      <c r="BF1017" s="221"/>
      <c r="BG1017" s="221"/>
      <c r="BH1017" s="221"/>
      <c r="BI1017" s="221"/>
      <c r="BJ1017" s="221"/>
      <c r="BK1017" s="221"/>
      <c r="BL1017" s="221"/>
      <c r="BM1017" s="222">
        <v>124</v>
      </c>
    </row>
    <row r="1018" spans="1:65">
      <c r="A1018" s="29"/>
      <c r="B1018" s="19">
        <v>1</v>
      </c>
      <c r="C1018" s="9">
        <v>6</v>
      </c>
      <c r="D1018" s="23">
        <v>7.0000000000000007E-2</v>
      </c>
      <c r="E1018" s="23">
        <v>0.08</v>
      </c>
      <c r="F1018" s="225">
        <v>0.1</v>
      </c>
      <c r="G1018" s="23">
        <v>9.6907442400000016E-2</v>
      </c>
      <c r="H1018" s="23">
        <v>0.09</v>
      </c>
      <c r="I1018" s="23">
        <v>7.0000000000000007E-2</v>
      </c>
      <c r="J1018" s="23">
        <v>0.09</v>
      </c>
      <c r="K1018" s="23">
        <v>7.0000000000000007E-2</v>
      </c>
      <c r="L1018" s="23">
        <v>0.08</v>
      </c>
      <c r="M1018" s="23">
        <v>7.0000000000000007E-2</v>
      </c>
      <c r="N1018" s="23">
        <v>7.0000000000000007E-2</v>
      </c>
      <c r="O1018" s="23">
        <v>0.08</v>
      </c>
      <c r="P1018" s="23">
        <v>0.05</v>
      </c>
      <c r="Q1018" s="23">
        <v>0.06</v>
      </c>
      <c r="R1018" s="23">
        <v>0.09</v>
      </c>
      <c r="S1018" s="23">
        <v>0.1</v>
      </c>
      <c r="T1018" s="23">
        <v>0.1</v>
      </c>
      <c r="U1018" s="23">
        <v>0.08</v>
      </c>
      <c r="V1018" s="23">
        <v>0.08</v>
      </c>
      <c r="W1018" s="225" t="s">
        <v>96</v>
      </c>
      <c r="X1018" s="23">
        <v>9.4517498525444499E-2</v>
      </c>
      <c r="Y1018" s="23">
        <v>7.0000000000000007E-2</v>
      </c>
      <c r="Z1018" s="220"/>
      <c r="AA1018" s="221"/>
      <c r="AB1018" s="221"/>
      <c r="AC1018" s="221"/>
      <c r="AD1018" s="221"/>
      <c r="AE1018" s="221"/>
      <c r="AF1018" s="221"/>
      <c r="AG1018" s="221"/>
      <c r="AH1018" s="221"/>
      <c r="AI1018" s="221"/>
      <c r="AJ1018" s="221"/>
      <c r="AK1018" s="221"/>
      <c r="AL1018" s="221"/>
      <c r="AM1018" s="221"/>
      <c r="AN1018" s="221"/>
      <c r="AO1018" s="221"/>
      <c r="AP1018" s="221"/>
      <c r="AQ1018" s="221"/>
      <c r="AR1018" s="221"/>
      <c r="AS1018" s="221"/>
      <c r="AT1018" s="221"/>
      <c r="AU1018" s="221"/>
      <c r="AV1018" s="221"/>
      <c r="AW1018" s="221"/>
      <c r="AX1018" s="221"/>
      <c r="AY1018" s="221"/>
      <c r="AZ1018" s="221"/>
      <c r="BA1018" s="221"/>
      <c r="BB1018" s="221"/>
      <c r="BC1018" s="221"/>
      <c r="BD1018" s="221"/>
      <c r="BE1018" s="221"/>
      <c r="BF1018" s="221"/>
      <c r="BG1018" s="221"/>
      <c r="BH1018" s="221"/>
      <c r="BI1018" s="221"/>
      <c r="BJ1018" s="221"/>
      <c r="BK1018" s="221"/>
      <c r="BL1018" s="221"/>
      <c r="BM1018" s="54"/>
    </row>
    <row r="1019" spans="1:65">
      <c r="A1019" s="29"/>
      <c r="B1019" s="20" t="s">
        <v>270</v>
      </c>
      <c r="C1019" s="12"/>
      <c r="D1019" s="223">
        <v>7.5000000000000011E-2</v>
      </c>
      <c r="E1019" s="223">
        <v>0.08</v>
      </c>
      <c r="F1019" s="223">
        <v>9.9999999999999992E-2</v>
      </c>
      <c r="G1019" s="223">
        <v>9.3971706000000002E-2</v>
      </c>
      <c r="H1019" s="223">
        <v>8.666666666666667E-2</v>
      </c>
      <c r="I1019" s="223">
        <v>7.6666666666666675E-2</v>
      </c>
      <c r="J1019" s="223">
        <v>8.666666666666667E-2</v>
      </c>
      <c r="K1019" s="223">
        <v>6.8333333333333343E-2</v>
      </c>
      <c r="L1019" s="223">
        <v>0.08</v>
      </c>
      <c r="M1019" s="223">
        <v>7.0000000000000007E-2</v>
      </c>
      <c r="N1019" s="223">
        <v>7.0000000000000007E-2</v>
      </c>
      <c r="O1019" s="223">
        <v>0.08</v>
      </c>
      <c r="P1019" s="223">
        <v>5.4999999999999993E-2</v>
      </c>
      <c r="Q1019" s="223">
        <v>0.06</v>
      </c>
      <c r="R1019" s="223">
        <v>9.166666666666666E-2</v>
      </c>
      <c r="S1019" s="223">
        <v>9.6666666666666665E-2</v>
      </c>
      <c r="T1019" s="223">
        <v>0.11333333333333333</v>
      </c>
      <c r="U1019" s="223">
        <v>7.8333333333333338E-2</v>
      </c>
      <c r="V1019" s="223">
        <v>0.08</v>
      </c>
      <c r="W1019" s="223" t="s">
        <v>669</v>
      </c>
      <c r="X1019" s="223">
        <v>9.8017026318679812E-2</v>
      </c>
      <c r="Y1019" s="223">
        <v>7.166666666666667E-2</v>
      </c>
      <c r="Z1019" s="220"/>
      <c r="AA1019" s="221"/>
      <c r="AB1019" s="221"/>
      <c r="AC1019" s="221"/>
      <c r="AD1019" s="221"/>
      <c r="AE1019" s="221"/>
      <c r="AF1019" s="221"/>
      <c r="AG1019" s="221"/>
      <c r="AH1019" s="221"/>
      <c r="AI1019" s="221"/>
      <c r="AJ1019" s="221"/>
      <c r="AK1019" s="221"/>
      <c r="AL1019" s="221"/>
      <c r="AM1019" s="221"/>
      <c r="AN1019" s="221"/>
      <c r="AO1019" s="221"/>
      <c r="AP1019" s="221"/>
      <c r="AQ1019" s="221"/>
      <c r="AR1019" s="221"/>
      <c r="AS1019" s="221"/>
      <c r="AT1019" s="221"/>
      <c r="AU1019" s="221"/>
      <c r="AV1019" s="221"/>
      <c r="AW1019" s="221"/>
      <c r="AX1019" s="221"/>
      <c r="AY1019" s="221"/>
      <c r="AZ1019" s="221"/>
      <c r="BA1019" s="221"/>
      <c r="BB1019" s="221"/>
      <c r="BC1019" s="221"/>
      <c r="BD1019" s="221"/>
      <c r="BE1019" s="221"/>
      <c r="BF1019" s="221"/>
      <c r="BG1019" s="221"/>
      <c r="BH1019" s="221"/>
      <c r="BI1019" s="221"/>
      <c r="BJ1019" s="221"/>
      <c r="BK1019" s="221"/>
      <c r="BL1019" s="221"/>
      <c r="BM1019" s="54"/>
    </row>
    <row r="1020" spans="1:65">
      <c r="A1020" s="29"/>
      <c r="B1020" s="3" t="s">
        <v>271</v>
      </c>
      <c r="C1020" s="28"/>
      <c r="D1020" s="23">
        <v>7.5000000000000011E-2</v>
      </c>
      <c r="E1020" s="23">
        <v>0.08</v>
      </c>
      <c r="F1020" s="23">
        <v>0.1</v>
      </c>
      <c r="G1020" s="23">
        <v>9.3630475079999997E-2</v>
      </c>
      <c r="H1020" s="23">
        <v>0.09</v>
      </c>
      <c r="I1020" s="23">
        <v>0.08</v>
      </c>
      <c r="J1020" s="23">
        <v>8.4999999999999992E-2</v>
      </c>
      <c r="K1020" s="23">
        <v>7.0000000000000007E-2</v>
      </c>
      <c r="L1020" s="23">
        <v>0.08</v>
      </c>
      <c r="M1020" s="23">
        <v>7.0000000000000007E-2</v>
      </c>
      <c r="N1020" s="23">
        <v>7.0000000000000007E-2</v>
      </c>
      <c r="O1020" s="23">
        <v>0.08</v>
      </c>
      <c r="P1020" s="23">
        <v>5.5E-2</v>
      </c>
      <c r="Q1020" s="23">
        <v>0.06</v>
      </c>
      <c r="R1020" s="23">
        <v>0.09</v>
      </c>
      <c r="S1020" s="23">
        <v>0.1</v>
      </c>
      <c r="T1020" s="23">
        <v>0.1</v>
      </c>
      <c r="U1020" s="23">
        <v>0.08</v>
      </c>
      <c r="V1020" s="23">
        <v>0.08</v>
      </c>
      <c r="W1020" s="23" t="s">
        <v>669</v>
      </c>
      <c r="X1020" s="23">
        <v>9.8665122780530107E-2</v>
      </c>
      <c r="Y1020" s="23">
        <v>7.0000000000000007E-2</v>
      </c>
      <c r="Z1020" s="220"/>
      <c r="AA1020" s="221"/>
      <c r="AB1020" s="221"/>
      <c r="AC1020" s="221"/>
      <c r="AD1020" s="221"/>
      <c r="AE1020" s="221"/>
      <c r="AF1020" s="221"/>
      <c r="AG1020" s="221"/>
      <c r="AH1020" s="221"/>
      <c r="AI1020" s="221"/>
      <c r="AJ1020" s="221"/>
      <c r="AK1020" s="221"/>
      <c r="AL1020" s="221"/>
      <c r="AM1020" s="221"/>
      <c r="AN1020" s="221"/>
      <c r="AO1020" s="221"/>
      <c r="AP1020" s="221"/>
      <c r="AQ1020" s="221"/>
      <c r="AR1020" s="221"/>
      <c r="AS1020" s="221"/>
      <c r="AT1020" s="221"/>
      <c r="AU1020" s="221"/>
      <c r="AV1020" s="221"/>
      <c r="AW1020" s="221"/>
      <c r="AX1020" s="221"/>
      <c r="AY1020" s="221"/>
      <c r="AZ1020" s="221"/>
      <c r="BA1020" s="221"/>
      <c r="BB1020" s="221"/>
      <c r="BC1020" s="221"/>
      <c r="BD1020" s="221"/>
      <c r="BE1020" s="221"/>
      <c r="BF1020" s="221"/>
      <c r="BG1020" s="221"/>
      <c r="BH1020" s="221"/>
      <c r="BI1020" s="221"/>
      <c r="BJ1020" s="221"/>
      <c r="BK1020" s="221"/>
      <c r="BL1020" s="221"/>
      <c r="BM1020" s="54"/>
    </row>
    <row r="1021" spans="1:65">
      <c r="A1021" s="29"/>
      <c r="B1021" s="3" t="s">
        <v>272</v>
      </c>
      <c r="C1021" s="28"/>
      <c r="D1021" s="23">
        <v>5.4772255750516587E-3</v>
      </c>
      <c r="E1021" s="23">
        <v>0</v>
      </c>
      <c r="F1021" s="23">
        <v>1.5202354861220293E-17</v>
      </c>
      <c r="G1021" s="23">
        <v>3.3055559451464441E-3</v>
      </c>
      <c r="H1021" s="23">
        <v>5.1639777949432199E-3</v>
      </c>
      <c r="I1021" s="23">
        <v>5.1639777949432199E-3</v>
      </c>
      <c r="J1021" s="23">
        <v>8.1649658092772612E-3</v>
      </c>
      <c r="K1021" s="23">
        <v>4.0824829046386332E-3</v>
      </c>
      <c r="L1021" s="23">
        <v>0</v>
      </c>
      <c r="M1021" s="23">
        <v>0</v>
      </c>
      <c r="N1021" s="23">
        <v>0</v>
      </c>
      <c r="O1021" s="23">
        <v>0</v>
      </c>
      <c r="P1021" s="23">
        <v>5.4772255750516587E-3</v>
      </c>
      <c r="Q1021" s="23">
        <v>8.944271909999248E-3</v>
      </c>
      <c r="R1021" s="23">
        <v>4.0824829046386332E-3</v>
      </c>
      <c r="S1021" s="23">
        <v>5.1639777949432268E-3</v>
      </c>
      <c r="T1021" s="23">
        <v>2.943920288775952E-2</v>
      </c>
      <c r="U1021" s="23">
        <v>4.082482904638628E-3</v>
      </c>
      <c r="V1021" s="23">
        <v>6.3245553203367553E-3</v>
      </c>
      <c r="W1021" s="23" t="s">
        <v>669</v>
      </c>
      <c r="X1021" s="23">
        <v>2.4496727781086014E-3</v>
      </c>
      <c r="Y1021" s="23">
        <v>4.082482904638628E-3</v>
      </c>
      <c r="Z1021" s="220"/>
      <c r="AA1021" s="221"/>
      <c r="AB1021" s="221"/>
      <c r="AC1021" s="221"/>
      <c r="AD1021" s="221"/>
      <c r="AE1021" s="221"/>
      <c r="AF1021" s="221"/>
      <c r="AG1021" s="221"/>
      <c r="AH1021" s="221"/>
      <c r="AI1021" s="221"/>
      <c r="AJ1021" s="221"/>
      <c r="AK1021" s="221"/>
      <c r="AL1021" s="221"/>
      <c r="AM1021" s="221"/>
      <c r="AN1021" s="221"/>
      <c r="AO1021" s="221"/>
      <c r="AP1021" s="221"/>
      <c r="AQ1021" s="221"/>
      <c r="AR1021" s="221"/>
      <c r="AS1021" s="221"/>
      <c r="AT1021" s="221"/>
      <c r="AU1021" s="221"/>
      <c r="AV1021" s="221"/>
      <c r="AW1021" s="221"/>
      <c r="AX1021" s="221"/>
      <c r="AY1021" s="221"/>
      <c r="AZ1021" s="221"/>
      <c r="BA1021" s="221"/>
      <c r="BB1021" s="221"/>
      <c r="BC1021" s="221"/>
      <c r="BD1021" s="221"/>
      <c r="BE1021" s="221"/>
      <c r="BF1021" s="221"/>
      <c r="BG1021" s="221"/>
      <c r="BH1021" s="221"/>
      <c r="BI1021" s="221"/>
      <c r="BJ1021" s="221"/>
      <c r="BK1021" s="221"/>
      <c r="BL1021" s="221"/>
      <c r="BM1021" s="54"/>
    </row>
    <row r="1022" spans="1:65">
      <c r="A1022" s="29"/>
      <c r="B1022" s="3" t="s">
        <v>86</v>
      </c>
      <c r="C1022" s="28"/>
      <c r="D1022" s="13">
        <v>7.3029674334022104E-2</v>
      </c>
      <c r="E1022" s="13">
        <v>0</v>
      </c>
      <c r="F1022" s="13">
        <v>1.5202354861220294E-16</v>
      </c>
      <c r="G1022" s="13">
        <v>3.5176076777263615E-2</v>
      </c>
      <c r="H1022" s="13">
        <v>5.9584359172421768E-2</v>
      </c>
      <c r="I1022" s="13">
        <v>6.7356232107955036E-2</v>
      </c>
      <c r="J1022" s="13">
        <v>9.421114395319917E-2</v>
      </c>
      <c r="K1022" s="13">
        <v>5.9743652263004383E-2</v>
      </c>
      <c r="L1022" s="13">
        <v>0</v>
      </c>
      <c r="M1022" s="13">
        <v>0</v>
      </c>
      <c r="N1022" s="13">
        <v>0</v>
      </c>
      <c r="O1022" s="13">
        <v>0</v>
      </c>
      <c r="P1022" s="13">
        <v>9.95859195463938E-2</v>
      </c>
      <c r="Q1022" s="13">
        <v>0.14907119849998748</v>
      </c>
      <c r="R1022" s="13">
        <v>4.4536177141512368E-2</v>
      </c>
      <c r="S1022" s="13">
        <v>5.3420459947688556E-2</v>
      </c>
      <c r="T1022" s="13">
        <v>0.25975767253905457</v>
      </c>
      <c r="U1022" s="13">
        <v>5.2116803037939932E-2</v>
      </c>
      <c r="V1022" s="13">
        <v>7.9056941504209444E-2</v>
      </c>
      <c r="W1022" s="13" t="s">
        <v>669</v>
      </c>
      <c r="X1022" s="13">
        <v>2.4992318886966167E-2</v>
      </c>
      <c r="Y1022" s="13">
        <v>5.6964877739143646E-2</v>
      </c>
      <c r="Z1022" s="151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3" t="s">
        <v>273</v>
      </c>
      <c r="C1023" s="28"/>
      <c r="D1023" s="13">
        <v>-6.0241878106900515E-2</v>
      </c>
      <c r="E1023" s="13">
        <v>2.4086633526392287E-3</v>
      </c>
      <c r="F1023" s="13">
        <v>0.25301082919079909</v>
      </c>
      <c r="G1023" s="13">
        <v>0.17747565255534004</v>
      </c>
      <c r="H1023" s="13">
        <v>8.594271863202585E-2</v>
      </c>
      <c r="I1023" s="13">
        <v>-3.935836428705386E-2</v>
      </c>
      <c r="J1023" s="13">
        <v>8.594271863202585E-2</v>
      </c>
      <c r="K1023" s="13">
        <v>-0.14377593338628714</v>
      </c>
      <c r="L1023" s="13">
        <v>2.4086633526392287E-3</v>
      </c>
      <c r="M1023" s="13">
        <v>-0.12289241956644048</v>
      </c>
      <c r="N1023" s="13">
        <v>-0.12289241956644048</v>
      </c>
      <c r="O1023" s="13">
        <v>2.4086633526392287E-3</v>
      </c>
      <c r="P1023" s="13">
        <v>-0.3108440439450606</v>
      </c>
      <c r="Q1023" s="13">
        <v>-0.24819350248552052</v>
      </c>
      <c r="R1023" s="13">
        <v>0.14859326009156582</v>
      </c>
      <c r="S1023" s="13">
        <v>0.21124380155110578</v>
      </c>
      <c r="T1023" s="13">
        <v>0.42007893974957233</v>
      </c>
      <c r="U1023" s="13">
        <v>-1.8474850467207315E-2</v>
      </c>
      <c r="V1023" s="13">
        <v>2.4086633526392287E-3</v>
      </c>
      <c r="W1023" s="13" t="s">
        <v>669</v>
      </c>
      <c r="X1023" s="13">
        <v>0.22816395422385383</v>
      </c>
      <c r="Y1023" s="13">
        <v>-0.10200890574659394</v>
      </c>
      <c r="Z1023" s="151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9"/>
      <c r="B1024" s="45" t="s">
        <v>274</v>
      </c>
      <c r="C1024" s="46"/>
      <c r="D1024" s="44">
        <v>0.34</v>
      </c>
      <c r="E1024" s="44">
        <v>0</v>
      </c>
      <c r="F1024" s="44" t="s">
        <v>275</v>
      </c>
      <c r="G1024" s="44">
        <v>0.94</v>
      </c>
      <c r="H1024" s="44">
        <v>0.45</v>
      </c>
      <c r="I1024" s="44">
        <v>0.22</v>
      </c>
      <c r="J1024" s="44">
        <v>0.45</v>
      </c>
      <c r="K1024" s="44">
        <v>0.79</v>
      </c>
      <c r="L1024" s="44">
        <v>0</v>
      </c>
      <c r="M1024" s="44">
        <v>0.67</v>
      </c>
      <c r="N1024" s="44">
        <v>0.67</v>
      </c>
      <c r="O1024" s="44">
        <v>0</v>
      </c>
      <c r="P1024" s="44">
        <v>1.69</v>
      </c>
      <c r="Q1024" s="44">
        <v>1.35</v>
      </c>
      <c r="R1024" s="44">
        <v>0.79</v>
      </c>
      <c r="S1024" s="44">
        <v>1.1200000000000001</v>
      </c>
      <c r="T1024" s="44">
        <v>2.25</v>
      </c>
      <c r="U1024" s="44">
        <v>0.11</v>
      </c>
      <c r="V1024" s="44">
        <v>0</v>
      </c>
      <c r="W1024" s="44">
        <v>1.35</v>
      </c>
      <c r="X1024" s="44">
        <v>1.21</v>
      </c>
      <c r="Y1024" s="44">
        <v>0.56000000000000005</v>
      </c>
      <c r="Z1024" s="151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B1025" s="30" t="s">
        <v>329</v>
      </c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BM1025" s="53"/>
    </row>
    <row r="1026" spans="1:65">
      <c r="BM1026" s="53"/>
    </row>
    <row r="1027" spans="1:65" ht="15">
      <c r="B1027" s="8" t="s">
        <v>586</v>
      </c>
      <c r="BM1027" s="27" t="s">
        <v>66</v>
      </c>
    </row>
    <row r="1028" spans="1:65" ht="15">
      <c r="A1028" s="24" t="s">
        <v>64</v>
      </c>
      <c r="B1028" s="18" t="s">
        <v>112</v>
      </c>
      <c r="C1028" s="15" t="s">
        <v>113</v>
      </c>
      <c r="D1028" s="16" t="s">
        <v>232</v>
      </c>
      <c r="E1028" s="17" t="s">
        <v>232</v>
      </c>
      <c r="F1028" s="17" t="s">
        <v>232</v>
      </c>
      <c r="G1028" s="17" t="s">
        <v>232</v>
      </c>
      <c r="H1028" s="17" t="s">
        <v>232</v>
      </c>
      <c r="I1028" s="151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 t="s">
        <v>233</v>
      </c>
      <c r="C1029" s="9" t="s">
        <v>233</v>
      </c>
      <c r="D1029" s="149" t="s">
        <v>237</v>
      </c>
      <c r="E1029" s="150" t="s">
        <v>239</v>
      </c>
      <c r="F1029" s="150" t="s">
        <v>241</v>
      </c>
      <c r="G1029" s="150" t="s">
        <v>250</v>
      </c>
      <c r="H1029" s="150" t="s">
        <v>256</v>
      </c>
      <c r="I1029" s="151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s">
        <v>3</v>
      </c>
    </row>
    <row r="1030" spans="1:65">
      <c r="A1030" s="29"/>
      <c r="B1030" s="19"/>
      <c r="C1030" s="9"/>
      <c r="D1030" s="10" t="s">
        <v>278</v>
      </c>
      <c r="E1030" s="11" t="s">
        <v>276</v>
      </c>
      <c r="F1030" s="11" t="s">
        <v>276</v>
      </c>
      <c r="G1030" s="11" t="s">
        <v>278</v>
      </c>
      <c r="H1030" s="11" t="s">
        <v>276</v>
      </c>
      <c r="I1030" s="151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</v>
      </c>
    </row>
    <row r="1031" spans="1:65">
      <c r="A1031" s="29"/>
      <c r="B1031" s="19"/>
      <c r="C1031" s="9"/>
      <c r="D1031" s="25" t="s">
        <v>318</v>
      </c>
      <c r="E1031" s="25" t="s">
        <v>118</v>
      </c>
      <c r="F1031" s="25" t="s">
        <v>317</v>
      </c>
      <c r="G1031" s="25" t="s">
        <v>317</v>
      </c>
      <c r="H1031" s="25" t="s">
        <v>319</v>
      </c>
      <c r="I1031" s="151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</v>
      </c>
    </row>
    <row r="1032" spans="1:65">
      <c r="A1032" s="29"/>
      <c r="B1032" s="18">
        <v>1</v>
      </c>
      <c r="C1032" s="14">
        <v>1</v>
      </c>
      <c r="D1032" s="219">
        <v>0.1</v>
      </c>
      <c r="E1032" s="219">
        <v>0.10299999999999999</v>
      </c>
      <c r="F1032" s="219">
        <v>0.1</v>
      </c>
      <c r="G1032" s="219" t="s">
        <v>106</v>
      </c>
      <c r="H1032" s="219">
        <v>0.10409576614531216</v>
      </c>
      <c r="I1032" s="220"/>
      <c r="J1032" s="221"/>
      <c r="K1032" s="221"/>
      <c r="L1032" s="221"/>
      <c r="M1032" s="221"/>
      <c r="N1032" s="221"/>
      <c r="O1032" s="221"/>
      <c r="P1032" s="221"/>
      <c r="Q1032" s="221"/>
      <c r="R1032" s="221"/>
      <c r="S1032" s="221"/>
      <c r="T1032" s="221"/>
      <c r="U1032" s="221"/>
      <c r="V1032" s="221"/>
      <c r="W1032" s="221"/>
      <c r="X1032" s="221"/>
      <c r="Y1032" s="221"/>
      <c r="Z1032" s="221"/>
      <c r="AA1032" s="221"/>
      <c r="AB1032" s="221"/>
      <c r="AC1032" s="221"/>
      <c r="AD1032" s="221"/>
      <c r="AE1032" s="221"/>
      <c r="AF1032" s="221"/>
      <c r="AG1032" s="221"/>
      <c r="AH1032" s="221"/>
      <c r="AI1032" s="221"/>
      <c r="AJ1032" s="221"/>
      <c r="AK1032" s="221"/>
      <c r="AL1032" s="221"/>
      <c r="AM1032" s="221"/>
      <c r="AN1032" s="221"/>
      <c r="AO1032" s="221"/>
      <c r="AP1032" s="221"/>
      <c r="AQ1032" s="221"/>
      <c r="AR1032" s="221"/>
      <c r="AS1032" s="221"/>
      <c r="AT1032" s="221"/>
      <c r="AU1032" s="221"/>
      <c r="AV1032" s="221"/>
      <c r="AW1032" s="221"/>
      <c r="AX1032" s="221"/>
      <c r="AY1032" s="221"/>
      <c r="AZ1032" s="221"/>
      <c r="BA1032" s="221"/>
      <c r="BB1032" s="221"/>
      <c r="BC1032" s="221"/>
      <c r="BD1032" s="221"/>
      <c r="BE1032" s="221"/>
      <c r="BF1032" s="221"/>
      <c r="BG1032" s="221"/>
      <c r="BH1032" s="221"/>
      <c r="BI1032" s="221"/>
      <c r="BJ1032" s="221"/>
      <c r="BK1032" s="221"/>
      <c r="BL1032" s="221"/>
      <c r="BM1032" s="222">
        <v>1</v>
      </c>
    </row>
    <row r="1033" spans="1:65">
      <c r="A1033" s="29"/>
      <c r="B1033" s="19">
        <v>1</v>
      </c>
      <c r="C1033" s="9">
        <v>2</v>
      </c>
      <c r="D1033" s="23">
        <v>0.1</v>
      </c>
      <c r="E1033" s="23">
        <v>0.105</v>
      </c>
      <c r="F1033" s="23">
        <v>0.08</v>
      </c>
      <c r="G1033" s="23" t="s">
        <v>106</v>
      </c>
      <c r="H1033" s="23">
        <v>0.11278818646852642</v>
      </c>
      <c r="I1033" s="220"/>
      <c r="J1033" s="221"/>
      <c r="K1033" s="221"/>
      <c r="L1033" s="221"/>
      <c r="M1033" s="221"/>
      <c r="N1033" s="221"/>
      <c r="O1033" s="221"/>
      <c r="P1033" s="221"/>
      <c r="Q1033" s="221"/>
      <c r="R1033" s="221"/>
      <c r="S1033" s="221"/>
      <c r="T1033" s="221"/>
      <c r="U1033" s="221"/>
      <c r="V1033" s="221"/>
      <c r="W1033" s="221"/>
      <c r="X1033" s="221"/>
      <c r="Y1033" s="221"/>
      <c r="Z1033" s="221"/>
      <c r="AA1033" s="221"/>
      <c r="AB1033" s="221"/>
      <c r="AC1033" s="221"/>
      <c r="AD1033" s="221"/>
      <c r="AE1033" s="221"/>
      <c r="AF1033" s="221"/>
      <c r="AG1033" s="221"/>
      <c r="AH1033" s="221"/>
      <c r="AI1033" s="221"/>
      <c r="AJ1033" s="221"/>
      <c r="AK1033" s="221"/>
      <c r="AL1033" s="221"/>
      <c r="AM1033" s="221"/>
      <c r="AN1033" s="221"/>
      <c r="AO1033" s="221"/>
      <c r="AP1033" s="221"/>
      <c r="AQ1033" s="221"/>
      <c r="AR1033" s="221"/>
      <c r="AS1033" s="221"/>
      <c r="AT1033" s="221"/>
      <c r="AU1033" s="221"/>
      <c r="AV1033" s="221"/>
      <c r="AW1033" s="221"/>
      <c r="AX1033" s="221"/>
      <c r="AY1033" s="221"/>
      <c r="AZ1033" s="221"/>
      <c r="BA1033" s="221"/>
      <c r="BB1033" s="221"/>
      <c r="BC1033" s="221"/>
      <c r="BD1033" s="221"/>
      <c r="BE1033" s="221"/>
      <c r="BF1033" s="221"/>
      <c r="BG1033" s="221"/>
      <c r="BH1033" s="221"/>
      <c r="BI1033" s="221"/>
      <c r="BJ1033" s="221"/>
      <c r="BK1033" s="221"/>
      <c r="BL1033" s="221"/>
      <c r="BM1033" s="222">
        <v>27</v>
      </c>
    </row>
    <row r="1034" spans="1:65">
      <c r="A1034" s="29"/>
      <c r="B1034" s="19">
        <v>1</v>
      </c>
      <c r="C1034" s="9">
        <v>3</v>
      </c>
      <c r="D1034" s="23">
        <v>0.1</v>
      </c>
      <c r="E1034" s="23">
        <v>0.108</v>
      </c>
      <c r="F1034" s="23">
        <v>0.09</v>
      </c>
      <c r="G1034" s="23" t="s">
        <v>106</v>
      </c>
      <c r="H1034" s="23">
        <v>0.106837680255325</v>
      </c>
      <c r="I1034" s="220"/>
      <c r="J1034" s="221"/>
      <c r="K1034" s="221"/>
      <c r="L1034" s="221"/>
      <c r="M1034" s="221"/>
      <c r="N1034" s="221"/>
      <c r="O1034" s="221"/>
      <c r="P1034" s="221"/>
      <c r="Q1034" s="221"/>
      <c r="R1034" s="221"/>
      <c r="S1034" s="221"/>
      <c r="T1034" s="221"/>
      <c r="U1034" s="221"/>
      <c r="V1034" s="221"/>
      <c r="W1034" s="221"/>
      <c r="X1034" s="221"/>
      <c r="Y1034" s="221"/>
      <c r="Z1034" s="221"/>
      <c r="AA1034" s="221"/>
      <c r="AB1034" s="221"/>
      <c r="AC1034" s="221"/>
      <c r="AD1034" s="221"/>
      <c r="AE1034" s="221"/>
      <c r="AF1034" s="221"/>
      <c r="AG1034" s="221"/>
      <c r="AH1034" s="221"/>
      <c r="AI1034" s="221"/>
      <c r="AJ1034" s="221"/>
      <c r="AK1034" s="221"/>
      <c r="AL1034" s="221"/>
      <c r="AM1034" s="221"/>
      <c r="AN1034" s="221"/>
      <c r="AO1034" s="221"/>
      <c r="AP1034" s="221"/>
      <c r="AQ1034" s="221"/>
      <c r="AR1034" s="221"/>
      <c r="AS1034" s="221"/>
      <c r="AT1034" s="221"/>
      <c r="AU1034" s="221"/>
      <c r="AV1034" s="221"/>
      <c r="AW1034" s="221"/>
      <c r="AX1034" s="221"/>
      <c r="AY1034" s="221"/>
      <c r="AZ1034" s="221"/>
      <c r="BA1034" s="221"/>
      <c r="BB1034" s="221"/>
      <c r="BC1034" s="221"/>
      <c r="BD1034" s="221"/>
      <c r="BE1034" s="221"/>
      <c r="BF1034" s="221"/>
      <c r="BG1034" s="221"/>
      <c r="BH1034" s="221"/>
      <c r="BI1034" s="221"/>
      <c r="BJ1034" s="221"/>
      <c r="BK1034" s="221"/>
      <c r="BL1034" s="221"/>
      <c r="BM1034" s="222">
        <v>16</v>
      </c>
    </row>
    <row r="1035" spans="1:65">
      <c r="A1035" s="29"/>
      <c r="B1035" s="19">
        <v>1</v>
      </c>
      <c r="C1035" s="9">
        <v>4</v>
      </c>
      <c r="D1035" s="23">
        <v>0.1</v>
      </c>
      <c r="E1035" s="23">
        <v>0.10100000000000001</v>
      </c>
      <c r="F1035" s="23">
        <v>0.1</v>
      </c>
      <c r="G1035" s="23" t="s">
        <v>106</v>
      </c>
      <c r="H1035" s="23">
        <v>0.112506839400996</v>
      </c>
      <c r="I1035" s="220"/>
      <c r="J1035" s="221"/>
      <c r="K1035" s="221"/>
      <c r="L1035" s="221"/>
      <c r="M1035" s="221"/>
      <c r="N1035" s="221"/>
      <c r="O1035" s="221"/>
      <c r="P1035" s="221"/>
      <c r="Q1035" s="221"/>
      <c r="R1035" s="221"/>
      <c r="S1035" s="221"/>
      <c r="T1035" s="221"/>
      <c r="U1035" s="221"/>
      <c r="V1035" s="221"/>
      <c r="W1035" s="221"/>
      <c r="X1035" s="221"/>
      <c r="Y1035" s="221"/>
      <c r="Z1035" s="221"/>
      <c r="AA1035" s="221"/>
      <c r="AB1035" s="221"/>
      <c r="AC1035" s="221"/>
      <c r="AD1035" s="221"/>
      <c r="AE1035" s="221"/>
      <c r="AF1035" s="221"/>
      <c r="AG1035" s="221"/>
      <c r="AH1035" s="221"/>
      <c r="AI1035" s="221"/>
      <c r="AJ1035" s="221"/>
      <c r="AK1035" s="221"/>
      <c r="AL1035" s="221"/>
      <c r="AM1035" s="221"/>
      <c r="AN1035" s="221"/>
      <c r="AO1035" s="221"/>
      <c r="AP1035" s="221"/>
      <c r="AQ1035" s="221"/>
      <c r="AR1035" s="221"/>
      <c r="AS1035" s="221"/>
      <c r="AT1035" s="221"/>
      <c r="AU1035" s="221"/>
      <c r="AV1035" s="221"/>
      <c r="AW1035" s="221"/>
      <c r="AX1035" s="221"/>
      <c r="AY1035" s="221"/>
      <c r="AZ1035" s="221"/>
      <c r="BA1035" s="221"/>
      <c r="BB1035" s="221"/>
      <c r="BC1035" s="221"/>
      <c r="BD1035" s="221"/>
      <c r="BE1035" s="221"/>
      <c r="BF1035" s="221"/>
      <c r="BG1035" s="221"/>
      <c r="BH1035" s="221"/>
      <c r="BI1035" s="221"/>
      <c r="BJ1035" s="221"/>
      <c r="BK1035" s="221"/>
      <c r="BL1035" s="221"/>
      <c r="BM1035" s="222">
        <v>9.3829014085820381E-2</v>
      </c>
    </row>
    <row r="1036" spans="1:65">
      <c r="A1036" s="29"/>
      <c r="B1036" s="19">
        <v>1</v>
      </c>
      <c r="C1036" s="9">
        <v>5</v>
      </c>
      <c r="D1036" s="23">
        <v>0.1</v>
      </c>
      <c r="E1036" s="23">
        <v>0.10299999999999999</v>
      </c>
      <c r="F1036" s="23">
        <v>0.09</v>
      </c>
      <c r="G1036" s="23">
        <v>0.1</v>
      </c>
      <c r="H1036" s="23">
        <v>0.10118392204651896</v>
      </c>
      <c r="I1036" s="220"/>
      <c r="J1036" s="221"/>
      <c r="K1036" s="221"/>
      <c r="L1036" s="221"/>
      <c r="M1036" s="221"/>
      <c r="N1036" s="221"/>
      <c r="O1036" s="221"/>
      <c r="P1036" s="221"/>
      <c r="Q1036" s="221"/>
      <c r="R1036" s="221"/>
      <c r="S1036" s="221"/>
      <c r="T1036" s="221"/>
      <c r="U1036" s="221"/>
      <c r="V1036" s="221"/>
      <c r="W1036" s="221"/>
      <c r="X1036" s="221"/>
      <c r="Y1036" s="221"/>
      <c r="Z1036" s="221"/>
      <c r="AA1036" s="221"/>
      <c r="AB1036" s="221"/>
      <c r="AC1036" s="221"/>
      <c r="AD1036" s="221"/>
      <c r="AE1036" s="221"/>
      <c r="AF1036" s="221"/>
      <c r="AG1036" s="221"/>
      <c r="AH1036" s="221"/>
      <c r="AI1036" s="221"/>
      <c r="AJ1036" s="221"/>
      <c r="AK1036" s="221"/>
      <c r="AL1036" s="221"/>
      <c r="AM1036" s="221"/>
      <c r="AN1036" s="221"/>
      <c r="AO1036" s="221"/>
      <c r="AP1036" s="221"/>
      <c r="AQ1036" s="221"/>
      <c r="AR1036" s="221"/>
      <c r="AS1036" s="221"/>
      <c r="AT1036" s="221"/>
      <c r="AU1036" s="221"/>
      <c r="AV1036" s="221"/>
      <c r="AW1036" s="221"/>
      <c r="AX1036" s="221"/>
      <c r="AY1036" s="221"/>
      <c r="AZ1036" s="221"/>
      <c r="BA1036" s="221"/>
      <c r="BB1036" s="221"/>
      <c r="BC1036" s="221"/>
      <c r="BD1036" s="221"/>
      <c r="BE1036" s="221"/>
      <c r="BF1036" s="221"/>
      <c r="BG1036" s="221"/>
      <c r="BH1036" s="221"/>
      <c r="BI1036" s="221"/>
      <c r="BJ1036" s="221"/>
      <c r="BK1036" s="221"/>
      <c r="BL1036" s="221"/>
      <c r="BM1036" s="222">
        <v>125</v>
      </c>
    </row>
    <row r="1037" spans="1:65">
      <c r="A1037" s="29"/>
      <c r="B1037" s="19">
        <v>1</v>
      </c>
      <c r="C1037" s="9">
        <v>6</v>
      </c>
      <c r="D1037" s="23">
        <v>0.1</v>
      </c>
      <c r="E1037" s="23">
        <v>0.10299999999999999</v>
      </c>
      <c r="F1037" s="23">
        <v>0.09</v>
      </c>
      <c r="G1037" s="23">
        <v>0.1</v>
      </c>
      <c r="H1037" s="23">
        <v>0.104458028257933</v>
      </c>
      <c r="I1037" s="220"/>
      <c r="J1037" s="221"/>
      <c r="K1037" s="221"/>
      <c r="L1037" s="221"/>
      <c r="M1037" s="221"/>
      <c r="N1037" s="221"/>
      <c r="O1037" s="221"/>
      <c r="P1037" s="221"/>
      <c r="Q1037" s="221"/>
      <c r="R1037" s="221"/>
      <c r="S1037" s="221"/>
      <c r="T1037" s="221"/>
      <c r="U1037" s="221"/>
      <c r="V1037" s="221"/>
      <c r="W1037" s="221"/>
      <c r="X1037" s="221"/>
      <c r="Y1037" s="221"/>
      <c r="Z1037" s="221"/>
      <c r="AA1037" s="221"/>
      <c r="AB1037" s="221"/>
      <c r="AC1037" s="221"/>
      <c r="AD1037" s="221"/>
      <c r="AE1037" s="221"/>
      <c r="AF1037" s="221"/>
      <c r="AG1037" s="221"/>
      <c r="AH1037" s="221"/>
      <c r="AI1037" s="221"/>
      <c r="AJ1037" s="221"/>
      <c r="AK1037" s="221"/>
      <c r="AL1037" s="221"/>
      <c r="AM1037" s="221"/>
      <c r="AN1037" s="221"/>
      <c r="AO1037" s="221"/>
      <c r="AP1037" s="221"/>
      <c r="AQ1037" s="221"/>
      <c r="AR1037" s="221"/>
      <c r="AS1037" s="221"/>
      <c r="AT1037" s="221"/>
      <c r="AU1037" s="221"/>
      <c r="AV1037" s="221"/>
      <c r="AW1037" s="221"/>
      <c r="AX1037" s="221"/>
      <c r="AY1037" s="221"/>
      <c r="AZ1037" s="221"/>
      <c r="BA1037" s="221"/>
      <c r="BB1037" s="221"/>
      <c r="BC1037" s="221"/>
      <c r="BD1037" s="221"/>
      <c r="BE1037" s="221"/>
      <c r="BF1037" s="221"/>
      <c r="BG1037" s="221"/>
      <c r="BH1037" s="221"/>
      <c r="BI1037" s="221"/>
      <c r="BJ1037" s="221"/>
      <c r="BK1037" s="221"/>
      <c r="BL1037" s="221"/>
      <c r="BM1037" s="54"/>
    </row>
    <row r="1038" spans="1:65">
      <c r="A1038" s="29"/>
      <c r="B1038" s="20" t="s">
        <v>270</v>
      </c>
      <c r="C1038" s="12"/>
      <c r="D1038" s="223">
        <v>9.9999999999999992E-2</v>
      </c>
      <c r="E1038" s="223">
        <v>0.10383333333333333</v>
      </c>
      <c r="F1038" s="223">
        <v>9.166666666666666E-2</v>
      </c>
      <c r="G1038" s="223">
        <v>0.1</v>
      </c>
      <c r="H1038" s="223">
        <v>0.10697840376243527</v>
      </c>
      <c r="I1038" s="220"/>
      <c r="J1038" s="221"/>
      <c r="K1038" s="221"/>
      <c r="L1038" s="221"/>
      <c r="M1038" s="221"/>
      <c r="N1038" s="221"/>
      <c r="O1038" s="221"/>
      <c r="P1038" s="221"/>
      <c r="Q1038" s="221"/>
      <c r="R1038" s="221"/>
      <c r="S1038" s="221"/>
      <c r="T1038" s="221"/>
      <c r="U1038" s="221"/>
      <c r="V1038" s="221"/>
      <c r="W1038" s="221"/>
      <c r="X1038" s="221"/>
      <c r="Y1038" s="221"/>
      <c r="Z1038" s="221"/>
      <c r="AA1038" s="221"/>
      <c r="AB1038" s="221"/>
      <c r="AC1038" s="221"/>
      <c r="AD1038" s="221"/>
      <c r="AE1038" s="221"/>
      <c r="AF1038" s="221"/>
      <c r="AG1038" s="221"/>
      <c r="AH1038" s="221"/>
      <c r="AI1038" s="221"/>
      <c r="AJ1038" s="221"/>
      <c r="AK1038" s="221"/>
      <c r="AL1038" s="221"/>
      <c r="AM1038" s="221"/>
      <c r="AN1038" s="221"/>
      <c r="AO1038" s="221"/>
      <c r="AP1038" s="221"/>
      <c r="AQ1038" s="221"/>
      <c r="AR1038" s="221"/>
      <c r="AS1038" s="221"/>
      <c r="AT1038" s="221"/>
      <c r="AU1038" s="221"/>
      <c r="AV1038" s="221"/>
      <c r="AW1038" s="221"/>
      <c r="AX1038" s="221"/>
      <c r="AY1038" s="221"/>
      <c r="AZ1038" s="221"/>
      <c r="BA1038" s="221"/>
      <c r="BB1038" s="221"/>
      <c r="BC1038" s="221"/>
      <c r="BD1038" s="221"/>
      <c r="BE1038" s="221"/>
      <c r="BF1038" s="221"/>
      <c r="BG1038" s="221"/>
      <c r="BH1038" s="221"/>
      <c r="BI1038" s="221"/>
      <c r="BJ1038" s="221"/>
      <c r="BK1038" s="221"/>
      <c r="BL1038" s="221"/>
      <c r="BM1038" s="54"/>
    </row>
    <row r="1039" spans="1:65">
      <c r="A1039" s="29"/>
      <c r="B1039" s="3" t="s">
        <v>271</v>
      </c>
      <c r="C1039" s="28"/>
      <c r="D1039" s="23">
        <v>0.1</v>
      </c>
      <c r="E1039" s="23">
        <v>0.10299999999999999</v>
      </c>
      <c r="F1039" s="23">
        <v>0.09</v>
      </c>
      <c r="G1039" s="23">
        <v>0.1</v>
      </c>
      <c r="H1039" s="23">
        <v>0.10564785425662901</v>
      </c>
      <c r="I1039" s="220"/>
      <c r="J1039" s="221"/>
      <c r="K1039" s="221"/>
      <c r="L1039" s="221"/>
      <c r="M1039" s="221"/>
      <c r="N1039" s="221"/>
      <c r="O1039" s="221"/>
      <c r="P1039" s="221"/>
      <c r="Q1039" s="221"/>
      <c r="R1039" s="221"/>
      <c r="S1039" s="221"/>
      <c r="T1039" s="221"/>
      <c r="U1039" s="221"/>
      <c r="V1039" s="221"/>
      <c r="W1039" s="221"/>
      <c r="X1039" s="221"/>
      <c r="Y1039" s="221"/>
      <c r="Z1039" s="221"/>
      <c r="AA1039" s="221"/>
      <c r="AB1039" s="221"/>
      <c r="AC1039" s="221"/>
      <c r="AD1039" s="221"/>
      <c r="AE1039" s="221"/>
      <c r="AF1039" s="221"/>
      <c r="AG1039" s="221"/>
      <c r="AH1039" s="221"/>
      <c r="AI1039" s="221"/>
      <c r="AJ1039" s="221"/>
      <c r="AK1039" s="221"/>
      <c r="AL1039" s="221"/>
      <c r="AM1039" s="221"/>
      <c r="AN1039" s="221"/>
      <c r="AO1039" s="221"/>
      <c r="AP1039" s="221"/>
      <c r="AQ1039" s="221"/>
      <c r="AR1039" s="221"/>
      <c r="AS1039" s="221"/>
      <c r="AT1039" s="221"/>
      <c r="AU1039" s="221"/>
      <c r="AV1039" s="221"/>
      <c r="AW1039" s="221"/>
      <c r="AX1039" s="221"/>
      <c r="AY1039" s="221"/>
      <c r="AZ1039" s="221"/>
      <c r="BA1039" s="221"/>
      <c r="BB1039" s="221"/>
      <c r="BC1039" s="221"/>
      <c r="BD1039" s="221"/>
      <c r="BE1039" s="221"/>
      <c r="BF1039" s="221"/>
      <c r="BG1039" s="221"/>
      <c r="BH1039" s="221"/>
      <c r="BI1039" s="221"/>
      <c r="BJ1039" s="221"/>
      <c r="BK1039" s="221"/>
      <c r="BL1039" s="221"/>
      <c r="BM1039" s="54"/>
    </row>
    <row r="1040" spans="1:65">
      <c r="A1040" s="29"/>
      <c r="B1040" s="3" t="s">
        <v>272</v>
      </c>
      <c r="C1040" s="28"/>
      <c r="D1040" s="23">
        <v>1.5202354861220293E-17</v>
      </c>
      <c r="E1040" s="23">
        <v>2.4013884872437158E-3</v>
      </c>
      <c r="F1040" s="23">
        <v>7.5277265270908113E-3</v>
      </c>
      <c r="G1040" s="23">
        <v>0</v>
      </c>
      <c r="H1040" s="23">
        <v>4.7449950364272095E-3</v>
      </c>
      <c r="I1040" s="220"/>
      <c r="J1040" s="221"/>
      <c r="K1040" s="221"/>
      <c r="L1040" s="221"/>
      <c r="M1040" s="221"/>
      <c r="N1040" s="221"/>
      <c r="O1040" s="221"/>
      <c r="P1040" s="221"/>
      <c r="Q1040" s="221"/>
      <c r="R1040" s="221"/>
      <c r="S1040" s="221"/>
      <c r="T1040" s="221"/>
      <c r="U1040" s="221"/>
      <c r="V1040" s="221"/>
      <c r="W1040" s="221"/>
      <c r="X1040" s="221"/>
      <c r="Y1040" s="221"/>
      <c r="Z1040" s="221"/>
      <c r="AA1040" s="221"/>
      <c r="AB1040" s="221"/>
      <c r="AC1040" s="221"/>
      <c r="AD1040" s="221"/>
      <c r="AE1040" s="221"/>
      <c r="AF1040" s="221"/>
      <c r="AG1040" s="221"/>
      <c r="AH1040" s="221"/>
      <c r="AI1040" s="221"/>
      <c r="AJ1040" s="221"/>
      <c r="AK1040" s="221"/>
      <c r="AL1040" s="221"/>
      <c r="AM1040" s="221"/>
      <c r="AN1040" s="221"/>
      <c r="AO1040" s="221"/>
      <c r="AP1040" s="221"/>
      <c r="AQ1040" s="221"/>
      <c r="AR1040" s="221"/>
      <c r="AS1040" s="221"/>
      <c r="AT1040" s="221"/>
      <c r="AU1040" s="221"/>
      <c r="AV1040" s="221"/>
      <c r="AW1040" s="221"/>
      <c r="AX1040" s="221"/>
      <c r="AY1040" s="221"/>
      <c r="AZ1040" s="221"/>
      <c r="BA1040" s="221"/>
      <c r="BB1040" s="221"/>
      <c r="BC1040" s="221"/>
      <c r="BD1040" s="221"/>
      <c r="BE1040" s="221"/>
      <c r="BF1040" s="221"/>
      <c r="BG1040" s="221"/>
      <c r="BH1040" s="221"/>
      <c r="BI1040" s="221"/>
      <c r="BJ1040" s="221"/>
      <c r="BK1040" s="221"/>
      <c r="BL1040" s="221"/>
      <c r="BM1040" s="54"/>
    </row>
    <row r="1041" spans="1:65">
      <c r="A1041" s="29"/>
      <c r="B1041" s="3" t="s">
        <v>86</v>
      </c>
      <c r="C1041" s="28"/>
      <c r="D1041" s="13">
        <v>1.5202354861220294E-16</v>
      </c>
      <c r="E1041" s="13">
        <v>2.3127336955798227E-2</v>
      </c>
      <c r="F1041" s="13">
        <v>8.2120653022808854E-2</v>
      </c>
      <c r="G1041" s="13">
        <v>0</v>
      </c>
      <c r="H1041" s="13">
        <v>4.435470029039059E-2</v>
      </c>
      <c r="I1041" s="151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9"/>
      <c r="B1042" s="3" t="s">
        <v>273</v>
      </c>
      <c r="C1042" s="28"/>
      <c r="D1042" s="13">
        <v>6.5768419015202806E-2</v>
      </c>
      <c r="E1042" s="13">
        <v>0.10662287507745249</v>
      </c>
      <c r="F1042" s="13">
        <v>-2.3045615902730687E-2</v>
      </c>
      <c r="G1042" s="13">
        <v>6.5768419015203028E-2</v>
      </c>
      <c r="H1042" s="13">
        <v>0.14014204246660689</v>
      </c>
      <c r="I1042" s="151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9"/>
      <c r="B1043" s="45" t="s">
        <v>274</v>
      </c>
      <c r="C1043" s="46"/>
      <c r="D1043" s="44">
        <v>0</v>
      </c>
      <c r="E1043" s="44">
        <v>0.37</v>
      </c>
      <c r="F1043" s="44">
        <v>0.81</v>
      </c>
      <c r="G1043" s="44">
        <v>3.22</v>
      </c>
      <c r="H1043" s="44">
        <v>0.67</v>
      </c>
      <c r="I1043" s="151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30"/>
      <c r="C1044" s="20"/>
      <c r="D1044" s="20"/>
      <c r="E1044" s="20"/>
      <c r="F1044" s="20"/>
      <c r="G1044" s="20"/>
      <c r="H1044" s="20"/>
      <c r="BM1044" s="53"/>
    </row>
    <row r="1045" spans="1:65" ht="15">
      <c r="B1045" s="8" t="s">
        <v>587</v>
      </c>
      <c r="BM1045" s="27" t="s">
        <v>66</v>
      </c>
    </row>
    <row r="1046" spans="1:65" ht="15">
      <c r="A1046" s="24" t="s">
        <v>32</v>
      </c>
      <c r="B1046" s="18" t="s">
        <v>112</v>
      </c>
      <c r="C1046" s="15" t="s">
        <v>113</v>
      </c>
      <c r="D1046" s="16" t="s">
        <v>232</v>
      </c>
      <c r="E1046" s="17" t="s">
        <v>232</v>
      </c>
      <c r="F1046" s="17" t="s">
        <v>232</v>
      </c>
      <c r="G1046" s="17" t="s">
        <v>232</v>
      </c>
      <c r="H1046" s="17" t="s">
        <v>232</v>
      </c>
      <c r="I1046" s="17" t="s">
        <v>232</v>
      </c>
      <c r="J1046" s="17" t="s">
        <v>232</v>
      </c>
      <c r="K1046" s="17" t="s">
        <v>232</v>
      </c>
      <c r="L1046" s="17" t="s">
        <v>232</v>
      </c>
      <c r="M1046" s="17" t="s">
        <v>232</v>
      </c>
      <c r="N1046" s="17" t="s">
        <v>232</v>
      </c>
      <c r="O1046" s="17" t="s">
        <v>232</v>
      </c>
      <c r="P1046" s="17" t="s">
        <v>232</v>
      </c>
      <c r="Q1046" s="17" t="s">
        <v>232</v>
      </c>
      <c r="R1046" s="17" t="s">
        <v>232</v>
      </c>
      <c r="S1046" s="17" t="s">
        <v>232</v>
      </c>
      <c r="T1046" s="17" t="s">
        <v>232</v>
      </c>
      <c r="U1046" s="17" t="s">
        <v>232</v>
      </c>
      <c r="V1046" s="17" t="s">
        <v>232</v>
      </c>
      <c r="W1046" s="17" t="s">
        <v>232</v>
      </c>
      <c r="X1046" s="17" t="s">
        <v>232</v>
      </c>
      <c r="Y1046" s="17" t="s">
        <v>232</v>
      </c>
      <c r="Z1046" s="17" t="s">
        <v>232</v>
      </c>
      <c r="AA1046" s="17" t="s">
        <v>232</v>
      </c>
      <c r="AB1046" s="151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 t="s">
        <v>233</v>
      </c>
      <c r="C1047" s="9" t="s">
        <v>233</v>
      </c>
      <c r="D1047" s="149" t="s">
        <v>235</v>
      </c>
      <c r="E1047" s="150" t="s">
        <v>236</v>
      </c>
      <c r="F1047" s="150" t="s">
        <v>237</v>
      </c>
      <c r="G1047" s="150" t="s">
        <v>238</v>
      </c>
      <c r="H1047" s="150" t="s">
        <v>239</v>
      </c>
      <c r="I1047" s="150" t="s">
        <v>240</v>
      </c>
      <c r="J1047" s="150" t="s">
        <v>241</v>
      </c>
      <c r="K1047" s="150" t="s">
        <v>242</v>
      </c>
      <c r="L1047" s="150" t="s">
        <v>243</v>
      </c>
      <c r="M1047" s="150" t="s">
        <v>244</v>
      </c>
      <c r="N1047" s="150" t="s">
        <v>245</v>
      </c>
      <c r="O1047" s="150" t="s">
        <v>246</v>
      </c>
      <c r="P1047" s="150" t="s">
        <v>247</v>
      </c>
      <c r="Q1047" s="150" t="s">
        <v>248</v>
      </c>
      <c r="R1047" s="150" t="s">
        <v>249</v>
      </c>
      <c r="S1047" s="150" t="s">
        <v>250</v>
      </c>
      <c r="T1047" s="150" t="s">
        <v>251</v>
      </c>
      <c r="U1047" s="150" t="s">
        <v>252</v>
      </c>
      <c r="V1047" s="150" t="s">
        <v>253</v>
      </c>
      <c r="W1047" s="150" t="s">
        <v>254</v>
      </c>
      <c r="X1047" s="150" t="s">
        <v>255</v>
      </c>
      <c r="Y1047" s="150" t="s">
        <v>256</v>
      </c>
      <c r="Z1047" s="150" t="s">
        <v>257</v>
      </c>
      <c r="AA1047" s="150" t="s">
        <v>262</v>
      </c>
      <c r="AB1047" s="151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 t="s">
        <v>3</v>
      </c>
    </row>
    <row r="1048" spans="1:65">
      <c r="A1048" s="29"/>
      <c r="B1048" s="19"/>
      <c r="C1048" s="9"/>
      <c r="D1048" s="10" t="s">
        <v>278</v>
      </c>
      <c r="E1048" s="11" t="s">
        <v>276</v>
      </c>
      <c r="F1048" s="11" t="s">
        <v>278</v>
      </c>
      <c r="G1048" s="11" t="s">
        <v>278</v>
      </c>
      <c r="H1048" s="11" t="s">
        <v>276</v>
      </c>
      <c r="I1048" s="11" t="s">
        <v>276</v>
      </c>
      <c r="J1048" s="11" t="s">
        <v>276</v>
      </c>
      <c r="K1048" s="11" t="s">
        <v>276</v>
      </c>
      <c r="L1048" s="11" t="s">
        <v>276</v>
      </c>
      <c r="M1048" s="11" t="s">
        <v>276</v>
      </c>
      <c r="N1048" s="11" t="s">
        <v>276</v>
      </c>
      <c r="O1048" s="11" t="s">
        <v>276</v>
      </c>
      <c r="P1048" s="11" t="s">
        <v>276</v>
      </c>
      <c r="Q1048" s="11" t="s">
        <v>276</v>
      </c>
      <c r="R1048" s="11" t="s">
        <v>278</v>
      </c>
      <c r="S1048" s="11" t="s">
        <v>278</v>
      </c>
      <c r="T1048" s="11" t="s">
        <v>276</v>
      </c>
      <c r="U1048" s="11" t="s">
        <v>278</v>
      </c>
      <c r="V1048" s="11" t="s">
        <v>276</v>
      </c>
      <c r="W1048" s="11" t="s">
        <v>276</v>
      </c>
      <c r="X1048" s="11" t="s">
        <v>278</v>
      </c>
      <c r="Y1048" s="11" t="s">
        <v>276</v>
      </c>
      <c r="Z1048" s="11" t="s">
        <v>315</v>
      </c>
      <c r="AA1048" s="11" t="s">
        <v>278</v>
      </c>
      <c r="AB1048" s="151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2</v>
      </c>
    </row>
    <row r="1049" spans="1:65">
      <c r="A1049" s="29"/>
      <c r="B1049" s="19"/>
      <c r="C1049" s="9"/>
      <c r="D1049" s="25" t="s">
        <v>316</v>
      </c>
      <c r="E1049" s="25" t="s">
        <v>317</v>
      </c>
      <c r="F1049" s="25" t="s">
        <v>318</v>
      </c>
      <c r="G1049" s="25" t="s">
        <v>318</v>
      </c>
      <c r="H1049" s="25" t="s">
        <v>118</v>
      </c>
      <c r="I1049" s="25" t="s">
        <v>316</v>
      </c>
      <c r="J1049" s="25" t="s">
        <v>317</v>
      </c>
      <c r="K1049" s="25" t="s">
        <v>317</v>
      </c>
      <c r="L1049" s="25" t="s">
        <v>318</v>
      </c>
      <c r="M1049" s="25" t="s">
        <v>317</v>
      </c>
      <c r="N1049" s="25" t="s">
        <v>317</v>
      </c>
      <c r="O1049" s="25" t="s">
        <v>280</v>
      </c>
      <c r="P1049" s="25" t="s">
        <v>317</v>
      </c>
      <c r="Q1049" s="25" t="s">
        <v>319</v>
      </c>
      <c r="R1049" s="25" t="s">
        <v>316</v>
      </c>
      <c r="S1049" s="25" t="s">
        <v>317</v>
      </c>
      <c r="T1049" s="25" t="s">
        <v>316</v>
      </c>
      <c r="U1049" s="25" t="s">
        <v>317</v>
      </c>
      <c r="V1049" s="25" t="s">
        <v>317</v>
      </c>
      <c r="W1049" s="25" t="s">
        <v>317</v>
      </c>
      <c r="X1049" s="25" t="s">
        <v>316</v>
      </c>
      <c r="Y1049" s="25" t="s">
        <v>319</v>
      </c>
      <c r="Z1049" s="25" t="s">
        <v>317</v>
      </c>
      <c r="AA1049" s="25" t="s">
        <v>317</v>
      </c>
      <c r="AB1049" s="151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3</v>
      </c>
    </row>
    <row r="1050" spans="1:65">
      <c r="A1050" s="29"/>
      <c r="B1050" s="18">
        <v>1</v>
      </c>
      <c r="C1050" s="14">
        <v>1</v>
      </c>
      <c r="D1050" s="21">
        <v>1.96</v>
      </c>
      <c r="E1050" s="21">
        <v>2.09</v>
      </c>
      <c r="F1050" s="21">
        <v>2.0499999999999998</v>
      </c>
      <c r="G1050" s="21">
        <v>2.1467863024678082</v>
      </c>
      <c r="H1050" s="21">
        <v>2.35</v>
      </c>
      <c r="I1050" s="21">
        <v>2.17</v>
      </c>
      <c r="J1050" s="21">
        <v>2.0499999999999998</v>
      </c>
      <c r="K1050" s="21">
        <v>2.2799999999999998</v>
      </c>
      <c r="L1050" s="152">
        <v>2.4700000000000002</v>
      </c>
      <c r="M1050" s="21">
        <v>2.04</v>
      </c>
      <c r="N1050" s="21">
        <v>2.35</v>
      </c>
      <c r="O1050" s="21">
        <v>2.2000000000000002</v>
      </c>
      <c r="P1050" s="21">
        <v>2.1</v>
      </c>
      <c r="Q1050" s="21">
        <v>2.13</v>
      </c>
      <c r="R1050" s="21">
        <v>2.29</v>
      </c>
      <c r="S1050" s="21">
        <v>1.9800000000000002</v>
      </c>
      <c r="T1050" s="21">
        <v>2.4018199999999998</v>
      </c>
      <c r="U1050" s="145">
        <v>2.75</v>
      </c>
      <c r="V1050" s="21">
        <v>2.1</v>
      </c>
      <c r="W1050" s="152">
        <v>2.37</v>
      </c>
      <c r="X1050" s="21">
        <v>1.8</v>
      </c>
      <c r="Y1050" s="21">
        <v>1.9961338442598178</v>
      </c>
      <c r="Z1050" s="21">
        <v>1.9297301726055436</v>
      </c>
      <c r="AA1050" s="21">
        <v>2.31</v>
      </c>
      <c r="AB1050" s="151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</v>
      </c>
    </row>
    <row r="1051" spans="1:65">
      <c r="A1051" s="29"/>
      <c r="B1051" s="19">
        <v>1</v>
      </c>
      <c r="C1051" s="9">
        <v>2</v>
      </c>
      <c r="D1051" s="11">
        <v>1.91</v>
      </c>
      <c r="E1051" s="11">
        <v>2.04</v>
      </c>
      <c r="F1051" s="11">
        <v>2.09</v>
      </c>
      <c r="G1051" s="11">
        <v>2.1733035961303782</v>
      </c>
      <c r="H1051" s="11">
        <v>2.36</v>
      </c>
      <c r="I1051" s="11">
        <v>2.2000000000000002</v>
      </c>
      <c r="J1051" s="11">
        <v>1.9800000000000002</v>
      </c>
      <c r="K1051" s="11">
        <v>2.04</v>
      </c>
      <c r="L1051" s="11">
        <v>2.34</v>
      </c>
      <c r="M1051" s="11">
        <v>1.92</v>
      </c>
      <c r="N1051" s="11">
        <v>2.42</v>
      </c>
      <c r="O1051" s="11">
        <v>2.2000000000000002</v>
      </c>
      <c r="P1051" s="11">
        <v>2.14</v>
      </c>
      <c r="Q1051" s="11">
        <v>2.12</v>
      </c>
      <c r="R1051" s="11">
        <v>2.2599999999999998</v>
      </c>
      <c r="S1051" s="11">
        <v>2.0499999999999998</v>
      </c>
      <c r="T1051" s="11">
        <v>2.3804400000000001</v>
      </c>
      <c r="U1051" s="147">
        <v>2.99</v>
      </c>
      <c r="V1051" s="11">
        <v>2.1800000000000002</v>
      </c>
      <c r="W1051" s="11">
        <v>2.0699999999999998</v>
      </c>
      <c r="X1051" s="11">
        <v>1.9</v>
      </c>
      <c r="Y1051" s="11">
        <v>2.0227072013142378</v>
      </c>
      <c r="Z1051" s="11">
        <v>1.979674960464729</v>
      </c>
      <c r="AA1051" s="11">
        <v>2.2200000000000002</v>
      </c>
      <c r="AB1051" s="151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28</v>
      </c>
    </row>
    <row r="1052" spans="1:65">
      <c r="A1052" s="29"/>
      <c r="B1052" s="19">
        <v>1</v>
      </c>
      <c r="C1052" s="9">
        <v>3</v>
      </c>
      <c r="D1052" s="11">
        <v>2.11</v>
      </c>
      <c r="E1052" s="11">
        <v>2</v>
      </c>
      <c r="F1052" s="11">
        <v>2.14</v>
      </c>
      <c r="G1052" s="11">
        <v>2.1721817662416982</v>
      </c>
      <c r="H1052" s="11">
        <v>2.36</v>
      </c>
      <c r="I1052" s="11">
        <v>2.3199999999999998</v>
      </c>
      <c r="J1052" s="11">
        <v>2</v>
      </c>
      <c r="K1052" s="11">
        <v>1.83</v>
      </c>
      <c r="L1052" s="11">
        <v>2.33</v>
      </c>
      <c r="M1052" s="11">
        <v>1.95</v>
      </c>
      <c r="N1052" s="11">
        <v>2.42</v>
      </c>
      <c r="O1052" s="11">
        <v>2.1</v>
      </c>
      <c r="P1052" s="11">
        <v>2.04</v>
      </c>
      <c r="Q1052" s="11">
        <v>2.09</v>
      </c>
      <c r="R1052" s="11">
        <v>2.21</v>
      </c>
      <c r="S1052" s="11">
        <v>2.09</v>
      </c>
      <c r="T1052" s="11">
        <v>2.4146899999999998</v>
      </c>
      <c r="U1052" s="146">
        <v>2.63</v>
      </c>
      <c r="V1052" s="11">
        <v>2.1</v>
      </c>
      <c r="W1052" s="11">
        <v>2.09</v>
      </c>
      <c r="X1052" s="11">
        <v>1.9</v>
      </c>
      <c r="Y1052" s="11">
        <v>2.0626189107928554</v>
      </c>
      <c r="Z1052" s="11">
        <v>1.9695856452415883</v>
      </c>
      <c r="AA1052" s="11">
        <v>2.2599999999999998</v>
      </c>
      <c r="AB1052" s="151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16</v>
      </c>
    </row>
    <row r="1053" spans="1:65">
      <c r="A1053" s="29"/>
      <c r="B1053" s="19">
        <v>1</v>
      </c>
      <c r="C1053" s="9">
        <v>4</v>
      </c>
      <c r="D1053" s="11">
        <v>2.38</v>
      </c>
      <c r="E1053" s="11">
        <v>2.0699999999999998</v>
      </c>
      <c r="F1053" s="11">
        <v>2.0699999999999998</v>
      </c>
      <c r="G1053" s="11">
        <v>2.205923791436458</v>
      </c>
      <c r="H1053" s="11">
        <v>2.38</v>
      </c>
      <c r="I1053" s="11">
        <v>2.21</v>
      </c>
      <c r="J1053" s="11">
        <v>2.02</v>
      </c>
      <c r="K1053" s="11">
        <v>1.78</v>
      </c>
      <c r="L1053" s="11">
        <v>2.34</v>
      </c>
      <c r="M1053" s="11">
        <v>2.04</v>
      </c>
      <c r="N1053" s="11">
        <v>2.29</v>
      </c>
      <c r="O1053" s="11">
        <v>2.2000000000000002</v>
      </c>
      <c r="P1053" s="11">
        <v>2.11</v>
      </c>
      <c r="Q1053" s="11">
        <v>2</v>
      </c>
      <c r="R1053" s="11">
        <v>2.31</v>
      </c>
      <c r="S1053" s="11">
        <v>2.0499999999999998</v>
      </c>
      <c r="T1053" s="11">
        <v>2.4496899999999999</v>
      </c>
      <c r="U1053" s="146">
        <v>2.72</v>
      </c>
      <c r="V1053" s="11">
        <v>2.1800000000000002</v>
      </c>
      <c r="W1053" s="11">
        <v>2.17</v>
      </c>
      <c r="X1053" s="11">
        <v>1.9</v>
      </c>
      <c r="Y1053" s="11">
        <v>2.0838739946650895</v>
      </c>
      <c r="Z1053" s="11">
        <v>2.013161234280636</v>
      </c>
      <c r="AA1053" s="11">
        <v>2.34</v>
      </c>
      <c r="AB1053" s="151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2.1358218710006462</v>
      </c>
    </row>
    <row r="1054" spans="1:65">
      <c r="A1054" s="29"/>
      <c r="B1054" s="19">
        <v>1</v>
      </c>
      <c r="C1054" s="9">
        <v>5</v>
      </c>
      <c r="D1054" s="11">
        <v>2.02</v>
      </c>
      <c r="E1054" s="11">
        <v>2.0099999999999998</v>
      </c>
      <c r="F1054" s="11">
        <v>2.09</v>
      </c>
      <c r="G1054" s="11">
        <v>2.2137971063572279</v>
      </c>
      <c r="H1054" s="11">
        <v>2.25</v>
      </c>
      <c r="I1054" s="11">
        <v>2.25</v>
      </c>
      <c r="J1054" s="11">
        <v>2.12</v>
      </c>
      <c r="K1054" s="11">
        <v>1.84</v>
      </c>
      <c r="L1054" s="11">
        <v>2.3199999999999998</v>
      </c>
      <c r="M1054" s="11">
        <v>2.02</v>
      </c>
      <c r="N1054" s="11">
        <v>2.4300000000000002</v>
      </c>
      <c r="O1054" s="11">
        <v>2.2000000000000002</v>
      </c>
      <c r="P1054" s="11">
        <v>2.0699999999999998</v>
      </c>
      <c r="Q1054" s="11">
        <v>2.12</v>
      </c>
      <c r="R1054" s="11">
        <v>2.2999999999999998</v>
      </c>
      <c r="S1054" s="11">
        <v>2</v>
      </c>
      <c r="T1054" s="11">
        <v>2.4227799999999999</v>
      </c>
      <c r="U1054" s="146">
        <v>2.64</v>
      </c>
      <c r="V1054" s="11">
        <v>2.08</v>
      </c>
      <c r="W1054" s="11">
        <v>2.06</v>
      </c>
      <c r="X1054" s="11">
        <v>1.8</v>
      </c>
      <c r="Y1054" s="11">
        <v>2.0005723631979477</v>
      </c>
      <c r="Z1054" s="11">
        <v>2.0436973523011801</v>
      </c>
      <c r="AA1054" s="11">
        <v>2.19</v>
      </c>
      <c r="AB1054" s="151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126</v>
      </c>
    </row>
    <row r="1055" spans="1:65">
      <c r="A1055" s="29"/>
      <c r="B1055" s="19">
        <v>1</v>
      </c>
      <c r="C1055" s="9">
        <v>6</v>
      </c>
      <c r="D1055" s="11">
        <v>2.23</v>
      </c>
      <c r="E1055" s="11">
        <v>2.0099999999999998</v>
      </c>
      <c r="F1055" s="11">
        <v>2.11</v>
      </c>
      <c r="G1055" s="11">
        <v>2.1501184293115481</v>
      </c>
      <c r="H1055" s="11">
        <v>2.29</v>
      </c>
      <c r="I1055" s="11">
        <v>2.21</v>
      </c>
      <c r="J1055" s="11">
        <v>1.96</v>
      </c>
      <c r="K1055" s="11">
        <v>1.89</v>
      </c>
      <c r="L1055" s="11">
        <v>2.33</v>
      </c>
      <c r="M1055" s="11">
        <v>1.96</v>
      </c>
      <c r="N1055" s="11">
        <v>2.4300000000000002</v>
      </c>
      <c r="O1055" s="11">
        <v>2.2000000000000002</v>
      </c>
      <c r="P1055" s="11">
        <v>2.12</v>
      </c>
      <c r="Q1055" s="11">
        <v>2.13</v>
      </c>
      <c r="R1055" s="11">
        <v>2.2599999999999998</v>
      </c>
      <c r="S1055" s="11">
        <v>2.09</v>
      </c>
      <c r="T1055" s="11">
        <v>2.3998300000000001</v>
      </c>
      <c r="U1055" s="146">
        <v>2.63</v>
      </c>
      <c r="V1055" s="11">
        <v>2.11</v>
      </c>
      <c r="W1055" s="11">
        <v>2.0499999999999998</v>
      </c>
      <c r="X1055" s="11">
        <v>1.8</v>
      </c>
      <c r="Y1055" s="11">
        <v>2.0564890801124758</v>
      </c>
      <c r="Z1055" s="11">
        <v>2.0538124469079002</v>
      </c>
      <c r="AA1055" s="11">
        <v>2.36</v>
      </c>
      <c r="AB1055" s="151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20" t="s">
        <v>270</v>
      </c>
      <c r="C1056" s="12"/>
      <c r="D1056" s="22">
        <v>2.1016666666666666</v>
      </c>
      <c r="E1056" s="22">
        <v>2.0366666666666666</v>
      </c>
      <c r="F1056" s="22">
        <v>2.0916666666666663</v>
      </c>
      <c r="G1056" s="22">
        <v>2.1770184986575196</v>
      </c>
      <c r="H1056" s="22">
        <v>2.3316666666666666</v>
      </c>
      <c r="I1056" s="22">
        <v>2.2266666666666666</v>
      </c>
      <c r="J1056" s="22">
        <v>2.0216666666666669</v>
      </c>
      <c r="K1056" s="22">
        <v>1.9433333333333336</v>
      </c>
      <c r="L1056" s="22">
        <v>2.355</v>
      </c>
      <c r="M1056" s="22">
        <v>1.9883333333333333</v>
      </c>
      <c r="N1056" s="22">
        <v>2.39</v>
      </c>
      <c r="O1056" s="22">
        <v>2.1833333333333331</v>
      </c>
      <c r="P1056" s="22">
        <v>2.0966666666666671</v>
      </c>
      <c r="Q1056" s="22">
        <v>2.0983333333333332</v>
      </c>
      <c r="R1056" s="22">
        <v>2.2716666666666669</v>
      </c>
      <c r="S1056" s="22">
        <v>2.0433333333333334</v>
      </c>
      <c r="T1056" s="22">
        <v>2.4115416666666665</v>
      </c>
      <c r="U1056" s="22">
        <v>2.726666666666667</v>
      </c>
      <c r="V1056" s="22">
        <v>2.125</v>
      </c>
      <c r="W1056" s="22">
        <v>2.1349999999999998</v>
      </c>
      <c r="X1056" s="22">
        <v>1.8500000000000003</v>
      </c>
      <c r="Y1056" s="22">
        <v>2.0370658990570707</v>
      </c>
      <c r="Z1056" s="22">
        <v>1.9982769686335962</v>
      </c>
      <c r="AA1056" s="22">
        <v>2.2799999999999998</v>
      </c>
      <c r="AB1056" s="151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271</v>
      </c>
      <c r="C1057" s="28"/>
      <c r="D1057" s="11">
        <v>2.0649999999999999</v>
      </c>
      <c r="E1057" s="11">
        <v>2.0249999999999999</v>
      </c>
      <c r="F1057" s="11">
        <v>2.09</v>
      </c>
      <c r="G1057" s="11">
        <v>2.1727426811860382</v>
      </c>
      <c r="H1057" s="11">
        <v>2.355</v>
      </c>
      <c r="I1057" s="11">
        <v>2.21</v>
      </c>
      <c r="J1057" s="11">
        <v>2.0099999999999998</v>
      </c>
      <c r="K1057" s="11">
        <v>1.865</v>
      </c>
      <c r="L1057" s="11">
        <v>2.335</v>
      </c>
      <c r="M1057" s="11">
        <v>1.99</v>
      </c>
      <c r="N1057" s="11">
        <v>2.42</v>
      </c>
      <c r="O1057" s="11">
        <v>2.2000000000000002</v>
      </c>
      <c r="P1057" s="11">
        <v>2.105</v>
      </c>
      <c r="Q1057" s="11">
        <v>2.12</v>
      </c>
      <c r="R1057" s="11">
        <v>2.2749999999999999</v>
      </c>
      <c r="S1057" s="11">
        <v>2.0499999999999998</v>
      </c>
      <c r="T1057" s="11">
        <v>2.4082549999999996</v>
      </c>
      <c r="U1057" s="11">
        <v>2.68</v>
      </c>
      <c r="V1057" s="11">
        <v>2.105</v>
      </c>
      <c r="W1057" s="11">
        <v>2.08</v>
      </c>
      <c r="X1057" s="11">
        <v>1.85</v>
      </c>
      <c r="Y1057" s="11">
        <v>2.0395981407133568</v>
      </c>
      <c r="Z1057" s="11">
        <v>1.9964180973726826</v>
      </c>
      <c r="AA1057" s="11">
        <v>2.2850000000000001</v>
      </c>
      <c r="AB1057" s="151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3" t="s">
        <v>272</v>
      </c>
      <c r="C1058" s="28"/>
      <c r="D1058" s="23">
        <v>0.17747300264171634</v>
      </c>
      <c r="E1058" s="23">
        <v>3.6696957185394355E-2</v>
      </c>
      <c r="F1058" s="23">
        <v>3.1251666622224693E-2</v>
      </c>
      <c r="G1058" s="23">
        <v>2.7795596174519769E-2</v>
      </c>
      <c r="H1058" s="23">
        <v>5.0365331992022665E-2</v>
      </c>
      <c r="I1058" s="23">
        <v>5.2408650685422734E-2</v>
      </c>
      <c r="J1058" s="23">
        <v>5.7416606192517733E-2</v>
      </c>
      <c r="K1058" s="23">
        <v>0.18747444270264318</v>
      </c>
      <c r="L1058" s="23">
        <v>5.683308895353139E-2</v>
      </c>
      <c r="M1058" s="23">
        <v>5.1542862422130492E-2</v>
      </c>
      <c r="N1058" s="23">
        <v>5.7619441163551742E-2</v>
      </c>
      <c r="O1058" s="23">
        <v>4.0824829046386339E-2</v>
      </c>
      <c r="P1058" s="23">
        <v>3.6147844564602606E-2</v>
      </c>
      <c r="Q1058" s="23">
        <v>5.0365331992022706E-2</v>
      </c>
      <c r="R1058" s="23">
        <v>3.6560452221856728E-2</v>
      </c>
      <c r="S1058" s="23">
        <v>4.5460605656619399E-2</v>
      </c>
      <c r="T1058" s="23">
        <v>2.3624119383940292E-2</v>
      </c>
      <c r="U1058" s="23">
        <v>0.13866025626208359</v>
      </c>
      <c r="V1058" s="23">
        <v>4.3703546766824371E-2</v>
      </c>
      <c r="W1058" s="23">
        <v>0.12292273996295405</v>
      </c>
      <c r="X1058" s="23">
        <v>5.4772255750516544E-2</v>
      </c>
      <c r="Y1058" s="23">
        <v>3.5873660688103944E-2</v>
      </c>
      <c r="Z1058" s="23">
        <v>4.7405974212389512E-2</v>
      </c>
      <c r="AA1058" s="23">
        <v>6.7823299831252612E-2</v>
      </c>
      <c r="AB1058" s="220"/>
      <c r="AC1058" s="221"/>
      <c r="AD1058" s="221"/>
      <c r="AE1058" s="221"/>
      <c r="AF1058" s="221"/>
      <c r="AG1058" s="221"/>
      <c r="AH1058" s="221"/>
      <c r="AI1058" s="221"/>
      <c r="AJ1058" s="221"/>
      <c r="AK1058" s="221"/>
      <c r="AL1058" s="221"/>
      <c r="AM1058" s="221"/>
      <c r="AN1058" s="221"/>
      <c r="AO1058" s="221"/>
      <c r="AP1058" s="221"/>
      <c r="AQ1058" s="221"/>
      <c r="AR1058" s="221"/>
      <c r="AS1058" s="221"/>
      <c r="AT1058" s="221"/>
      <c r="AU1058" s="221"/>
      <c r="AV1058" s="221"/>
      <c r="AW1058" s="221"/>
      <c r="AX1058" s="221"/>
      <c r="AY1058" s="221"/>
      <c r="AZ1058" s="221"/>
      <c r="BA1058" s="221"/>
      <c r="BB1058" s="221"/>
      <c r="BC1058" s="221"/>
      <c r="BD1058" s="221"/>
      <c r="BE1058" s="221"/>
      <c r="BF1058" s="221"/>
      <c r="BG1058" s="221"/>
      <c r="BH1058" s="221"/>
      <c r="BI1058" s="221"/>
      <c r="BJ1058" s="221"/>
      <c r="BK1058" s="221"/>
      <c r="BL1058" s="221"/>
      <c r="BM1058" s="54"/>
    </row>
    <row r="1059" spans="1:65">
      <c r="A1059" s="29"/>
      <c r="B1059" s="3" t="s">
        <v>86</v>
      </c>
      <c r="C1059" s="28"/>
      <c r="D1059" s="13">
        <v>8.4443934643164006E-2</v>
      </c>
      <c r="E1059" s="13">
        <v>1.8018145917542236E-2</v>
      </c>
      <c r="F1059" s="13">
        <v>1.4941035835326549E-2</v>
      </c>
      <c r="G1059" s="13">
        <v>1.2767735410452508E-2</v>
      </c>
      <c r="H1059" s="13">
        <v>2.160057126176812E-2</v>
      </c>
      <c r="I1059" s="13">
        <v>2.3536819170100032E-2</v>
      </c>
      <c r="J1059" s="13">
        <v>2.8400629608829872E-2</v>
      </c>
      <c r="K1059" s="13">
        <v>9.6470553706334394E-2</v>
      </c>
      <c r="L1059" s="13">
        <v>2.4132946477083392E-2</v>
      </c>
      <c r="M1059" s="13">
        <v>2.5922646649856072E-2</v>
      </c>
      <c r="N1059" s="13">
        <v>2.4108552788096961E-2</v>
      </c>
      <c r="O1059" s="13">
        <v>1.8698394983077713E-2</v>
      </c>
      <c r="P1059" s="13">
        <v>1.7240625388522703E-2</v>
      </c>
      <c r="Q1059" s="13">
        <v>2.4002541060535048E-2</v>
      </c>
      <c r="R1059" s="13">
        <v>1.609410956207926E-2</v>
      </c>
      <c r="S1059" s="13">
        <v>2.2248257254463E-2</v>
      </c>
      <c r="T1059" s="13">
        <v>9.796272529926691E-3</v>
      </c>
      <c r="U1059" s="13">
        <v>5.0853394717145561E-2</v>
      </c>
      <c r="V1059" s="13">
        <v>2.0566374949093823E-2</v>
      </c>
      <c r="W1059" s="13">
        <v>5.7575053846816895E-2</v>
      </c>
      <c r="X1059" s="13">
        <v>2.9606624730008937E-2</v>
      </c>
      <c r="Y1059" s="13">
        <v>1.7610456639968967E-2</v>
      </c>
      <c r="Z1059" s="13">
        <v>2.3723425209071638E-2</v>
      </c>
      <c r="AA1059" s="13">
        <v>2.9747061329496761E-2</v>
      </c>
      <c r="AB1059" s="151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9"/>
      <c r="B1060" s="3" t="s">
        <v>273</v>
      </c>
      <c r="C1060" s="28"/>
      <c r="D1060" s="13">
        <v>-1.5991597800231183E-2</v>
      </c>
      <c r="E1060" s="13">
        <v>-4.6424847352801391E-2</v>
      </c>
      <c r="F1060" s="13">
        <v>-2.0673636192934386E-2</v>
      </c>
      <c r="G1060" s="13">
        <v>1.9288419233937537E-2</v>
      </c>
      <c r="H1060" s="13">
        <v>9.1695285231940149E-2</v>
      </c>
      <c r="I1060" s="13">
        <v>4.2533882108557464E-2</v>
      </c>
      <c r="J1060" s="13">
        <v>-5.3447904941855917E-2</v>
      </c>
      <c r="K1060" s="13">
        <v>-9.0123872351363543E-2</v>
      </c>
      <c r="L1060" s="13">
        <v>0.10262004148158077</v>
      </c>
      <c r="M1060" s="13">
        <v>-6.9054699584199741E-2</v>
      </c>
      <c r="N1060" s="13">
        <v>0.11900717585604159</v>
      </c>
      <c r="O1060" s="13">
        <v>2.2245049073510659E-2</v>
      </c>
      <c r="P1060" s="13">
        <v>-1.8332616996582507E-2</v>
      </c>
      <c r="Q1060" s="13">
        <v>-1.7552277264465621E-2</v>
      </c>
      <c r="R1060" s="13">
        <v>6.3603054875721599E-2</v>
      </c>
      <c r="S1060" s="13">
        <v>-4.3303488424332515E-2</v>
      </c>
      <c r="T1060" s="13">
        <v>0.12909306689365607</v>
      </c>
      <c r="U1060" s="13">
        <v>0.27663580174371294</v>
      </c>
      <c r="V1060" s="13">
        <v>-5.0668415505905617E-3</v>
      </c>
      <c r="W1060" s="13">
        <v>-3.8480315788758102E-4</v>
      </c>
      <c r="X1060" s="13">
        <v>-0.13382289734992581</v>
      </c>
      <c r="Y1060" s="13">
        <v>-4.6237925214853148E-2</v>
      </c>
      <c r="Z1060" s="13">
        <v>-6.4399051360312876E-2</v>
      </c>
      <c r="AA1060" s="13">
        <v>6.750475353630736E-2</v>
      </c>
      <c r="AB1060" s="151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9"/>
      <c r="B1061" s="45" t="s">
        <v>274</v>
      </c>
      <c r="C1061" s="46"/>
      <c r="D1061" s="44">
        <v>0.08</v>
      </c>
      <c r="E1061" s="44">
        <v>0.5</v>
      </c>
      <c r="F1061" s="44">
        <v>0.14000000000000001</v>
      </c>
      <c r="G1061" s="44">
        <v>0.42</v>
      </c>
      <c r="H1061" s="44">
        <v>1.44</v>
      </c>
      <c r="I1061" s="44">
        <v>0.75</v>
      </c>
      <c r="J1061" s="44">
        <v>0.6</v>
      </c>
      <c r="K1061" s="44">
        <v>1.1200000000000001</v>
      </c>
      <c r="L1061" s="44">
        <v>1.59</v>
      </c>
      <c r="M1061" s="44">
        <v>0.82</v>
      </c>
      <c r="N1061" s="44">
        <v>1.82</v>
      </c>
      <c r="O1061" s="44">
        <v>0.46</v>
      </c>
      <c r="P1061" s="44">
        <v>0.11</v>
      </c>
      <c r="Q1061" s="44">
        <v>0.1</v>
      </c>
      <c r="R1061" s="44">
        <v>1.04</v>
      </c>
      <c r="S1061" s="44">
        <v>0.46</v>
      </c>
      <c r="T1061" s="44">
        <v>1.96</v>
      </c>
      <c r="U1061" s="44">
        <v>4.03</v>
      </c>
      <c r="V1061" s="44">
        <v>0.08</v>
      </c>
      <c r="W1061" s="44">
        <v>0.14000000000000001</v>
      </c>
      <c r="X1061" s="44">
        <v>1.73</v>
      </c>
      <c r="Y1061" s="44">
        <v>0.5</v>
      </c>
      <c r="Z1061" s="44">
        <v>0.76</v>
      </c>
      <c r="AA1061" s="44">
        <v>1.1000000000000001</v>
      </c>
      <c r="AB1061" s="151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3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BM1062" s="53"/>
    </row>
    <row r="1063" spans="1:65" ht="15">
      <c r="B1063" s="8" t="s">
        <v>588</v>
      </c>
      <c r="BM1063" s="27" t="s">
        <v>66</v>
      </c>
    </row>
    <row r="1064" spans="1:65" ht="15">
      <c r="A1064" s="24" t="s">
        <v>65</v>
      </c>
      <c r="B1064" s="18" t="s">
        <v>112</v>
      </c>
      <c r="C1064" s="15" t="s">
        <v>113</v>
      </c>
      <c r="D1064" s="16" t="s">
        <v>232</v>
      </c>
      <c r="E1064" s="17" t="s">
        <v>232</v>
      </c>
      <c r="F1064" s="17" t="s">
        <v>232</v>
      </c>
      <c r="G1064" s="17" t="s">
        <v>232</v>
      </c>
      <c r="H1064" s="17" t="s">
        <v>232</v>
      </c>
      <c r="I1064" s="17" t="s">
        <v>232</v>
      </c>
      <c r="J1064" s="17" t="s">
        <v>232</v>
      </c>
      <c r="K1064" s="17" t="s">
        <v>232</v>
      </c>
      <c r="L1064" s="17" t="s">
        <v>232</v>
      </c>
      <c r="M1064" s="17" t="s">
        <v>232</v>
      </c>
      <c r="N1064" s="17" t="s">
        <v>232</v>
      </c>
      <c r="O1064" s="17" t="s">
        <v>232</v>
      </c>
      <c r="P1064" s="17" t="s">
        <v>232</v>
      </c>
      <c r="Q1064" s="17" t="s">
        <v>232</v>
      </c>
      <c r="R1064" s="17" t="s">
        <v>232</v>
      </c>
      <c r="S1064" s="17" t="s">
        <v>232</v>
      </c>
      <c r="T1064" s="17" t="s">
        <v>232</v>
      </c>
      <c r="U1064" s="17" t="s">
        <v>232</v>
      </c>
      <c r="V1064" s="17" t="s">
        <v>232</v>
      </c>
      <c r="W1064" s="17" t="s">
        <v>232</v>
      </c>
      <c r="X1064" s="17" t="s">
        <v>232</v>
      </c>
      <c r="Y1064" s="17" t="s">
        <v>232</v>
      </c>
      <c r="Z1064" s="17" t="s">
        <v>232</v>
      </c>
      <c r="AA1064" s="17" t="s">
        <v>232</v>
      </c>
      <c r="AB1064" s="151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 t="s">
        <v>233</v>
      </c>
      <c r="C1065" s="9" t="s">
        <v>233</v>
      </c>
      <c r="D1065" s="149" t="s">
        <v>235</v>
      </c>
      <c r="E1065" s="150" t="s">
        <v>236</v>
      </c>
      <c r="F1065" s="150" t="s">
        <v>237</v>
      </c>
      <c r="G1065" s="150" t="s">
        <v>238</v>
      </c>
      <c r="H1065" s="150" t="s">
        <v>239</v>
      </c>
      <c r="I1065" s="150" t="s">
        <v>240</v>
      </c>
      <c r="J1065" s="150" t="s">
        <v>241</v>
      </c>
      <c r="K1065" s="150" t="s">
        <v>242</v>
      </c>
      <c r="L1065" s="150" t="s">
        <v>243</v>
      </c>
      <c r="M1065" s="150" t="s">
        <v>244</v>
      </c>
      <c r="N1065" s="150" t="s">
        <v>245</v>
      </c>
      <c r="O1065" s="150" t="s">
        <v>246</v>
      </c>
      <c r="P1065" s="150" t="s">
        <v>247</v>
      </c>
      <c r="Q1065" s="150" t="s">
        <v>248</v>
      </c>
      <c r="R1065" s="150" t="s">
        <v>249</v>
      </c>
      <c r="S1065" s="150" t="s">
        <v>250</v>
      </c>
      <c r="T1065" s="150" t="s">
        <v>251</v>
      </c>
      <c r="U1065" s="150" t="s">
        <v>253</v>
      </c>
      <c r="V1065" s="150" t="s">
        <v>254</v>
      </c>
      <c r="W1065" s="150" t="s">
        <v>255</v>
      </c>
      <c r="X1065" s="150" t="s">
        <v>256</v>
      </c>
      <c r="Y1065" s="150" t="s">
        <v>257</v>
      </c>
      <c r="Z1065" s="150" t="s">
        <v>262</v>
      </c>
      <c r="AA1065" s="150" t="s">
        <v>263</v>
      </c>
      <c r="AB1065" s="151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 t="s">
        <v>3</v>
      </c>
    </row>
    <row r="1066" spans="1:65">
      <c r="A1066" s="29"/>
      <c r="B1066" s="19"/>
      <c r="C1066" s="9"/>
      <c r="D1066" s="10" t="s">
        <v>278</v>
      </c>
      <c r="E1066" s="11" t="s">
        <v>276</v>
      </c>
      <c r="F1066" s="11" t="s">
        <v>278</v>
      </c>
      <c r="G1066" s="11" t="s">
        <v>278</v>
      </c>
      <c r="H1066" s="11" t="s">
        <v>276</v>
      </c>
      <c r="I1066" s="11" t="s">
        <v>315</v>
      </c>
      <c r="J1066" s="11" t="s">
        <v>276</v>
      </c>
      <c r="K1066" s="11" t="s">
        <v>276</v>
      </c>
      <c r="L1066" s="11" t="s">
        <v>276</v>
      </c>
      <c r="M1066" s="11" t="s">
        <v>276</v>
      </c>
      <c r="N1066" s="11" t="s">
        <v>276</v>
      </c>
      <c r="O1066" s="11" t="s">
        <v>276</v>
      </c>
      <c r="P1066" s="11" t="s">
        <v>276</v>
      </c>
      <c r="Q1066" s="11" t="s">
        <v>276</v>
      </c>
      <c r="R1066" s="11" t="s">
        <v>278</v>
      </c>
      <c r="S1066" s="11" t="s">
        <v>278</v>
      </c>
      <c r="T1066" s="11" t="s">
        <v>315</v>
      </c>
      <c r="U1066" s="11" t="s">
        <v>276</v>
      </c>
      <c r="V1066" s="11" t="s">
        <v>276</v>
      </c>
      <c r="W1066" s="11" t="s">
        <v>278</v>
      </c>
      <c r="X1066" s="11" t="s">
        <v>276</v>
      </c>
      <c r="Y1066" s="11" t="s">
        <v>315</v>
      </c>
      <c r="Z1066" s="11" t="s">
        <v>278</v>
      </c>
      <c r="AA1066" s="11" t="s">
        <v>315</v>
      </c>
      <c r="AB1066" s="151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</v>
      </c>
    </row>
    <row r="1067" spans="1:65">
      <c r="A1067" s="29"/>
      <c r="B1067" s="19"/>
      <c r="C1067" s="9"/>
      <c r="D1067" s="25" t="s">
        <v>316</v>
      </c>
      <c r="E1067" s="25" t="s">
        <v>317</v>
      </c>
      <c r="F1067" s="25" t="s">
        <v>318</v>
      </c>
      <c r="G1067" s="25" t="s">
        <v>318</v>
      </c>
      <c r="H1067" s="25" t="s">
        <v>118</v>
      </c>
      <c r="I1067" s="25" t="s">
        <v>316</v>
      </c>
      <c r="J1067" s="25" t="s">
        <v>317</v>
      </c>
      <c r="K1067" s="25" t="s">
        <v>317</v>
      </c>
      <c r="L1067" s="25" t="s">
        <v>318</v>
      </c>
      <c r="M1067" s="25" t="s">
        <v>317</v>
      </c>
      <c r="N1067" s="25" t="s">
        <v>317</v>
      </c>
      <c r="O1067" s="25" t="s">
        <v>280</v>
      </c>
      <c r="P1067" s="25" t="s">
        <v>317</v>
      </c>
      <c r="Q1067" s="25" t="s">
        <v>319</v>
      </c>
      <c r="R1067" s="25" t="s">
        <v>316</v>
      </c>
      <c r="S1067" s="25" t="s">
        <v>317</v>
      </c>
      <c r="T1067" s="25" t="s">
        <v>316</v>
      </c>
      <c r="U1067" s="25" t="s">
        <v>317</v>
      </c>
      <c r="V1067" s="25" t="s">
        <v>317</v>
      </c>
      <c r="W1067" s="25" t="s">
        <v>316</v>
      </c>
      <c r="X1067" s="25" t="s">
        <v>319</v>
      </c>
      <c r="Y1067" s="25" t="s">
        <v>317</v>
      </c>
      <c r="Z1067" s="25" t="s">
        <v>317</v>
      </c>
      <c r="AA1067" s="25" t="s">
        <v>319</v>
      </c>
      <c r="AB1067" s="151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3</v>
      </c>
    </row>
    <row r="1068" spans="1:65">
      <c r="A1068" s="29"/>
      <c r="B1068" s="18">
        <v>1</v>
      </c>
      <c r="C1068" s="14">
        <v>1</v>
      </c>
      <c r="D1068" s="21">
        <v>6</v>
      </c>
      <c r="E1068" s="21">
        <v>6</v>
      </c>
      <c r="F1068" s="145">
        <v>7</v>
      </c>
      <c r="G1068" s="21">
        <v>5.0874367964790217</v>
      </c>
      <c r="H1068" s="21">
        <v>6</v>
      </c>
      <c r="I1068" s="21">
        <v>6</v>
      </c>
      <c r="J1068" s="21">
        <v>6</v>
      </c>
      <c r="K1068" s="21">
        <v>6</v>
      </c>
      <c r="L1068" s="21">
        <v>5</v>
      </c>
      <c r="M1068" s="21">
        <v>6</v>
      </c>
      <c r="N1068" s="21">
        <v>6</v>
      </c>
      <c r="O1068" s="21">
        <v>5</v>
      </c>
      <c r="P1068" s="21">
        <v>6</v>
      </c>
      <c r="Q1068" s="21">
        <v>6</v>
      </c>
      <c r="R1068" s="21">
        <v>6</v>
      </c>
      <c r="S1068" s="21">
        <v>6</v>
      </c>
      <c r="T1068" s="21">
        <v>5.2489429367438882</v>
      </c>
      <c r="U1068" s="21">
        <v>5</v>
      </c>
      <c r="V1068" s="152">
        <v>5.2</v>
      </c>
      <c r="W1068" s="21">
        <v>5</v>
      </c>
      <c r="X1068" s="21">
        <v>5.6499931554875182</v>
      </c>
      <c r="Y1068" s="21">
        <v>6.11</v>
      </c>
      <c r="Z1068" s="21">
        <v>5</v>
      </c>
      <c r="AA1068" s="145">
        <v>4.1605097459999998</v>
      </c>
      <c r="AB1068" s="151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</v>
      </c>
    </row>
    <row r="1069" spans="1:65">
      <c r="A1069" s="29"/>
      <c r="B1069" s="19">
        <v>1</v>
      </c>
      <c r="C1069" s="9">
        <v>2</v>
      </c>
      <c r="D1069" s="11">
        <v>6</v>
      </c>
      <c r="E1069" s="11">
        <v>6</v>
      </c>
      <c r="F1069" s="146">
        <v>7</v>
      </c>
      <c r="G1069" s="11">
        <v>5.3797642112921062</v>
      </c>
      <c r="H1069" s="11">
        <v>7</v>
      </c>
      <c r="I1069" s="11">
        <v>6</v>
      </c>
      <c r="J1069" s="11">
        <v>6</v>
      </c>
      <c r="K1069" s="11">
        <v>6</v>
      </c>
      <c r="L1069" s="11">
        <v>5</v>
      </c>
      <c r="M1069" s="11">
        <v>6</v>
      </c>
      <c r="N1069" s="11">
        <v>6</v>
      </c>
      <c r="O1069" s="11">
        <v>6</v>
      </c>
      <c r="P1069" s="11">
        <v>6</v>
      </c>
      <c r="Q1069" s="11">
        <v>5</v>
      </c>
      <c r="R1069" s="11">
        <v>6</v>
      </c>
      <c r="S1069" s="11">
        <v>7</v>
      </c>
      <c r="T1069" s="11">
        <v>5.27483411304949</v>
      </c>
      <c r="U1069" s="11">
        <v>5</v>
      </c>
      <c r="V1069" s="11">
        <v>4.8</v>
      </c>
      <c r="W1069" s="11">
        <v>5</v>
      </c>
      <c r="X1069" s="11">
        <v>5.6133693419639332</v>
      </c>
      <c r="Y1069" s="11">
        <v>6.06</v>
      </c>
      <c r="Z1069" s="11">
        <v>5</v>
      </c>
      <c r="AA1069" s="146">
        <v>3.6504579690000001</v>
      </c>
      <c r="AB1069" s="151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29</v>
      </c>
    </row>
    <row r="1070" spans="1:65">
      <c r="A1070" s="29"/>
      <c r="B1070" s="19">
        <v>1</v>
      </c>
      <c r="C1070" s="9">
        <v>3</v>
      </c>
      <c r="D1070" s="11">
        <v>6</v>
      </c>
      <c r="E1070" s="11">
        <v>6</v>
      </c>
      <c r="F1070" s="146">
        <v>7</v>
      </c>
      <c r="G1070" s="11">
        <v>5.7964347429515977</v>
      </c>
      <c r="H1070" s="11">
        <v>7</v>
      </c>
      <c r="I1070" s="11">
        <v>6</v>
      </c>
      <c r="J1070" s="11">
        <v>6</v>
      </c>
      <c r="K1070" s="11">
        <v>6</v>
      </c>
      <c r="L1070" s="11">
        <v>5</v>
      </c>
      <c r="M1070" s="11">
        <v>6</v>
      </c>
      <c r="N1070" s="11">
        <v>5</v>
      </c>
      <c r="O1070" s="11">
        <v>6</v>
      </c>
      <c r="P1070" s="11">
        <v>5</v>
      </c>
      <c r="Q1070" s="11">
        <v>5</v>
      </c>
      <c r="R1070" s="11">
        <v>6</v>
      </c>
      <c r="S1070" s="11">
        <v>6</v>
      </c>
      <c r="T1070" s="147">
        <v>5.4447152895420787</v>
      </c>
      <c r="U1070" s="11">
        <v>5</v>
      </c>
      <c r="V1070" s="11">
        <v>5</v>
      </c>
      <c r="W1070" s="11">
        <v>5</v>
      </c>
      <c r="X1070" s="11">
        <v>5.56097884244417</v>
      </c>
      <c r="Y1070" s="11">
        <v>5.9</v>
      </c>
      <c r="Z1070" s="11">
        <v>5</v>
      </c>
      <c r="AA1070" s="146">
        <v>4.5053926979999996</v>
      </c>
      <c r="AB1070" s="151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16</v>
      </c>
    </row>
    <row r="1071" spans="1:65">
      <c r="A1071" s="29"/>
      <c r="B1071" s="19">
        <v>1</v>
      </c>
      <c r="C1071" s="9">
        <v>4</v>
      </c>
      <c r="D1071" s="11">
        <v>6</v>
      </c>
      <c r="E1071" s="11">
        <v>6</v>
      </c>
      <c r="F1071" s="146">
        <v>7</v>
      </c>
      <c r="G1071" s="11">
        <v>5.2464872625654291</v>
      </c>
      <c r="H1071" s="11">
        <v>7</v>
      </c>
      <c r="I1071" s="11">
        <v>6</v>
      </c>
      <c r="J1071" s="11">
        <v>7</v>
      </c>
      <c r="K1071" s="11">
        <v>6</v>
      </c>
      <c r="L1071" s="11">
        <v>5</v>
      </c>
      <c r="M1071" s="11">
        <v>6</v>
      </c>
      <c r="N1071" s="11">
        <v>6</v>
      </c>
      <c r="O1071" s="11">
        <v>6</v>
      </c>
      <c r="P1071" s="11">
        <v>6</v>
      </c>
      <c r="Q1071" s="11">
        <v>6</v>
      </c>
      <c r="R1071" s="11">
        <v>6</v>
      </c>
      <c r="S1071" s="11">
        <v>6</v>
      </c>
      <c r="T1071" s="11">
        <v>5.2456408780688397</v>
      </c>
      <c r="U1071" s="11">
        <v>5</v>
      </c>
      <c r="V1071" s="11">
        <v>4.9000000000000004</v>
      </c>
      <c r="W1071" s="11">
        <v>5</v>
      </c>
      <c r="X1071" s="11">
        <v>5.5759030145373298</v>
      </c>
      <c r="Y1071" s="11">
        <v>5.9</v>
      </c>
      <c r="Z1071" s="11">
        <v>5</v>
      </c>
      <c r="AA1071" s="146">
        <v>4.5822370650000002</v>
      </c>
      <c r="AB1071" s="151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5.7063935107911812</v>
      </c>
    </row>
    <row r="1072" spans="1:65">
      <c r="A1072" s="29"/>
      <c r="B1072" s="19">
        <v>1</v>
      </c>
      <c r="C1072" s="9">
        <v>5</v>
      </c>
      <c r="D1072" s="11">
        <v>6</v>
      </c>
      <c r="E1072" s="11">
        <v>6</v>
      </c>
      <c r="F1072" s="146">
        <v>7</v>
      </c>
      <c r="G1072" s="11">
        <v>5.7432684941639662</v>
      </c>
      <c r="H1072" s="11">
        <v>6</v>
      </c>
      <c r="I1072" s="11">
        <v>6</v>
      </c>
      <c r="J1072" s="11">
        <v>6</v>
      </c>
      <c r="K1072" s="11">
        <v>6</v>
      </c>
      <c r="L1072" s="11">
        <v>5</v>
      </c>
      <c r="M1072" s="11">
        <v>6</v>
      </c>
      <c r="N1072" s="11">
        <v>6</v>
      </c>
      <c r="O1072" s="11">
        <v>6</v>
      </c>
      <c r="P1072" s="11">
        <v>6</v>
      </c>
      <c r="Q1072" s="11">
        <v>6</v>
      </c>
      <c r="R1072" s="11">
        <v>6</v>
      </c>
      <c r="S1072" s="11">
        <v>6</v>
      </c>
      <c r="T1072" s="11">
        <v>5.3392994072661297</v>
      </c>
      <c r="U1072" s="11">
        <v>5</v>
      </c>
      <c r="V1072" s="11">
        <v>4.9000000000000004</v>
      </c>
      <c r="W1072" s="11">
        <v>5</v>
      </c>
      <c r="X1072" s="11">
        <v>5.4867223339551989</v>
      </c>
      <c r="Y1072" s="11">
        <v>5.98</v>
      </c>
      <c r="Z1072" s="11">
        <v>5</v>
      </c>
      <c r="AA1072" s="146">
        <v>5.1106942919999998</v>
      </c>
      <c r="AB1072" s="151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127</v>
      </c>
    </row>
    <row r="1073" spans="1:65">
      <c r="A1073" s="29"/>
      <c r="B1073" s="19">
        <v>1</v>
      </c>
      <c r="C1073" s="9">
        <v>6</v>
      </c>
      <c r="D1073" s="11">
        <v>6</v>
      </c>
      <c r="E1073" s="11">
        <v>6</v>
      </c>
      <c r="F1073" s="146">
        <v>7</v>
      </c>
      <c r="G1073" s="11">
        <v>5.5884922440269182</v>
      </c>
      <c r="H1073" s="11">
        <v>6</v>
      </c>
      <c r="I1073" s="11">
        <v>6</v>
      </c>
      <c r="J1073" s="11">
        <v>7</v>
      </c>
      <c r="K1073" s="11">
        <v>6</v>
      </c>
      <c r="L1073" s="11">
        <v>6</v>
      </c>
      <c r="M1073" s="11">
        <v>6</v>
      </c>
      <c r="N1073" s="11">
        <v>6</v>
      </c>
      <c r="O1073" s="11">
        <v>6</v>
      </c>
      <c r="P1073" s="11">
        <v>6</v>
      </c>
      <c r="Q1073" s="11">
        <v>6</v>
      </c>
      <c r="R1073" s="11">
        <v>6</v>
      </c>
      <c r="S1073" s="11">
        <v>6</v>
      </c>
      <c r="T1073" s="11">
        <v>5.226353819113327</v>
      </c>
      <c r="U1073" s="11">
        <v>5</v>
      </c>
      <c r="V1073" s="11">
        <v>4.9000000000000004</v>
      </c>
      <c r="W1073" s="11">
        <v>5</v>
      </c>
      <c r="X1073" s="11">
        <v>5.6730075994788045</v>
      </c>
      <c r="Y1073" s="11">
        <v>5.89</v>
      </c>
      <c r="Z1073" s="11">
        <v>5</v>
      </c>
      <c r="AA1073" s="146">
        <v>4.1732959049999998</v>
      </c>
      <c r="AB1073" s="151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20" t="s">
        <v>270</v>
      </c>
      <c r="C1074" s="12"/>
      <c r="D1074" s="22">
        <v>6</v>
      </c>
      <c r="E1074" s="22">
        <v>6</v>
      </c>
      <c r="F1074" s="22">
        <v>7</v>
      </c>
      <c r="G1074" s="22">
        <v>5.4736472919131733</v>
      </c>
      <c r="H1074" s="22">
        <v>6.5</v>
      </c>
      <c r="I1074" s="22">
        <v>6</v>
      </c>
      <c r="J1074" s="22">
        <v>6.333333333333333</v>
      </c>
      <c r="K1074" s="22">
        <v>6</v>
      </c>
      <c r="L1074" s="22">
        <v>5.166666666666667</v>
      </c>
      <c r="M1074" s="22">
        <v>6</v>
      </c>
      <c r="N1074" s="22">
        <v>5.833333333333333</v>
      </c>
      <c r="O1074" s="22">
        <v>5.833333333333333</v>
      </c>
      <c r="P1074" s="22">
        <v>5.833333333333333</v>
      </c>
      <c r="Q1074" s="22">
        <v>5.666666666666667</v>
      </c>
      <c r="R1074" s="22">
        <v>6</v>
      </c>
      <c r="S1074" s="22">
        <v>6.166666666666667</v>
      </c>
      <c r="T1074" s="22">
        <v>5.296631073963959</v>
      </c>
      <c r="U1074" s="22">
        <v>5</v>
      </c>
      <c r="V1074" s="22">
        <v>4.9499999999999993</v>
      </c>
      <c r="W1074" s="22">
        <v>5</v>
      </c>
      <c r="X1074" s="22">
        <v>5.593329047977825</v>
      </c>
      <c r="Y1074" s="22">
        <v>5.9733333333333327</v>
      </c>
      <c r="Z1074" s="22">
        <v>5</v>
      </c>
      <c r="AA1074" s="22">
        <v>4.3637646124999998</v>
      </c>
      <c r="AB1074" s="151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3" t="s">
        <v>271</v>
      </c>
      <c r="C1075" s="28"/>
      <c r="D1075" s="11">
        <v>6</v>
      </c>
      <c r="E1075" s="11">
        <v>6</v>
      </c>
      <c r="F1075" s="11">
        <v>7</v>
      </c>
      <c r="G1075" s="11">
        <v>5.4841282276595127</v>
      </c>
      <c r="H1075" s="11">
        <v>6.5</v>
      </c>
      <c r="I1075" s="11">
        <v>6</v>
      </c>
      <c r="J1075" s="11">
        <v>6</v>
      </c>
      <c r="K1075" s="11">
        <v>6</v>
      </c>
      <c r="L1075" s="11">
        <v>5</v>
      </c>
      <c r="M1075" s="11">
        <v>6</v>
      </c>
      <c r="N1075" s="11">
        <v>6</v>
      </c>
      <c r="O1075" s="11">
        <v>6</v>
      </c>
      <c r="P1075" s="11">
        <v>6</v>
      </c>
      <c r="Q1075" s="11">
        <v>6</v>
      </c>
      <c r="R1075" s="11">
        <v>6</v>
      </c>
      <c r="S1075" s="11">
        <v>6</v>
      </c>
      <c r="T1075" s="11">
        <v>5.2618885248966887</v>
      </c>
      <c r="U1075" s="11">
        <v>5</v>
      </c>
      <c r="V1075" s="11">
        <v>4.9000000000000004</v>
      </c>
      <c r="W1075" s="11">
        <v>5</v>
      </c>
      <c r="X1075" s="11">
        <v>5.5946361782506315</v>
      </c>
      <c r="Y1075" s="11">
        <v>5.94</v>
      </c>
      <c r="Z1075" s="11">
        <v>5</v>
      </c>
      <c r="AA1075" s="11">
        <v>4.3393443014999997</v>
      </c>
      <c r="AB1075" s="151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272</v>
      </c>
      <c r="C1076" s="28"/>
      <c r="D1076" s="23">
        <v>0</v>
      </c>
      <c r="E1076" s="23">
        <v>0</v>
      </c>
      <c r="F1076" s="23">
        <v>0</v>
      </c>
      <c r="G1076" s="23">
        <v>0.28271927872740382</v>
      </c>
      <c r="H1076" s="23">
        <v>0.54772255750516607</v>
      </c>
      <c r="I1076" s="23">
        <v>0</v>
      </c>
      <c r="J1076" s="23">
        <v>0.51639777949432231</v>
      </c>
      <c r="K1076" s="23">
        <v>0</v>
      </c>
      <c r="L1076" s="23">
        <v>0.40824829046386302</v>
      </c>
      <c r="M1076" s="23">
        <v>0</v>
      </c>
      <c r="N1076" s="23">
        <v>0.40824829046386302</v>
      </c>
      <c r="O1076" s="23">
        <v>0.40824829046386302</v>
      </c>
      <c r="P1076" s="23">
        <v>0.40824829046386302</v>
      </c>
      <c r="Q1076" s="23">
        <v>0.51639777949432231</v>
      </c>
      <c r="R1076" s="23">
        <v>0</v>
      </c>
      <c r="S1076" s="23">
        <v>0.40824829046386302</v>
      </c>
      <c r="T1076" s="23">
        <v>8.250779373315309E-2</v>
      </c>
      <c r="U1076" s="23">
        <v>0</v>
      </c>
      <c r="V1076" s="23">
        <v>0.13784048752090225</v>
      </c>
      <c r="W1076" s="23">
        <v>0</v>
      </c>
      <c r="X1076" s="23">
        <v>6.7344338955037525E-2</v>
      </c>
      <c r="Y1076" s="23">
        <v>9.3737221351321592E-2</v>
      </c>
      <c r="Z1076" s="23">
        <v>0</v>
      </c>
      <c r="AA1076" s="23">
        <v>0.49235960642108634</v>
      </c>
      <c r="AB1076" s="220"/>
      <c r="AC1076" s="221"/>
      <c r="AD1076" s="221"/>
      <c r="AE1076" s="221"/>
      <c r="AF1076" s="221"/>
      <c r="AG1076" s="221"/>
      <c r="AH1076" s="221"/>
      <c r="AI1076" s="221"/>
      <c r="AJ1076" s="221"/>
      <c r="AK1076" s="221"/>
      <c r="AL1076" s="221"/>
      <c r="AM1076" s="221"/>
      <c r="AN1076" s="221"/>
      <c r="AO1076" s="221"/>
      <c r="AP1076" s="221"/>
      <c r="AQ1076" s="221"/>
      <c r="AR1076" s="221"/>
      <c r="AS1076" s="221"/>
      <c r="AT1076" s="221"/>
      <c r="AU1076" s="221"/>
      <c r="AV1076" s="221"/>
      <c r="AW1076" s="221"/>
      <c r="AX1076" s="221"/>
      <c r="AY1076" s="221"/>
      <c r="AZ1076" s="221"/>
      <c r="BA1076" s="221"/>
      <c r="BB1076" s="221"/>
      <c r="BC1076" s="221"/>
      <c r="BD1076" s="221"/>
      <c r="BE1076" s="221"/>
      <c r="BF1076" s="221"/>
      <c r="BG1076" s="221"/>
      <c r="BH1076" s="221"/>
      <c r="BI1076" s="221"/>
      <c r="BJ1076" s="221"/>
      <c r="BK1076" s="221"/>
      <c r="BL1076" s="221"/>
      <c r="BM1076" s="54"/>
    </row>
    <row r="1077" spans="1:65">
      <c r="A1077" s="29"/>
      <c r="B1077" s="3" t="s">
        <v>86</v>
      </c>
      <c r="C1077" s="28"/>
      <c r="D1077" s="13">
        <v>0</v>
      </c>
      <c r="E1077" s="13">
        <v>0</v>
      </c>
      <c r="F1077" s="13">
        <v>0</v>
      </c>
      <c r="G1077" s="13">
        <v>5.1650985832626881E-2</v>
      </c>
      <c r="H1077" s="13">
        <v>8.4265008846948625E-2</v>
      </c>
      <c r="I1077" s="13">
        <v>0</v>
      </c>
      <c r="J1077" s="13">
        <v>8.1536491499103525E-2</v>
      </c>
      <c r="K1077" s="13">
        <v>0</v>
      </c>
      <c r="L1077" s="13">
        <v>7.901579815429606E-2</v>
      </c>
      <c r="M1077" s="13">
        <v>0</v>
      </c>
      <c r="N1077" s="13">
        <v>6.9985421222376526E-2</v>
      </c>
      <c r="O1077" s="13">
        <v>6.9985421222376526E-2</v>
      </c>
      <c r="P1077" s="13">
        <v>6.9985421222376526E-2</v>
      </c>
      <c r="Q1077" s="13">
        <v>9.1129019910762749E-2</v>
      </c>
      <c r="R1077" s="13">
        <v>0</v>
      </c>
      <c r="S1077" s="13">
        <v>6.6202425480626437E-2</v>
      </c>
      <c r="T1077" s="13">
        <v>1.5577409976452235E-2</v>
      </c>
      <c r="U1077" s="13">
        <v>0</v>
      </c>
      <c r="V1077" s="13">
        <v>2.7846563135535813E-2</v>
      </c>
      <c r="W1077" s="13">
        <v>0</v>
      </c>
      <c r="X1077" s="13">
        <v>1.2040117500218363E-2</v>
      </c>
      <c r="Y1077" s="13">
        <v>1.5692615181582856E-2</v>
      </c>
      <c r="Z1077" s="13">
        <v>0</v>
      </c>
      <c r="AA1077" s="13">
        <v>0.11282909371663236</v>
      </c>
      <c r="AB1077" s="151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9"/>
      <c r="B1078" s="3" t="s">
        <v>273</v>
      </c>
      <c r="C1078" s="28"/>
      <c r="D1078" s="13">
        <v>5.1452198074596334E-2</v>
      </c>
      <c r="E1078" s="13">
        <v>5.1452198074596334E-2</v>
      </c>
      <c r="F1078" s="13">
        <v>0.22669423108702902</v>
      </c>
      <c r="G1078" s="13">
        <v>-4.078692057213873E-2</v>
      </c>
      <c r="H1078" s="13">
        <v>0.13907321458081268</v>
      </c>
      <c r="I1078" s="13">
        <v>5.1452198074596334E-2</v>
      </c>
      <c r="J1078" s="13">
        <v>0.10986620907874056</v>
      </c>
      <c r="K1078" s="13">
        <v>5.1452198074596334E-2</v>
      </c>
      <c r="L1078" s="13">
        <v>-9.4582829435764237E-2</v>
      </c>
      <c r="M1078" s="13">
        <v>5.1452198074596334E-2</v>
      </c>
      <c r="N1078" s="13">
        <v>2.2245192572524219E-2</v>
      </c>
      <c r="O1078" s="13">
        <v>2.2245192572524219E-2</v>
      </c>
      <c r="P1078" s="13">
        <v>2.2245192572524219E-2</v>
      </c>
      <c r="Q1078" s="13">
        <v>-6.9618129295478948E-3</v>
      </c>
      <c r="R1078" s="13">
        <v>5.1452198074596334E-2</v>
      </c>
      <c r="S1078" s="13">
        <v>8.0659203576668448E-2</v>
      </c>
      <c r="T1078" s="13">
        <v>-7.1807602481730903E-2</v>
      </c>
      <c r="U1078" s="13">
        <v>-0.12378983493783646</v>
      </c>
      <c r="V1078" s="13">
        <v>-0.13255193658845821</v>
      </c>
      <c r="W1078" s="13">
        <v>-0.12378983493783646</v>
      </c>
      <c r="X1078" s="13">
        <v>-1.9813646324871148E-2</v>
      </c>
      <c r="Y1078" s="13">
        <v>4.6779077194264662E-2</v>
      </c>
      <c r="Z1078" s="13">
        <v>-0.12378983493783646</v>
      </c>
      <c r="AA1078" s="13">
        <v>-0.23528501771778942</v>
      </c>
      <c r="AB1078" s="151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9"/>
      <c r="B1079" s="45" t="s">
        <v>274</v>
      </c>
      <c r="C1079" s="46"/>
      <c r="D1079" s="44">
        <v>0.39</v>
      </c>
      <c r="E1079" s="44">
        <v>0.39</v>
      </c>
      <c r="F1079" s="44">
        <v>2.74</v>
      </c>
      <c r="G1079" s="44">
        <v>0.85</v>
      </c>
      <c r="H1079" s="44">
        <v>1.57</v>
      </c>
      <c r="I1079" s="44">
        <v>0.39</v>
      </c>
      <c r="J1079" s="44">
        <v>1.18</v>
      </c>
      <c r="K1079" s="44">
        <v>0.39</v>
      </c>
      <c r="L1079" s="44">
        <v>1.57</v>
      </c>
      <c r="M1079" s="44">
        <v>0.39</v>
      </c>
      <c r="N1079" s="44">
        <v>0</v>
      </c>
      <c r="O1079" s="44">
        <v>0</v>
      </c>
      <c r="P1079" s="44">
        <v>0</v>
      </c>
      <c r="Q1079" s="44">
        <v>0.39</v>
      </c>
      <c r="R1079" s="44">
        <v>0.39</v>
      </c>
      <c r="S1079" s="44">
        <v>0.78</v>
      </c>
      <c r="T1079" s="44">
        <v>1.26</v>
      </c>
      <c r="U1079" s="44">
        <v>1.96</v>
      </c>
      <c r="V1079" s="44">
        <v>2.08</v>
      </c>
      <c r="W1079" s="44">
        <v>1.96</v>
      </c>
      <c r="X1079" s="44">
        <v>0.56000000000000005</v>
      </c>
      <c r="Y1079" s="44">
        <v>0.33</v>
      </c>
      <c r="Z1079" s="44">
        <v>1.96</v>
      </c>
      <c r="AA1079" s="44">
        <v>3.46</v>
      </c>
      <c r="AB1079" s="151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3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BM1080" s="53"/>
    </row>
    <row r="1081" spans="1:65" ht="15">
      <c r="B1081" s="8" t="s">
        <v>589</v>
      </c>
      <c r="BM1081" s="27" t="s">
        <v>66</v>
      </c>
    </row>
    <row r="1082" spans="1:65" ht="15">
      <c r="A1082" s="24" t="s">
        <v>35</v>
      </c>
      <c r="B1082" s="18" t="s">
        <v>112</v>
      </c>
      <c r="C1082" s="15" t="s">
        <v>113</v>
      </c>
      <c r="D1082" s="16" t="s">
        <v>232</v>
      </c>
      <c r="E1082" s="17" t="s">
        <v>232</v>
      </c>
      <c r="F1082" s="17" t="s">
        <v>232</v>
      </c>
      <c r="G1082" s="17" t="s">
        <v>232</v>
      </c>
      <c r="H1082" s="17" t="s">
        <v>232</v>
      </c>
      <c r="I1082" s="17" t="s">
        <v>232</v>
      </c>
      <c r="J1082" s="17" t="s">
        <v>232</v>
      </c>
      <c r="K1082" s="17" t="s">
        <v>232</v>
      </c>
      <c r="L1082" s="17" t="s">
        <v>232</v>
      </c>
      <c r="M1082" s="17" t="s">
        <v>232</v>
      </c>
      <c r="N1082" s="17" t="s">
        <v>232</v>
      </c>
      <c r="O1082" s="17" t="s">
        <v>232</v>
      </c>
      <c r="P1082" s="17" t="s">
        <v>232</v>
      </c>
      <c r="Q1082" s="17" t="s">
        <v>232</v>
      </c>
      <c r="R1082" s="17" t="s">
        <v>232</v>
      </c>
      <c r="S1082" s="17" t="s">
        <v>232</v>
      </c>
      <c r="T1082" s="17" t="s">
        <v>232</v>
      </c>
      <c r="U1082" s="17" t="s">
        <v>232</v>
      </c>
      <c r="V1082" s="17" t="s">
        <v>232</v>
      </c>
      <c r="W1082" s="17" t="s">
        <v>232</v>
      </c>
      <c r="X1082" s="17" t="s">
        <v>232</v>
      </c>
      <c r="Y1082" s="17" t="s">
        <v>232</v>
      </c>
      <c r="Z1082" s="17" t="s">
        <v>232</v>
      </c>
      <c r="AA1082" s="151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</v>
      </c>
    </row>
    <row r="1083" spans="1:65">
      <c r="A1083" s="29"/>
      <c r="B1083" s="19" t="s">
        <v>233</v>
      </c>
      <c r="C1083" s="9" t="s">
        <v>233</v>
      </c>
      <c r="D1083" s="149" t="s">
        <v>235</v>
      </c>
      <c r="E1083" s="150" t="s">
        <v>236</v>
      </c>
      <c r="F1083" s="150" t="s">
        <v>237</v>
      </c>
      <c r="G1083" s="150" t="s">
        <v>238</v>
      </c>
      <c r="H1083" s="150" t="s">
        <v>239</v>
      </c>
      <c r="I1083" s="150" t="s">
        <v>240</v>
      </c>
      <c r="J1083" s="150" t="s">
        <v>241</v>
      </c>
      <c r="K1083" s="150" t="s">
        <v>242</v>
      </c>
      <c r="L1083" s="150" t="s">
        <v>243</v>
      </c>
      <c r="M1083" s="150" t="s">
        <v>244</v>
      </c>
      <c r="N1083" s="150" t="s">
        <v>245</v>
      </c>
      <c r="O1083" s="150" t="s">
        <v>246</v>
      </c>
      <c r="P1083" s="150" t="s">
        <v>247</v>
      </c>
      <c r="Q1083" s="150" t="s">
        <v>248</v>
      </c>
      <c r="R1083" s="150" t="s">
        <v>249</v>
      </c>
      <c r="S1083" s="150" t="s">
        <v>250</v>
      </c>
      <c r="T1083" s="150" t="s">
        <v>253</v>
      </c>
      <c r="U1083" s="150" t="s">
        <v>254</v>
      </c>
      <c r="V1083" s="150" t="s">
        <v>255</v>
      </c>
      <c r="W1083" s="150" t="s">
        <v>256</v>
      </c>
      <c r="X1083" s="150" t="s">
        <v>257</v>
      </c>
      <c r="Y1083" s="150" t="s">
        <v>262</v>
      </c>
      <c r="Z1083" s="150" t="s">
        <v>263</v>
      </c>
      <c r="AA1083" s="151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 t="s">
        <v>3</v>
      </c>
    </row>
    <row r="1084" spans="1:65">
      <c r="A1084" s="29"/>
      <c r="B1084" s="19"/>
      <c r="C1084" s="9"/>
      <c r="D1084" s="10" t="s">
        <v>278</v>
      </c>
      <c r="E1084" s="11" t="s">
        <v>276</v>
      </c>
      <c r="F1084" s="11" t="s">
        <v>278</v>
      </c>
      <c r="G1084" s="11" t="s">
        <v>278</v>
      </c>
      <c r="H1084" s="11" t="s">
        <v>276</v>
      </c>
      <c r="I1084" s="11" t="s">
        <v>276</v>
      </c>
      <c r="J1084" s="11" t="s">
        <v>276</v>
      </c>
      <c r="K1084" s="11" t="s">
        <v>276</v>
      </c>
      <c r="L1084" s="11" t="s">
        <v>276</v>
      </c>
      <c r="M1084" s="11" t="s">
        <v>276</v>
      </c>
      <c r="N1084" s="11" t="s">
        <v>276</v>
      </c>
      <c r="O1084" s="11" t="s">
        <v>276</v>
      </c>
      <c r="P1084" s="11" t="s">
        <v>276</v>
      </c>
      <c r="Q1084" s="11" t="s">
        <v>276</v>
      </c>
      <c r="R1084" s="11" t="s">
        <v>278</v>
      </c>
      <c r="S1084" s="11" t="s">
        <v>278</v>
      </c>
      <c r="T1084" s="11" t="s">
        <v>276</v>
      </c>
      <c r="U1084" s="11" t="s">
        <v>276</v>
      </c>
      <c r="V1084" s="11" t="s">
        <v>278</v>
      </c>
      <c r="W1084" s="11" t="s">
        <v>276</v>
      </c>
      <c r="X1084" s="11" t="s">
        <v>315</v>
      </c>
      <c r="Y1084" s="11" t="s">
        <v>278</v>
      </c>
      <c r="Z1084" s="11" t="s">
        <v>315</v>
      </c>
      <c r="AA1084" s="151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</v>
      </c>
    </row>
    <row r="1085" spans="1:65">
      <c r="A1085" s="29"/>
      <c r="B1085" s="19"/>
      <c r="C1085" s="9"/>
      <c r="D1085" s="25" t="s">
        <v>316</v>
      </c>
      <c r="E1085" s="25" t="s">
        <v>317</v>
      </c>
      <c r="F1085" s="25" t="s">
        <v>318</v>
      </c>
      <c r="G1085" s="25" t="s">
        <v>318</v>
      </c>
      <c r="H1085" s="25" t="s">
        <v>118</v>
      </c>
      <c r="I1085" s="25" t="s">
        <v>316</v>
      </c>
      <c r="J1085" s="25" t="s">
        <v>317</v>
      </c>
      <c r="K1085" s="25" t="s">
        <v>317</v>
      </c>
      <c r="L1085" s="25" t="s">
        <v>318</v>
      </c>
      <c r="M1085" s="25" t="s">
        <v>317</v>
      </c>
      <c r="N1085" s="25" t="s">
        <v>317</v>
      </c>
      <c r="O1085" s="25" t="s">
        <v>280</v>
      </c>
      <c r="P1085" s="25" t="s">
        <v>317</v>
      </c>
      <c r="Q1085" s="25" t="s">
        <v>319</v>
      </c>
      <c r="R1085" s="25" t="s">
        <v>316</v>
      </c>
      <c r="S1085" s="25" t="s">
        <v>317</v>
      </c>
      <c r="T1085" s="25" t="s">
        <v>317</v>
      </c>
      <c r="U1085" s="25" t="s">
        <v>317</v>
      </c>
      <c r="V1085" s="25" t="s">
        <v>316</v>
      </c>
      <c r="W1085" s="25" t="s">
        <v>319</v>
      </c>
      <c r="X1085" s="25" t="s">
        <v>317</v>
      </c>
      <c r="Y1085" s="25" t="s">
        <v>317</v>
      </c>
      <c r="Z1085" s="25" t="s">
        <v>319</v>
      </c>
      <c r="AA1085" s="151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2</v>
      </c>
    </row>
    <row r="1086" spans="1:65">
      <c r="A1086" s="29"/>
      <c r="B1086" s="18">
        <v>1</v>
      </c>
      <c r="C1086" s="14">
        <v>1</v>
      </c>
      <c r="D1086" s="145">
        <v>0.3</v>
      </c>
      <c r="E1086" s="21">
        <v>0.24</v>
      </c>
      <c r="F1086" s="21">
        <v>0.19</v>
      </c>
      <c r="G1086" s="21">
        <v>0.21535026699999998</v>
      </c>
      <c r="H1086" s="21">
        <v>0.28999999999999998</v>
      </c>
      <c r="I1086" s="21">
        <v>0.16</v>
      </c>
      <c r="J1086" s="145" t="s">
        <v>214</v>
      </c>
      <c r="K1086" s="21">
        <v>0.2</v>
      </c>
      <c r="L1086" s="21">
        <v>0.24</v>
      </c>
      <c r="M1086" s="21">
        <v>0.2</v>
      </c>
      <c r="N1086" s="21">
        <v>0.24</v>
      </c>
      <c r="O1086" s="145">
        <v>0.2</v>
      </c>
      <c r="P1086" s="21">
        <v>0.21</v>
      </c>
      <c r="Q1086" s="145">
        <v>0.1</v>
      </c>
      <c r="R1086" s="145">
        <v>0.4</v>
      </c>
      <c r="S1086" s="21">
        <v>0.25</v>
      </c>
      <c r="T1086" s="21">
        <v>0.2</v>
      </c>
      <c r="U1086" s="145" t="s">
        <v>106</v>
      </c>
      <c r="V1086" s="145">
        <v>0.2</v>
      </c>
      <c r="W1086" s="145" t="s">
        <v>103</v>
      </c>
      <c r="X1086" s="145">
        <v>0.50299611521424104</v>
      </c>
      <c r="Y1086" s="21">
        <v>0.2</v>
      </c>
      <c r="Z1086" s="145">
        <v>0.39596276400000002</v>
      </c>
      <c r="AA1086" s="151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</v>
      </c>
    </row>
    <row r="1087" spans="1:65">
      <c r="A1087" s="29"/>
      <c r="B1087" s="19">
        <v>1</v>
      </c>
      <c r="C1087" s="9">
        <v>2</v>
      </c>
      <c r="D1087" s="146">
        <v>0.1</v>
      </c>
      <c r="E1087" s="11">
        <v>0.23</v>
      </c>
      <c r="F1087" s="11">
        <v>0.2</v>
      </c>
      <c r="G1087" s="11">
        <v>0.22089800690795364</v>
      </c>
      <c r="H1087" s="11">
        <v>0.28000000000000003</v>
      </c>
      <c r="I1087" s="147">
        <v>0.35</v>
      </c>
      <c r="J1087" s="147">
        <v>0.1</v>
      </c>
      <c r="K1087" s="11">
        <v>0.21</v>
      </c>
      <c r="L1087" s="11">
        <v>0.23</v>
      </c>
      <c r="M1087" s="11">
        <v>0.2</v>
      </c>
      <c r="N1087" s="11">
        <v>0.23</v>
      </c>
      <c r="O1087" s="146">
        <v>0.2</v>
      </c>
      <c r="P1087" s="11">
        <v>0.23</v>
      </c>
      <c r="Q1087" s="146">
        <v>0.1</v>
      </c>
      <c r="R1087" s="146">
        <v>0.4</v>
      </c>
      <c r="S1087" s="11">
        <v>0.28999999999999998</v>
      </c>
      <c r="T1087" s="11">
        <v>0.24</v>
      </c>
      <c r="U1087" s="146" t="s">
        <v>106</v>
      </c>
      <c r="V1087" s="146">
        <v>0.2</v>
      </c>
      <c r="W1087" s="146" t="s">
        <v>103</v>
      </c>
      <c r="X1087" s="146">
        <v>0.49576813320763202</v>
      </c>
      <c r="Y1087" s="11">
        <v>0.19</v>
      </c>
      <c r="Z1087" s="146">
        <v>0.96156650899999996</v>
      </c>
      <c r="AA1087" s="151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30</v>
      </c>
    </row>
    <row r="1088" spans="1:65">
      <c r="A1088" s="29"/>
      <c r="B1088" s="19">
        <v>1</v>
      </c>
      <c r="C1088" s="9">
        <v>3</v>
      </c>
      <c r="D1088" s="146">
        <v>0.5</v>
      </c>
      <c r="E1088" s="11">
        <v>0.23</v>
      </c>
      <c r="F1088" s="11">
        <v>0.19</v>
      </c>
      <c r="G1088" s="11">
        <v>0.19047800845571095</v>
      </c>
      <c r="H1088" s="11">
        <v>0.28000000000000003</v>
      </c>
      <c r="I1088" s="11">
        <v>0.18</v>
      </c>
      <c r="J1088" s="146" t="s">
        <v>214</v>
      </c>
      <c r="K1088" s="11">
        <v>0.19</v>
      </c>
      <c r="L1088" s="11">
        <v>0.25</v>
      </c>
      <c r="M1088" s="11">
        <v>0.2</v>
      </c>
      <c r="N1088" s="11">
        <v>0.23</v>
      </c>
      <c r="O1088" s="146">
        <v>0.2</v>
      </c>
      <c r="P1088" s="11">
        <v>0.23</v>
      </c>
      <c r="Q1088" s="146">
        <v>0.09</v>
      </c>
      <c r="R1088" s="146">
        <v>0.3</v>
      </c>
      <c r="S1088" s="11">
        <v>0.25</v>
      </c>
      <c r="T1088" s="11">
        <v>0.21</v>
      </c>
      <c r="U1088" s="146" t="s">
        <v>106</v>
      </c>
      <c r="V1088" s="146">
        <v>0.2</v>
      </c>
      <c r="W1088" s="146" t="s">
        <v>103</v>
      </c>
      <c r="X1088" s="146">
        <v>0.46136093730093902</v>
      </c>
      <c r="Y1088" s="11">
        <v>0.21</v>
      </c>
      <c r="Z1088" s="11"/>
      <c r="AA1088" s="151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16</v>
      </c>
    </row>
    <row r="1089" spans="1:65">
      <c r="A1089" s="29"/>
      <c r="B1089" s="19">
        <v>1</v>
      </c>
      <c r="C1089" s="9">
        <v>4</v>
      </c>
      <c r="D1089" s="146">
        <v>0.2</v>
      </c>
      <c r="E1089" s="11">
        <v>0.23</v>
      </c>
      <c r="F1089" s="11">
        <v>0.18</v>
      </c>
      <c r="G1089" s="11">
        <v>0.19059122878236118</v>
      </c>
      <c r="H1089" s="11">
        <v>0.28000000000000003</v>
      </c>
      <c r="I1089" s="11">
        <v>0.18</v>
      </c>
      <c r="J1089" s="11">
        <v>0.21</v>
      </c>
      <c r="K1089" s="11">
        <v>0.19</v>
      </c>
      <c r="L1089" s="11">
        <v>0.24</v>
      </c>
      <c r="M1089" s="11">
        <v>0.21</v>
      </c>
      <c r="N1089" s="11">
        <v>0.22</v>
      </c>
      <c r="O1089" s="146">
        <v>0.2</v>
      </c>
      <c r="P1089" s="11">
        <v>0.23</v>
      </c>
      <c r="Q1089" s="146">
        <v>0.09</v>
      </c>
      <c r="R1089" s="146">
        <v>0.3</v>
      </c>
      <c r="S1089" s="11">
        <v>0.25</v>
      </c>
      <c r="T1089" s="11">
        <v>0.22</v>
      </c>
      <c r="U1089" s="146" t="s">
        <v>106</v>
      </c>
      <c r="V1089" s="146">
        <v>0.2</v>
      </c>
      <c r="W1089" s="146" t="s">
        <v>103</v>
      </c>
      <c r="X1089" s="146">
        <v>0.49678130112440405</v>
      </c>
      <c r="Y1089" s="11">
        <v>0.2</v>
      </c>
      <c r="Z1089" s="146">
        <v>0.20407494300000001</v>
      </c>
      <c r="AA1089" s="151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0.21707012978928478</v>
      </c>
    </row>
    <row r="1090" spans="1:65">
      <c r="A1090" s="29"/>
      <c r="B1090" s="19">
        <v>1</v>
      </c>
      <c r="C1090" s="9">
        <v>5</v>
      </c>
      <c r="D1090" s="146">
        <v>0.3</v>
      </c>
      <c r="E1090" s="11">
        <v>0.23</v>
      </c>
      <c r="F1090" s="11">
        <v>0.2</v>
      </c>
      <c r="G1090" s="11">
        <v>0.19181366521421592</v>
      </c>
      <c r="H1090" s="11">
        <v>0.26</v>
      </c>
      <c r="I1090" s="11">
        <v>0.17</v>
      </c>
      <c r="J1090" s="11">
        <v>0.16</v>
      </c>
      <c r="K1090" s="11">
        <v>0.2</v>
      </c>
      <c r="L1090" s="11">
        <v>0.24</v>
      </c>
      <c r="M1090" s="11">
        <v>0.2</v>
      </c>
      <c r="N1090" s="11">
        <v>0.22</v>
      </c>
      <c r="O1090" s="146">
        <v>0.2</v>
      </c>
      <c r="P1090" s="11">
        <v>0.23</v>
      </c>
      <c r="Q1090" s="146">
        <v>0.09</v>
      </c>
      <c r="R1090" s="146">
        <v>0.3</v>
      </c>
      <c r="S1090" s="11">
        <v>0.28000000000000003</v>
      </c>
      <c r="T1090" s="11">
        <v>0.21</v>
      </c>
      <c r="U1090" s="146" t="s">
        <v>106</v>
      </c>
      <c r="V1090" s="146">
        <v>0.2</v>
      </c>
      <c r="W1090" s="146" t="s">
        <v>103</v>
      </c>
      <c r="X1090" s="146">
        <v>0.48236866832317693</v>
      </c>
      <c r="Y1090" s="11">
        <v>0.18</v>
      </c>
      <c r="Z1090" s="11"/>
      <c r="AA1090" s="151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128</v>
      </c>
    </row>
    <row r="1091" spans="1:65">
      <c r="A1091" s="29"/>
      <c r="B1091" s="19">
        <v>1</v>
      </c>
      <c r="C1091" s="9">
        <v>6</v>
      </c>
      <c r="D1091" s="146">
        <v>0.2</v>
      </c>
      <c r="E1091" s="11">
        <v>0.24</v>
      </c>
      <c r="F1091" s="11">
        <v>0.2</v>
      </c>
      <c r="G1091" s="11">
        <v>0.21075972593968123</v>
      </c>
      <c r="H1091" s="11">
        <v>0.28000000000000003</v>
      </c>
      <c r="I1091" s="11">
        <v>0.18</v>
      </c>
      <c r="J1091" s="11">
        <v>0.19</v>
      </c>
      <c r="K1091" s="11">
        <v>0.2</v>
      </c>
      <c r="L1091" s="11">
        <v>0.25</v>
      </c>
      <c r="M1091" s="11">
        <v>0.21</v>
      </c>
      <c r="N1091" s="11">
        <v>0.24</v>
      </c>
      <c r="O1091" s="146">
        <v>0.2</v>
      </c>
      <c r="P1091" s="11">
        <v>0.22</v>
      </c>
      <c r="Q1091" s="146">
        <v>0.09</v>
      </c>
      <c r="R1091" s="146">
        <v>0.3</v>
      </c>
      <c r="S1091" s="11">
        <v>0.26</v>
      </c>
      <c r="T1091" s="11">
        <v>0.2</v>
      </c>
      <c r="U1091" s="146" t="s">
        <v>106</v>
      </c>
      <c r="V1091" s="146">
        <v>0.5</v>
      </c>
      <c r="W1091" s="146" t="s">
        <v>103</v>
      </c>
      <c r="X1091" s="146">
        <v>0.46846274262468901</v>
      </c>
      <c r="Y1091" s="11">
        <v>0.19</v>
      </c>
      <c r="Z1091" s="146">
        <v>1.630921074</v>
      </c>
      <c r="AA1091" s="151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20" t="s">
        <v>270</v>
      </c>
      <c r="C1092" s="12"/>
      <c r="D1092" s="22">
        <v>0.26666666666666666</v>
      </c>
      <c r="E1092" s="22">
        <v>0.23333333333333331</v>
      </c>
      <c r="F1092" s="22">
        <v>0.19333333333333333</v>
      </c>
      <c r="G1092" s="22">
        <v>0.20331515038332049</v>
      </c>
      <c r="H1092" s="22">
        <v>0.27833333333333338</v>
      </c>
      <c r="I1092" s="22">
        <v>0.20333333333333328</v>
      </c>
      <c r="J1092" s="22">
        <v>0.16499999999999998</v>
      </c>
      <c r="K1092" s="22">
        <v>0.19833333333333333</v>
      </c>
      <c r="L1092" s="22">
        <v>0.24166666666666667</v>
      </c>
      <c r="M1092" s="22">
        <v>0.20333333333333334</v>
      </c>
      <c r="N1092" s="22">
        <v>0.22999999999999998</v>
      </c>
      <c r="O1092" s="22">
        <v>0.19999999999999998</v>
      </c>
      <c r="P1092" s="22">
        <v>0.22500000000000001</v>
      </c>
      <c r="Q1092" s="22">
        <v>9.3333333333333324E-2</v>
      </c>
      <c r="R1092" s="22">
        <v>0.33333333333333331</v>
      </c>
      <c r="S1092" s="22">
        <v>0.26333333333333336</v>
      </c>
      <c r="T1092" s="22">
        <v>0.21333333333333335</v>
      </c>
      <c r="U1092" s="22" t="s">
        <v>669</v>
      </c>
      <c r="V1092" s="22">
        <v>0.25</v>
      </c>
      <c r="W1092" s="22" t="s">
        <v>669</v>
      </c>
      <c r="X1092" s="22">
        <v>0.48462298296584705</v>
      </c>
      <c r="Y1092" s="22">
        <v>0.19499999999999998</v>
      </c>
      <c r="Z1092" s="22">
        <v>0.79813132249999996</v>
      </c>
      <c r="AA1092" s="151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271</v>
      </c>
      <c r="C1093" s="28"/>
      <c r="D1093" s="11">
        <v>0.25</v>
      </c>
      <c r="E1093" s="11">
        <v>0.23</v>
      </c>
      <c r="F1093" s="11">
        <v>0.19500000000000001</v>
      </c>
      <c r="G1093" s="11">
        <v>0.20128669557694856</v>
      </c>
      <c r="H1093" s="11">
        <v>0.28000000000000003</v>
      </c>
      <c r="I1093" s="11">
        <v>0.18</v>
      </c>
      <c r="J1093" s="11">
        <v>0.17499999999999999</v>
      </c>
      <c r="K1093" s="11">
        <v>0.2</v>
      </c>
      <c r="L1093" s="11">
        <v>0.24</v>
      </c>
      <c r="M1093" s="11">
        <v>0.2</v>
      </c>
      <c r="N1093" s="11">
        <v>0.23</v>
      </c>
      <c r="O1093" s="11">
        <v>0.2</v>
      </c>
      <c r="P1093" s="11">
        <v>0.23</v>
      </c>
      <c r="Q1093" s="11">
        <v>0.09</v>
      </c>
      <c r="R1093" s="11">
        <v>0.3</v>
      </c>
      <c r="S1093" s="11">
        <v>0.255</v>
      </c>
      <c r="T1093" s="11">
        <v>0.21</v>
      </c>
      <c r="U1093" s="11" t="s">
        <v>669</v>
      </c>
      <c r="V1093" s="11">
        <v>0.2</v>
      </c>
      <c r="W1093" s="11" t="s">
        <v>669</v>
      </c>
      <c r="X1093" s="11">
        <v>0.48906840076540448</v>
      </c>
      <c r="Y1093" s="11">
        <v>0.19500000000000001</v>
      </c>
      <c r="Z1093" s="11">
        <v>0.67876463649999996</v>
      </c>
      <c r="AA1093" s="151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272</v>
      </c>
      <c r="C1094" s="28"/>
      <c r="D1094" s="23">
        <v>0.13662601021279461</v>
      </c>
      <c r="E1094" s="23">
        <v>5.163977794943213E-3</v>
      </c>
      <c r="F1094" s="23">
        <v>8.1649658092772682E-3</v>
      </c>
      <c r="G1094" s="23">
        <v>1.3916875623712065E-2</v>
      </c>
      <c r="H1094" s="23">
        <v>9.8319208025017465E-3</v>
      </c>
      <c r="I1094" s="23">
        <v>7.229568912920524E-2</v>
      </c>
      <c r="J1094" s="23">
        <v>4.7958315233127255E-2</v>
      </c>
      <c r="K1094" s="23">
        <v>7.5277265270908078E-3</v>
      </c>
      <c r="L1094" s="23">
        <v>7.5277265270908078E-3</v>
      </c>
      <c r="M1094" s="23">
        <v>5.163977794943213E-3</v>
      </c>
      <c r="N1094" s="23">
        <v>8.9442719099991543E-3</v>
      </c>
      <c r="O1094" s="23">
        <v>3.0404709722440586E-17</v>
      </c>
      <c r="P1094" s="23">
        <v>8.3666002653407633E-3</v>
      </c>
      <c r="Q1094" s="23">
        <v>5.1639777949432277E-3</v>
      </c>
      <c r="R1094" s="23">
        <v>5.1639777949432177E-2</v>
      </c>
      <c r="S1094" s="23">
        <v>1.7511900715418263E-2</v>
      </c>
      <c r="T1094" s="23">
        <v>1.5055453054181616E-2</v>
      </c>
      <c r="U1094" s="23" t="s">
        <v>669</v>
      </c>
      <c r="V1094" s="23">
        <v>0.12247448713915896</v>
      </c>
      <c r="W1094" s="23" t="s">
        <v>669</v>
      </c>
      <c r="X1094" s="23">
        <v>1.6834305057720954E-2</v>
      </c>
      <c r="Y1094" s="23">
        <v>1.0488088481701517E-2</v>
      </c>
      <c r="Z1094" s="23">
        <v>0.6415845909050335</v>
      </c>
      <c r="AA1094" s="151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3" t="s">
        <v>86</v>
      </c>
      <c r="C1095" s="28"/>
      <c r="D1095" s="13">
        <v>0.51234753829797974</v>
      </c>
      <c r="E1095" s="13">
        <v>2.2131333406899486E-2</v>
      </c>
      <c r="F1095" s="13">
        <v>4.2232581772123801E-2</v>
      </c>
      <c r="G1095" s="13">
        <v>6.8449771684372093E-2</v>
      </c>
      <c r="H1095" s="13">
        <v>3.5324266356293696E-2</v>
      </c>
      <c r="I1095" s="13">
        <v>0.35555256948789471</v>
      </c>
      <c r="J1095" s="13">
        <v>0.29065645595834705</v>
      </c>
      <c r="K1095" s="13">
        <v>3.7954923666004073E-2</v>
      </c>
      <c r="L1095" s="13">
        <v>3.1149213215548172E-2</v>
      </c>
      <c r="M1095" s="13">
        <v>2.5396612106278096E-2</v>
      </c>
      <c r="N1095" s="13">
        <v>3.8888138739126762E-2</v>
      </c>
      <c r="O1095" s="13">
        <v>1.5202354861220294E-16</v>
      </c>
      <c r="P1095" s="13">
        <v>3.7184890068181167E-2</v>
      </c>
      <c r="Q1095" s="13">
        <v>5.5328333517248876E-2</v>
      </c>
      <c r="R1095" s="13">
        <v>0.15491933384829654</v>
      </c>
      <c r="S1095" s="13">
        <v>6.6500888792727572E-2</v>
      </c>
      <c r="T1095" s="13">
        <v>7.0572436191476323E-2</v>
      </c>
      <c r="U1095" s="13" t="s">
        <v>669</v>
      </c>
      <c r="V1095" s="13">
        <v>0.48989794855663582</v>
      </c>
      <c r="W1095" s="13" t="s">
        <v>669</v>
      </c>
      <c r="X1095" s="13">
        <v>3.4736910236276022E-2</v>
      </c>
      <c r="Y1095" s="13">
        <v>5.378506913693086E-2</v>
      </c>
      <c r="Z1095" s="13">
        <v>0.80385842883021741</v>
      </c>
      <c r="AA1095" s="151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9"/>
      <c r="B1096" s="3" t="s">
        <v>273</v>
      </c>
      <c r="C1096" s="28"/>
      <c r="D1096" s="13">
        <v>0.22848162907317771</v>
      </c>
      <c r="E1096" s="13">
        <v>7.4921425439030243E-2</v>
      </c>
      <c r="F1096" s="13">
        <v>-0.1093508189219462</v>
      </c>
      <c r="G1096" s="13">
        <v>-6.3366523156901278E-2</v>
      </c>
      <c r="H1096" s="13">
        <v>0.28222770034512945</v>
      </c>
      <c r="I1096" s="13">
        <v>-6.3282757831702341E-2</v>
      </c>
      <c r="J1096" s="13">
        <v>-0.23987699201097146</v>
      </c>
      <c r="K1096" s="13">
        <v>-8.6316788376824105E-2</v>
      </c>
      <c r="L1096" s="13">
        <v>0.11331147634756733</v>
      </c>
      <c r="M1096" s="13">
        <v>-6.3282757831702008E-2</v>
      </c>
      <c r="N1096" s="13">
        <v>5.9565405075615585E-2</v>
      </c>
      <c r="O1096" s="13">
        <v>-7.8638778195116887E-2</v>
      </c>
      <c r="P1096" s="13">
        <v>3.6531374530493599E-2</v>
      </c>
      <c r="Q1096" s="13">
        <v>-0.57003142982438781</v>
      </c>
      <c r="R1096" s="13">
        <v>0.53560203634147197</v>
      </c>
      <c r="S1096" s="13">
        <v>0.21312560870976305</v>
      </c>
      <c r="T1096" s="13">
        <v>-1.7214696741457813E-2</v>
      </c>
      <c r="U1096" s="13" t="s">
        <v>669</v>
      </c>
      <c r="V1096" s="13">
        <v>0.15170152725610397</v>
      </c>
      <c r="W1096" s="13" t="s">
        <v>669</v>
      </c>
      <c r="X1096" s="13">
        <v>1.2325641185006999</v>
      </c>
      <c r="Y1096" s="13">
        <v>-0.10167280874023898</v>
      </c>
      <c r="Z1096" s="13">
        <v>2.6768362522967362</v>
      </c>
      <c r="AA1096" s="151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9"/>
      <c r="B1097" s="45" t="s">
        <v>274</v>
      </c>
      <c r="C1097" s="46"/>
      <c r="D1097" s="44" t="s">
        <v>275</v>
      </c>
      <c r="E1097" s="44">
        <v>0.67</v>
      </c>
      <c r="F1097" s="44">
        <v>0.67</v>
      </c>
      <c r="G1097" s="44">
        <v>0.34</v>
      </c>
      <c r="H1097" s="44">
        <v>2.19</v>
      </c>
      <c r="I1097" s="44">
        <v>0.34</v>
      </c>
      <c r="J1097" s="44">
        <v>3.2</v>
      </c>
      <c r="K1097" s="44">
        <v>0.51</v>
      </c>
      <c r="L1097" s="44">
        <v>0.96</v>
      </c>
      <c r="M1097" s="44">
        <v>0.34</v>
      </c>
      <c r="N1097" s="44">
        <v>0.56000000000000005</v>
      </c>
      <c r="O1097" s="44" t="s">
        <v>275</v>
      </c>
      <c r="P1097" s="44">
        <v>0.39</v>
      </c>
      <c r="Q1097" s="44">
        <v>4.05</v>
      </c>
      <c r="R1097" s="44" t="s">
        <v>275</v>
      </c>
      <c r="S1097" s="44">
        <v>1.69</v>
      </c>
      <c r="T1097" s="44">
        <v>0</v>
      </c>
      <c r="U1097" s="44">
        <v>5.51</v>
      </c>
      <c r="V1097" s="44" t="s">
        <v>275</v>
      </c>
      <c r="W1097" s="44">
        <v>9.67</v>
      </c>
      <c r="X1097" s="44">
        <v>9.15</v>
      </c>
      <c r="Y1097" s="44">
        <v>0.62</v>
      </c>
      <c r="Z1097" s="44">
        <v>19.72</v>
      </c>
      <c r="AA1097" s="151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B1098" s="30" t="s">
        <v>330</v>
      </c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BM1098" s="53"/>
    </row>
    <row r="1099" spans="1:65">
      <c r="BM1099" s="53"/>
    </row>
    <row r="1100" spans="1:65" ht="15">
      <c r="B1100" s="8" t="s">
        <v>590</v>
      </c>
      <c r="BM1100" s="27" t="s">
        <v>66</v>
      </c>
    </row>
    <row r="1101" spans="1:65" ht="15">
      <c r="A1101" s="24" t="s">
        <v>38</v>
      </c>
      <c r="B1101" s="18" t="s">
        <v>112</v>
      </c>
      <c r="C1101" s="15" t="s">
        <v>113</v>
      </c>
      <c r="D1101" s="16" t="s">
        <v>232</v>
      </c>
      <c r="E1101" s="17" t="s">
        <v>232</v>
      </c>
      <c r="F1101" s="17" t="s">
        <v>232</v>
      </c>
      <c r="G1101" s="17" t="s">
        <v>232</v>
      </c>
      <c r="H1101" s="17" t="s">
        <v>232</v>
      </c>
      <c r="I1101" s="17" t="s">
        <v>232</v>
      </c>
      <c r="J1101" s="17" t="s">
        <v>232</v>
      </c>
      <c r="K1101" s="17" t="s">
        <v>232</v>
      </c>
      <c r="L1101" s="17" t="s">
        <v>232</v>
      </c>
      <c r="M1101" s="17" t="s">
        <v>232</v>
      </c>
      <c r="N1101" s="17" t="s">
        <v>232</v>
      </c>
      <c r="O1101" s="17" t="s">
        <v>232</v>
      </c>
      <c r="P1101" s="17" t="s">
        <v>232</v>
      </c>
      <c r="Q1101" s="17" t="s">
        <v>232</v>
      </c>
      <c r="R1101" s="17" t="s">
        <v>232</v>
      </c>
      <c r="S1101" s="17" t="s">
        <v>232</v>
      </c>
      <c r="T1101" s="17" t="s">
        <v>232</v>
      </c>
      <c r="U1101" s="17" t="s">
        <v>232</v>
      </c>
      <c r="V1101" s="17" t="s">
        <v>232</v>
      </c>
      <c r="W1101" s="17" t="s">
        <v>232</v>
      </c>
      <c r="X1101" s="17" t="s">
        <v>232</v>
      </c>
      <c r="Y1101" s="17" t="s">
        <v>232</v>
      </c>
      <c r="Z1101" s="151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 t="s">
        <v>233</v>
      </c>
      <c r="C1102" s="9" t="s">
        <v>233</v>
      </c>
      <c r="D1102" s="149" t="s">
        <v>235</v>
      </c>
      <c r="E1102" s="150" t="s">
        <v>236</v>
      </c>
      <c r="F1102" s="150" t="s">
        <v>237</v>
      </c>
      <c r="G1102" s="150" t="s">
        <v>238</v>
      </c>
      <c r="H1102" s="150" t="s">
        <v>239</v>
      </c>
      <c r="I1102" s="150" t="s">
        <v>240</v>
      </c>
      <c r="J1102" s="150" t="s">
        <v>241</v>
      </c>
      <c r="K1102" s="150" t="s">
        <v>242</v>
      </c>
      <c r="L1102" s="150" t="s">
        <v>243</v>
      </c>
      <c r="M1102" s="150" t="s">
        <v>244</v>
      </c>
      <c r="N1102" s="150" t="s">
        <v>245</v>
      </c>
      <c r="O1102" s="150" t="s">
        <v>246</v>
      </c>
      <c r="P1102" s="150" t="s">
        <v>248</v>
      </c>
      <c r="Q1102" s="150" t="s">
        <v>249</v>
      </c>
      <c r="R1102" s="150" t="s">
        <v>250</v>
      </c>
      <c r="S1102" s="150" t="s">
        <v>251</v>
      </c>
      <c r="T1102" s="150" t="s">
        <v>253</v>
      </c>
      <c r="U1102" s="150" t="s">
        <v>254</v>
      </c>
      <c r="V1102" s="150" t="s">
        <v>255</v>
      </c>
      <c r="W1102" s="150" t="s">
        <v>256</v>
      </c>
      <c r="X1102" s="150" t="s">
        <v>262</v>
      </c>
      <c r="Y1102" s="150" t="s">
        <v>263</v>
      </c>
      <c r="Z1102" s="151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 t="s">
        <v>3</v>
      </c>
    </row>
    <row r="1103" spans="1:65">
      <c r="A1103" s="29"/>
      <c r="B1103" s="19"/>
      <c r="C1103" s="9"/>
      <c r="D1103" s="10" t="s">
        <v>278</v>
      </c>
      <c r="E1103" s="11" t="s">
        <v>276</v>
      </c>
      <c r="F1103" s="11" t="s">
        <v>278</v>
      </c>
      <c r="G1103" s="11" t="s">
        <v>278</v>
      </c>
      <c r="H1103" s="11" t="s">
        <v>276</v>
      </c>
      <c r="I1103" s="11" t="s">
        <v>276</v>
      </c>
      <c r="J1103" s="11" t="s">
        <v>276</v>
      </c>
      <c r="K1103" s="11" t="s">
        <v>276</v>
      </c>
      <c r="L1103" s="11" t="s">
        <v>276</v>
      </c>
      <c r="M1103" s="11" t="s">
        <v>276</v>
      </c>
      <c r="N1103" s="11" t="s">
        <v>276</v>
      </c>
      <c r="O1103" s="11" t="s">
        <v>276</v>
      </c>
      <c r="P1103" s="11" t="s">
        <v>276</v>
      </c>
      <c r="Q1103" s="11" t="s">
        <v>278</v>
      </c>
      <c r="R1103" s="11" t="s">
        <v>278</v>
      </c>
      <c r="S1103" s="11" t="s">
        <v>276</v>
      </c>
      <c r="T1103" s="11" t="s">
        <v>276</v>
      </c>
      <c r="U1103" s="11" t="s">
        <v>276</v>
      </c>
      <c r="V1103" s="11" t="s">
        <v>278</v>
      </c>
      <c r="W1103" s="11" t="s">
        <v>276</v>
      </c>
      <c r="X1103" s="11" t="s">
        <v>278</v>
      </c>
      <c r="Y1103" s="11" t="s">
        <v>315</v>
      </c>
      <c r="Z1103" s="151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2</v>
      </c>
    </row>
    <row r="1104" spans="1:65">
      <c r="A1104" s="29"/>
      <c r="B1104" s="19"/>
      <c r="C1104" s="9"/>
      <c r="D1104" s="25" t="s">
        <v>316</v>
      </c>
      <c r="E1104" s="25" t="s">
        <v>317</v>
      </c>
      <c r="F1104" s="25" t="s">
        <v>318</v>
      </c>
      <c r="G1104" s="25" t="s">
        <v>318</v>
      </c>
      <c r="H1104" s="25" t="s">
        <v>118</v>
      </c>
      <c r="I1104" s="25" t="s">
        <v>316</v>
      </c>
      <c r="J1104" s="25" t="s">
        <v>317</v>
      </c>
      <c r="K1104" s="25" t="s">
        <v>317</v>
      </c>
      <c r="L1104" s="25" t="s">
        <v>318</v>
      </c>
      <c r="M1104" s="25" t="s">
        <v>317</v>
      </c>
      <c r="N1104" s="25" t="s">
        <v>317</v>
      </c>
      <c r="O1104" s="25" t="s">
        <v>280</v>
      </c>
      <c r="P1104" s="25" t="s">
        <v>319</v>
      </c>
      <c r="Q1104" s="25" t="s">
        <v>316</v>
      </c>
      <c r="R1104" s="25" t="s">
        <v>317</v>
      </c>
      <c r="S1104" s="25" t="s">
        <v>316</v>
      </c>
      <c r="T1104" s="25" t="s">
        <v>317</v>
      </c>
      <c r="U1104" s="25" t="s">
        <v>317</v>
      </c>
      <c r="V1104" s="25" t="s">
        <v>316</v>
      </c>
      <c r="W1104" s="25" t="s">
        <v>319</v>
      </c>
      <c r="X1104" s="25" t="s">
        <v>317</v>
      </c>
      <c r="Y1104" s="25" t="s">
        <v>319</v>
      </c>
      <c r="Z1104" s="151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3</v>
      </c>
    </row>
    <row r="1105" spans="1:65">
      <c r="A1105" s="29"/>
      <c r="B1105" s="18">
        <v>1</v>
      </c>
      <c r="C1105" s="14">
        <v>1</v>
      </c>
      <c r="D1105" s="21">
        <v>6.6</v>
      </c>
      <c r="E1105" s="21">
        <v>6.9</v>
      </c>
      <c r="F1105" s="21">
        <v>7.03</v>
      </c>
      <c r="G1105" s="21">
        <v>7.3155230280000003</v>
      </c>
      <c r="H1105" s="21">
        <v>7.32</v>
      </c>
      <c r="I1105" s="21">
        <v>6.85</v>
      </c>
      <c r="J1105" s="21">
        <v>7.1</v>
      </c>
      <c r="K1105" s="21">
        <v>7.16</v>
      </c>
      <c r="L1105" s="21">
        <v>6.76</v>
      </c>
      <c r="M1105" s="21">
        <v>6.87</v>
      </c>
      <c r="N1105" s="21">
        <v>7.44</v>
      </c>
      <c r="O1105" s="21">
        <v>6.99</v>
      </c>
      <c r="P1105" s="21">
        <v>7.43</v>
      </c>
      <c r="Q1105" s="21">
        <v>6.94</v>
      </c>
      <c r="R1105" s="21">
        <v>7.09</v>
      </c>
      <c r="S1105" s="145">
        <v>6.2010250000000005</v>
      </c>
      <c r="T1105" s="21">
        <v>7.14</v>
      </c>
      <c r="U1105" s="21">
        <v>7.58</v>
      </c>
      <c r="V1105" s="21">
        <v>6.8</v>
      </c>
      <c r="W1105" s="21">
        <v>7.1369404754752468</v>
      </c>
      <c r="X1105" s="21">
        <v>7.36</v>
      </c>
      <c r="Y1105" s="21">
        <v>7.7330994339999997</v>
      </c>
      <c r="Z1105" s="151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1</v>
      </c>
    </row>
    <row r="1106" spans="1:65">
      <c r="A1106" s="29"/>
      <c r="B1106" s="19">
        <v>1</v>
      </c>
      <c r="C1106" s="9">
        <v>2</v>
      </c>
      <c r="D1106" s="147">
        <v>6.44</v>
      </c>
      <c r="E1106" s="11">
        <v>6.75</v>
      </c>
      <c r="F1106" s="11">
        <v>7.19</v>
      </c>
      <c r="G1106" s="11">
        <v>7.4895318593999987</v>
      </c>
      <c r="H1106" s="11">
        <v>7.51</v>
      </c>
      <c r="I1106" s="11">
        <v>7.1</v>
      </c>
      <c r="J1106" s="11">
        <v>7.3</v>
      </c>
      <c r="K1106" s="11">
        <v>7.62</v>
      </c>
      <c r="L1106" s="11">
        <v>6.64</v>
      </c>
      <c r="M1106" s="11">
        <v>6.62</v>
      </c>
      <c r="N1106" s="11">
        <v>7.29</v>
      </c>
      <c r="O1106" s="11">
        <v>7.14</v>
      </c>
      <c r="P1106" s="11">
        <v>7.54</v>
      </c>
      <c r="Q1106" s="11">
        <v>7.04</v>
      </c>
      <c r="R1106" s="11">
        <v>6.9</v>
      </c>
      <c r="S1106" s="146">
        <v>6.2249999999999996</v>
      </c>
      <c r="T1106" s="11">
        <v>7.2</v>
      </c>
      <c r="U1106" s="11">
        <v>7.14</v>
      </c>
      <c r="V1106" s="11">
        <v>7</v>
      </c>
      <c r="W1106" s="11">
        <v>7.1832160394822742</v>
      </c>
      <c r="X1106" s="11">
        <v>7.19</v>
      </c>
      <c r="Y1106" s="11">
        <v>7.6788702430000004</v>
      </c>
      <c r="Z1106" s="151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31</v>
      </c>
    </row>
    <row r="1107" spans="1:65">
      <c r="A1107" s="29"/>
      <c r="B1107" s="19">
        <v>1</v>
      </c>
      <c r="C1107" s="9">
        <v>3</v>
      </c>
      <c r="D1107" s="11">
        <v>6.82</v>
      </c>
      <c r="E1107" s="11">
        <v>6.8</v>
      </c>
      <c r="F1107" s="11">
        <v>7.24</v>
      </c>
      <c r="G1107" s="11">
        <v>7.7816262059999994</v>
      </c>
      <c r="H1107" s="11">
        <v>7.44</v>
      </c>
      <c r="I1107" s="11">
        <v>7.38</v>
      </c>
      <c r="J1107" s="11">
        <v>7.3</v>
      </c>
      <c r="K1107" s="11">
        <v>6.45</v>
      </c>
      <c r="L1107" s="11">
        <v>6.79</v>
      </c>
      <c r="M1107" s="11">
        <v>6.83</v>
      </c>
      <c r="N1107" s="11">
        <v>7.37</v>
      </c>
      <c r="O1107" s="11">
        <v>7.02</v>
      </c>
      <c r="P1107" s="11">
        <v>7.46</v>
      </c>
      <c r="Q1107" s="11">
        <v>6.82</v>
      </c>
      <c r="R1107" s="11">
        <v>6.9</v>
      </c>
      <c r="S1107" s="146">
        <v>6.1629750000000003</v>
      </c>
      <c r="T1107" s="11">
        <v>7.29</v>
      </c>
      <c r="U1107" s="11">
        <v>7.47</v>
      </c>
      <c r="V1107" s="11">
        <v>7</v>
      </c>
      <c r="W1107" s="11">
        <v>7.0550746228633194</v>
      </c>
      <c r="X1107" s="11">
        <v>7.41</v>
      </c>
      <c r="Y1107" s="11">
        <v>7.3413698600000004</v>
      </c>
      <c r="Z1107" s="151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16</v>
      </c>
    </row>
    <row r="1108" spans="1:65">
      <c r="A1108" s="29"/>
      <c r="B1108" s="19">
        <v>1</v>
      </c>
      <c r="C1108" s="9">
        <v>4</v>
      </c>
      <c r="D1108" s="11">
        <v>6.75</v>
      </c>
      <c r="E1108" s="11">
        <v>6.82</v>
      </c>
      <c r="F1108" s="11">
        <v>6.88</v>
      </c>
      <c r="G1108" s="11">
        <v>7.463080453499999</v>
      </c>
      <c r="H1108" s="11">
        <v>7.31</v>
      </c>
      <c r="I1108" s="11">
        <v>7.25</v>
      </c>
      <c r="J1108" s="11">
        <v>7.3</v>
      </c>
      <c r="K1108" s="11">
        <v>6.9</v>
      </c>
      <c r="L1108" s="11">
        <v>6.79</v>
      </c>
      <c r="M1108" s="11">
        <v>6.77</v>
      </c>
      <c r="N1108" s="11">
        <v>7.3</v>
      </c>
      <c r="O1108" s="11">
        <v>7.28</v>
      </c>
      <c r="P1108" s="11">
        <v>7.44</v>
      </c>
      <c r="Q1108" s="11">
        <v>7.02</v>
      </c>
      <c r="R1108" s="11">
        <v>6.99</v>
      </c>
      <c r="S1108" s="146">
        <v>6.2641</v>
      </c>
      <c r="T1108" s="11">
        <v>7.21</v>
      </c>
      <c r="U1108" s="11">
        <v>7.4</v>
      </c>
      <c r="V1108" s="11">
        <v>7</v>
      </c>
      <c r="W1108" s="11">
        <v>7.0643999821964067</v>
      </c>
      <c r="X1108" s="11">
        <v>7.55</v>
      </c>
      <c r="Y1108" s="11">
        <v>8.0250006220000003</v>
      </c>
      <c r="Z1108" s="151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7.1610903422386594</v>
      </c>
    </row>
    <row r="1109" spans="1:65">
      <c r="A1109" s="29"/>
      <c r="B1109" s="19">
        <v>1</v>
      </c>
      <c r="C1109" s="9">
        <v>5</v>
      </c>
      <c r="D1109" s="11">
        <v>6.74</v>
      </c>
      <c r="E1109" s="11">
        <v>6.8</v>
      </c>
      <c r="F1109" s="11">
        <v>6.74</v>
      </c>
      <c r="G1109" s="11">
        <v>7.6151756366999992</v>
      </c>
      <c r="H1109" s="11">
        <v>7.08</v>
      </c>
      <c r="I1109" s="11">
        <v>7.59</v>
      </c>
      <c r="J1109" s="11">
        <v>7.2</v>
      </c>
      <c r="K1109" s="11">
        <v>7</v>
      </c>
      <c r="L1109" s="11">
        <v>6.82</v>
      </c>
      <c r="M1109" s="11">
        <v>7.04</v>
      </c>
      <c r="N1109" s="11">
        <v>7.58</v>
      </c>
      <c r="O1109" s="11">
        <v>7.31</v>
      </c>
      <c r="P1109" s="11">
        <v>7.52</v>
      </c>
      <c r="Q1109" s="11">
        <v>7.02</v>
      </c>
      <c r="R1109" s="11">
        <v>6.91</v>
      </c>
      <c r="S1109" s="146">
        <v>6.2085999999999997</v>
      </c>
      <c r="T1109" s="11">
        <v>7.2</v>
      </c>
      <c r="U1109" s="11">
        <v>7.44</v>
      </c>
      <c r="V1109" s="11">
        <v>7.1</v>
      </c>
      <c r="W1109" s="11">
        <v>7.0761387426419509</v>
      </c>
      <c r="X1109" s="11">
        <v>7.15</v>
      </c>
      <c r="Y1109" s="11">
        <v>7.9536115190000007</v>
      </c>
      <c r="Z1109" s="151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129</v>
      </c>
    </row>
    <row r="1110" spans="1:65">
      <c r="A1110" s="29"/>
      <c r="B1110" s="19">
        <v>1</v>
      </c>
      <c r="C1110" s="9">
        <v>6</v>
      </c>
      <c r="D1110" s="11">
        <v>6.8</v>
      </c>
      <c r="E1110" s="11">
        <v>6.86</v>
      </c>
      <c r="F1110" s="11">
        <v>6.98</v>
      </c>
      <c r="G1110" s="11">
        <v>7.7076405537718484</v>
      </c>
      <c r="H1110" s="11">
        <v>7.07</v>
      </c>
      <c r="I1110" s="11">
        <v>7.35</v>
      </c>
      <c r="J1110" s="11">
        <v>7.3</v>
      </c>
      <c r="K1110" s="11">
        <v>7.02</v>
      </c>
      <c r="L1110" s="11">
        <v>6.9</v>
      </c>
      <c r="M1110" s="11">
        <v>6.89</v>
      </c>
      <c r="N1110" s="11">
        <v>7.85</v>
      </c>
      <c r="O1110" s="11">
        <v>7.3</v>
      </c>
      <c r="P1110" s="11">
        <v>7.47</v>
      </c>
      <c r="Q1110" s="11">
        <v>7.2</v>
      </c>
      <c r="R1110" s="11">
        <v>6.87</v>
      </c>
      <c r="S1110" s="146">
        <v>6.2368749999999995</v>
      </c>
      <c r="T1110" s="11">
        <v>7.23</v>
      </c>
      <c r="U1110" s="11">
        <v>7.36</v>
      </c>
      <c r="V1110" s="11">
        <v>7</v>
      </c>
      <c r="W1110" s="11">
        <v>7.1348143560401569</v>
      </c>
      <c r="X1110" s="11">
        <v>7.35</v>
      </c>
      <c r="Y1110" s="11">
        <v>7.4802694880000002</v>
      </c>
      <c r="Z1110" s="151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20" t="s">
        <v>270</v>
      </c>
      <c r="C1111" s="12"/>
      <c r="D1111" s="22">
        <v>6.6916666666666664</v>
      </c>
      <c r="E1111" s="22">
        <v>6.8216666666666663</v>
      </c>
      <c r="F1111" s="22">
        <v>7.0100000000000007</v>
      </c>
      <c r="G1111" s="22">
        <v>7.5620962895619739</v>
      </c>
      <c r="H1111" s="22">
        <v>7.2883333333333331</v>
      </c>
      <c r="I1111" s="22">
        <v>7.2533333333333339</v>
      </c>
      <c r="J1111" s="22">
        <v>7.25</v>
      </c>
      <c r="K1111" s="22">
        <v>7.0250000000000012</v>
      </c>
      <c r="L1111" s="22">
        <v>6.7833333333333323</v>
      </c>
      <c r="M1111" s="22">
        <v>6.8366666666666669</v>
      </c>
      <c r="N1111" s="22">
        <v>7.4716666666666676</v>
      </c>
      <c r="O1111" s="22">
        <v>7.1733333333333329</v>
      </c>
      <c r="P1111" s="22">
        <v>7.4766666666666666</v>
      </c>
      <c r="Q1111" s="22">
        <v>7.0066666666666677</v>
      </c>
      <c r="R1111" s="22">
        <v>6.9433333333333342</v>
      </c>
      <c r="S1111" s="22">
        <v>6.2164291666666669</v>
      </c>
      <c r="T1111" s="22">
        <v>7.211666666666666</v>
      </c>
      <c r="U1111" s="22">
        <v>7.3983333333333325</v>
      </c>
      <c r="V1111" s="22">
        <v>6.9833333333333334</v>
      </c>
      <c r="W1111" s="22">
        <v>7.1084307031165599</v>
      </c>
      <c r="X1111" s="22">
        <v>7.3350000000000009</v>
      </c>
      <c r="Y1111" s="22">
        <v>7.7020368609999998</v>
      </c>
      <c r="Z1111" s="151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271</v>
      </c>
      <c r="C1112" s="28"/>
      <c r="D1112" s="11">
        <v>6.7450000000000001</v>
      </c>
      <c r="E1112" s="11">
        <v>6.8100000000000005</v>
      </c>
      <c r="F1112" s="11">
        <v>7.0050000000000008</v>
      </c>
      <c r="G1112" s="11">
        <v>7.5523537480499989</v>
      </c>
      <c r="H1112" s="11">
        <v>7.3149999999999995</v>
      </c>
      <c r="I1112" s="11">
        <v>7.3</v>
      </c>
      <c r="J1112" s="11">
        <v>7.3</v>
      </c>
      <c r="K1112" s="11">
        <v>7.01</v>
      </c>
      <c r="L1112" s="11">
        <v>6.79</v>
      </c>
      <c r="M1112" s="11">
        <v>6.85</v>
      </c>
      <c r="N1112" s="11">
        <v>7.4050000000000002</v>
      </c>
      <c r="O1112" s="11">
        <v>7.21</v>
      </c>
      <c r="P1112" s="11">
        <v>7.4649999999999999</v>
      </c>
      <c r="Q1112" s="11">
        <v>7.02</v>
      </c>
      <c r="R1112" s="11">
        <v>6.9050000000000002</v>
      </c>
      <c r="S1112" s="11">
        <v>6.2167999999999992</v>
      </c>
      <c r="T1112" s="11">
        <v>7.2050000000000001</v>
      </c>
      <c r="U1112" s="11">
        <v>7.42</v>
      </c>
      <c r="V1112" s="11">
        <v>7</v>
      </c>
      <c r="W1112" s="11">
        <v>7.1054765493410539</v>
      </c>
      <c r="X1112" s="11">
        <v>7.3550000000000004</v>
      </c>
      <c r="Y1112" s="11">
        <v>7.7059848385</v>
      </c>
      <c r="Z1112" s="151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3" t="s">
        <v>272</v>
      </c>
      <c r="C1113" s="28"/>
      <c r="D1113" s="23">
        <v>0.14538454755119834</v>
      </c>
      <c r="E1113" s="23">
        <v>5.2313159593611679E-2</v>
      </c>
      <c r="F1113" s="23">
        <v>0.1878297101099824</v>
      </c>
      <c r="G1113" s="23">
        <v>0.17208256145314246</v>
      </c>
      <c r="H1113" s="23">
        <v>0.18148461826465251</v>
      </c>
      <c r="I1113" s="23">
        <v>0.25492482552051832</v>
      </c>
      <c r="J1113" s="23">
        <v>8.3666002653407581E-2</v>
      </c>
      <c r="K1113" s="23">
        <v>0.37924925840402113</v>
      </c>
      <c r="L1113" s="23">
        <v>8.5009803356240671E-2</v>
      </c>
      <c r="M1113" s="23">
        <v>0.1390922954971506</v>
      </c>
      <c r="N1113" s="23">
        <v>0.21386132578534767</v>
      </c>
      <c r="O1113" s="23">
        <v>0.14445299120013633</v>
      </c>
      <c r="P1113" s="23">
        <v>4.4121045620731388E-2</v>
      </c>
      <c r="Q1113" s="23">
        <v>0.12500666648889827</v>
      </c>
      <c r="R1113" s="23">
        <v>8.2381227635102916E-2</v>
      </c>
      <c r="S1113" s="23">
        <v>3.4409102780611017E-2</v>
      </c>
      <c r="T1113" s="23">
        <v>4.8751068364361806E-2</v>
      </c>
      <c r="U1113" s="23">
        <v>0.14702607478493976</v>
      </c>
      <c r="V1113" s="23">
        <v>9.8319208025017479E-2</v>
      </c>
      <c r="W1113" s="23">
        <v>5.0852919666234231E-2</v>
      </c>
      <c r="X1113" s="23">
        <v>0.1469353599376268</v>
      </c>
      <c r="Y1113" s="23">
        <v>0.26395394614806411</v>
      </c>
      <c r="Z1113" s="220"/>
      <c r="AA1113" s="221"/>
      <c r="AB1113" s="221"/>
      <c r="AC1113" s="221"/>
      <c r="AD1113" s="221"/>
      <c r="AE1113" s="221"/>
      <c r="AF1113" s="221"/>
      <c r="AG1113" s="221"/>
      <c r="AH1113" s="221"/>
      <c r="AI1113" s="221"/>
      <c r="AJ1113" s="221"/>
      <c r="AK1113" s="221"/>
      <c r="AL1113" s="221"/>
      <c r="AM1113" s="221"/>
      <c r="AN1113" s="221"/>
      <c r="AO1113" s="221"/>
      <c r="AP1113" s="221"/>
      <c r="AQ1113" s="221"/>
      <c r="AR1113" s="221"/>
      <c r="AS1113" s="221"/>
      <c r="AT1113" s="221"/>
      <c r="AU1113" s="221"/>
      <c r="AV1113" s="221"/>
      <c r="AW1113" s="221"/>
      <c r="AX1113" s="221"/>
      <c r="AY1113" s="221"/>
      <c r="AZ1113" s="221"/>
      <c r="BA1113" s="221"/>
      <c r="BB1113" s="221"/>
      <c r="BC1113" s="221"/>
      <c r="BD1113" s="221"/>
      <c r="BE1113" s="221"/>
      <c r="BF1113" s="221"/>
      <c r="BG1113" s="221"/>
      <c r="BH1113" s="221"/>
      <c r="BI1113" s="221"/>
      <c r="BJ1113" s="221"/>
      <c r="BK1113" s="221"/>
      <c r="BL1113" s="221"/>
      <c r="BM1113" s="54"/>
    </row>
    <row r="1114" spans="1:65">
      <c r="A1114" s="29"/>
      <c r="B1114" s="3" t="s">
        <v>86</v>
      </c>
      <c r="C1114" s="28"/>
      <c r="D1114" s="13">
        <v>2.1726208849494149E-2</v>
      </c>
      <c r="E1114" s="13">
        <v>7.6686771942748614E-3</v>
      </c>
      <c r="F1114" s="13">
        <v>2.6794537818827728E-2</v>
      </c>
      <c r="G1114" s="13">
        <v>2.2755933654358448E-2</v>
      </c>
      <c r="H1114" s="13">
        <v>2.4900702254468672E-2</v>
      </c>
      <c r="I1114" s="13">
        <v>3.5145885871394986E-2</v>
      </c>
      <c r="J1114" s="13">
        <v>1.1540138297021735E-2</v>
      </c>
      <c r="K1114" s="13">
        <v>5.3985659559291257E-2</v>
      </c>
      <c r="L1114" s="13">
        <v>1.2532157742934745E-2</v>
      </c>
      <c r="M1114" s="13">
        <v>2.0345045660236559E-2</v>
      </c>
      <c r="N1114" s="13">
        <v>2.8622974675710147E-2</v>
      </c>
      <c r="O1114" s="13">
        <v>2.0137498773253208E-2</v>
      </c>
      <c r="P1114" s="13">
        <v>5.9011652635842246E-3</v>
      </c>
      <c r="Q1114" s="13">
        <v>1.784110368538034E-2</v>
      </c>
      <c r="R1114" s="13">
        <v>1.1864795146678287E-2</v>
      </c>
      <c r="S1114" s="13">
        <v>5.5351877835457816E-3</v>
      </c>
      <c r="T1114" s="13">
        <v>6.7600279682498467E-3</v>
      </c>
      <c r="U1114" s="13">
        <v>1.9872864354801501E-2</v>
      </c>
      <c r="V1114" s="13">
        <v>1.4079122867544269E-2</v>
      </c>
      <c r="W1114" s="13">
        <v>7.1538883601887978E-3</v>
      </c>
      <c r="X1114" s="13">
        <v>2.0032087244393561E-2</v>
      </c>
      <c r="Y1114" s="13">
        <v>3.4270667735261065E-2</v>
      </c>
      <c r="Z1114" s="151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9"/>
      <c r="B1115" s="3" t="s">
        <v>273</v>
      </c>
      <c r="C1115" s="28"/>
      <c r="D1115" s="13">
        <v>-6.5551983446314743E-2</v>
      </c>
      <c r="E1115" s="13">
        <v>-4.7398323348883276E-2</v>
      </c>
      <c r="F1115" s="13">
        <v>-2.1098790130809286E-2</v>
      </c>
      <c r="G1115" s="13">
        <v>5.5997889728892192E-2</v>
      </c>
      <c r="H1115" s="13">
        <v>1.7768661616255566E-2</v>
      </c>
      <c r="I1115" s="13">
        <v>1.288113774387023E-2</v>
      </c>
      <c r="J1115" s="13">
        <v>1.2415659279833458E-2</v>
      </c>
      <c r="K1115" s="13">
        <v>-1.9004137042644031E-2</v>
      </c>
      <c r="L1115" s="13">
        <v>-5.2751325685305495E-2</v>
      </c>
      <c r="M1115" s="13">
        <v>-4.5303670260718021E-2</v>
      </c>
      <c r="N1115" s="13">
        <v>4.3369977138274285E-2</v>
      </c>
      <c r="O1115" s="13">
        <v>1.7096546069890195E-3</v>
      </c>
      <c r="P1115" s="13">
        <v>4.4068194834329333E-2</v>
      </c>
      <c r="Q1115" s="13">
        <v>-2.1564268594845948E-2</v>
      </c>
      <c r="R1115" s="13">
        <v>-3.0408359411543295E-2</v>
      </c>
      <c r="S1115" s="13">
        <v>-0.13191582991210771</v>
      </c>
      <c r="T1115" s="13">
        <v>7.0626569434111275E-3</v>
      </c>
      <c r="U1115" s="13">
        <v>3.312945092946662E-2</v>
      </c>
      <c r="V1115" s="13">
        <v>-2.4822617843103023E-2</v>
      </c>
      <c r="W1115" s="13">
        <v>-7.3535783805845911E-3</v>
      </c>
      <c r="X1115" s="13">
        <v>2.4285360112769494E-2</v>
      </c>
      <c r="Y1115" s="13">
        <v>7.553968640370945E-2</v>
      </c>
      <c r="Z1115" s="151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9"/>
      <c r="B1116" s="45" t="s">
        <v>274</v>
      </c>
      <c r="C1116" s="46"/>
      <c r="D1116" s="44">
        <v>1.55</v>
      </c>
      <c r="E1116" s="44">
        <v>1.1000000000000001</v>
      </c>
      <c r="F1116" s="44">
        <v>0.45</v>
      </c>
      <c r="G1116" s="44">
        <v>1.45</v>
      </c>
      <c r="H1116" s="44">
        <v>0.51</v>
      </c>
      <c r="I1116" s="44">
        <v>0.39</v>
      </c>
      <c r="J1116" s="44">
        <v>0.38</v>
      </c>
      <c r="K1116" s="44">
        <v>0.4</v>
      </c>
      <c r="L1116" s="44">
        <v>1.23</v>
      </c>
      <c r="M1116" s="44">
        <v>1.05</v>
      </c>
      <c r="N1116" s="44">
        <v>1.1399999999999999</v>
      </c>
      <c r="O1116" s="44">
        <v>0.11</v>
      </c>
      <c r="P1116" s="44">
        <v>1.1599999999999999</v>
      </c>
      <c r="Q1116" s="44">
        <v>0.46</v>
      </c>
      <c r="R1116" s="44">
        <v>0.68</v>
      </c>
      <c r="S1116" s="44">
        <v>3.18</v>
      </c>
      <c r="T1116" s="44">
        <v>0.24</v>
      </c>
      <c r="U1116" s="44">
        <v>0.89</v>
      </c>
      <c r="V1116" s="44">
        <v>0.54</v>
      </c>
      <c r="W1116" s="44">
        <v>0.11</v>
      </c>
      <c r="X1116" s="44">
        <v>0.67</v>
      </c>
      <c r="Y1116" s="44">
        <v>1.93</v>
      </c>
      <c r="Z1116" s="151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B1117" s="30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BM1117" s="53"/>
    </row>
    <row r="1118" spans="1:65" ht="15">
      <c r="B1118" s="8" t="s">
        <v>591</v>
      </c>
      <c r="BM1118" s="27" t="s">
        <v>66</v>
      </c>
    </row>
    <row r="1119" spans="1:65" ht="15">
      <c r="A1119" s="24" t="s">
        <v>41</v>
      </c>
      <c r="B1119" s="18" t="s">
        <v>112</v>
      </c>
      <c r="C1119" s="15" t="s">
        <v>113</v>
      </c>
      <c r="D1119" s="16" t="s">
        <v>232</v>
      </c>
      <c r="E1119" s="17" t="s">
        <v>232</v>
      </c>
      <c r="F1119" s="17" t="s">
        <v>232</v>
      </c>
      <c r="G1119" s="17" t="s">
        <v>232</v>
      </c>
      <c r="H1119" s="17" t="s">
        <v>232</v>
      </c>
      <c r="I1119" s="17" t="s">
        <v>232</v>
      </c>
      <c r="J1119" s="17" t="s">
        <v>232</v>
      </c>
      <c r="K1119" s="17" t="s">
        <v>232</v>
      </c>
      <c r="L1119" s="17" t="s">
        <v>232</v>
      </c>
      <c r="M1119" s="151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 t="s">
        <v>233</v>
      </c>
      <c r="C1120" s="9" t="s">
        <v>233</v>
      </c>
      <c r="D1120" s="149" t="s">
        <v>235</v>
      </c>
      <c r="E1120" s="150" t="s">
        <v>237</v>
      </c>
      <c r="F1120" s="150" t="s">
        <v>239</v>
      </c>
      <c r="G1120" s="150" t="s">
        <v>240</v>
      </c>
      <c r="H1120" s="150" t="s">
        <v>241</v>
      </c>
      <c r="I1120" s="150" t="s">
        <v>249</v>
      </c>
      <c r="J1120" s="150" t="s">
        <v>250</v>
      </c>
      <c r="K1120" s="150" t="s">
        <v>254</v>
      </c>
      <c r="L1120" s="150" t="s">
        <v>256</v>
      </c>
      <c r="M1120" s="151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 t="s">
        <v>3</v>
      </c>
    </row>
    <row r="1121" spans="1:65">
      <c r="A1121" s="29"/>
      <c r="B1121" s="19"/>
      <c r="C1121" s="9"/>
      <c r="D1121" s="10" t="s">
        <v>278</v>
      </c>
      <c r="E1121" s="11" t="s">
        <v>278</v>
      </c>
      <c r="F1121" s="11" t="s">
        <v>276</v>
      </c>
      <c r="G1121" s="11" t="s">
        <v>276</v>
      </c>
      <c r="H1121" s="11" t="s">
        <v>276</v>
      </c>
      <c r="I1121" s="11" t="s">
        <v>278</v>
      </c>
      <c r="J1121" s="11" t="s">
        <v>278</v>
      </c>
      <c r="K1121" s="11" t="s">
        <v>276</v>
      </c>
      <c r="L1121" s="11" t="s">
        <v>276</v>
      </c>
      <c r="M1121" s="151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2</v>
      </c>
    </row>
    <row r="1122" spans="1:65">
      <c r="A1122" s="29"/>
      <c r="B1122" s="19"/>
      <c r="C1122" s="9"/>
      <c r="D1122" s="25" t="s">
        <v>316</v>
      </c>
      <c r="E1122" s="25" t="s">
        <v>318</v>
      </c>
      <c r="F1122" s="25" t="s">
        <v>118</v>
      </c>
      <c r="G1122" s="25" t="s">
        <v>316</v>
      </c>
      <c r="H1122" s="25" t="s">
        <v>317</v>
      </c>
      <c r="I1122" s="25" t="s">
        <v>316</v>
      </c>
      <c r="J1122" s="25" t="s">
        <v>317</v>
      </c>
      <c r="K1122" s="25" t="s">
        <v>317</v>
      </c>
      <c r="L1122" s="25" t="s">
        <v>319</v>
      </c>
      <c r="M1122" s="151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3</v>
      </c>
    </row>
    <row r="1123" spans="1:65">
      <c r="A1123" s="29"/>
      <c r="B1123" s="18">
        <v>1</v>
      </c>
      <c r="C1123" s="14">
        <v>1</v>
      </c>
      <c r="D1123" s="21">
        <v>0.6</v>
      </c>
      <c r="E1123" s="21">
        <v>0.64</v>
      </c>
      <c r="F1123" s="21">
        <v>0.69899999999999995</v>
      </c>
      <c r="G1123" s="21">
        <v>0.6</v>
      </c>
      <c r="H1123" s="21">
        <v>0.68</v>
      </c>
      <c r="I1123" s="21">
        <v>0.7</v>
      </c>
      <c r="J1123" s="21">
        <v>0.6</v>
      </c>
      <c r="K1123" s="21">
        <v>0.67</v>
      </c>
      <c r="L1123" s="21">
        <v>0.6122406112723362</v>
      </c>
      <c r="M1123" s="151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1</v>
      </c>
    </row>
    <row r="1124" spans="1:65">
      <c r="A1124" s="29"/>
      <c r="B1124" s="19">
        <v>1</v>
      </c>
      <c r="C1124" s="9">
        <v>2</v>
      </c>
      <c r="D1124" s="11">
        <v>0.6</v>
      </c>
      <c r="E1124" s="11">
        <v>0.62</v>
      </c>
      <c r="F1124" s="11">
        <v>0.66100000000000003</v>
      </c>
      <c r="G1124" s="11">
        <v>0.6</v>
      </c>
      <c r="H1124" s="11">
        <v>0.59</v>
      </c>
      <c r="I1124" s="11">
        <v>0.7</v>
      </c>
      <c r="J1124" s="11">
        <v>0.7</v>
      </c>
      <c r="K1124" s="11">
        <v>0.65</v>
      </c>
      <c r="L1124" s="11">
        <v>0.61735576564736705</v>
      </c>
      <c r="M1124" s="151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32</v>
      </c>
    </row>
    <row r="1125" spans="1:65">
      <c r="A1125" s="29"/>
      <c r="B1125" s="19">
        <v>1</v>
      </c>
      <c r="C1125" s="9">
        <v>3</v>
      </c>
      <c r="D1125" s="11">
        <v>0.6</v>
      </c>
      <c r="E1125" s="11">
        <v>0.64</v>
      </c>
      <c r="F1125" s="11">
        <v>0.63900000000000001</v>
      </c>
      <c r="G1125" s="11">
        <v>0.7</v>
      </c>
      <c r="H1125" s="11">
        <v>0.62</v>
      </c>
      <c r="I1125" s="11">
        <v>0.6</v>
      </c>
      <c r="J1125" s="11">
        <v>0.6</v>
      </c>
      <c r="K1125" s="11">
        <v>0.67</v>
      </c>
      <c r="L1125" s="11">
        <v>0.62625517689023447</v>
      </c>
      <c r="M1125" s="151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16</v>
      </c>
    </row>
    <row r="1126" spans="1:65">
      <c r="A1126" s="29"/>
      <c r="B1126" s="19">
        <v>1</v>
      </c>
      <c r="C1126" s="9">
        <v>4</v>
      </c>
      <c r="D1126" s="11">
        <v>0.6</v>
      </c>
      <c r="E1126" s="11">
        <v>0.64</v>
      </c>
      <c r="F1126" s="11">
        <v>0.69699999999999995</v>
      </c>
      <c r="G1126" s="11">
        <v>0.7</v>
      </c>
      <c r="H1126" s="11">
        <v>0.66</v>
      </c>
      <c r="I1126" s="11">
        <v>0.7</v>
      </c>
      <c r="J1126" s="11">
        <v>0.7</v>
      </c>
      <c r="K1126" s="11">
        <v>0.67</v>
      </c>
      <c r="L1126" s="11">
        <v>0.60791208779245876</v>
      </c>
      <c r="M1126" s="151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>
        <v>0.64297392425893574</v>
      </c>
    </row>
    <row r="1127" spans="1:65">
      <c r="A1127" s="29"/>
      <c r="B1127" s="19">
        <v>1</v>
      </c>
      <c r="C1127" s="9">
        <v>5</v>
      </c>
      <c r="D1127" s="11">
        <v>0.6</v>
      </c>
      <c r="E1127" s="11">
        <v>0.65</v>
      </c>
      <c r="F1127" s="11">
        <v>0.63</v>
      </c>
      <c r="G1127" s="11">
        <v>0.7</v>
      </c>
      <c r="H1127" s="11">
        <v>0.62</v>
      </c>
      <c r="I1127" s="11">
        <v>0.7</v>
      </c>
      <c r="J1127" s="11">
        <v>0.6</v>
      </c>
      <c r="K1127" s="11">
        <v>0.67</v>
      </c>
      <c r="L1127" s="11">
        <v>0.61534008680718799</v>
      </c>
      <c r="M1127" s="151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130</v>
      </c>
    </row>
    <row r="1128" spans="1:65">
      <c r="A1128" s="29"/>
      <c r="B1128" s="19">
        <v>1</v>
      </c>
      <c r="C1128" s="9">
        <v>6</v>
      </c>
      <c r="D1128" s="11">
        <v>0.6</v>
      </c>
      <c r="E1128" s="11">
        <v>0.63</v>
      </c>
      <c r="F1128" s="11">
        <v>0.64300000000000002</v>
      </c>
      <c r="G1128" s="11">
        <v>0.6</v>
      </c>
      <c r="H1128" s="11">
        <v>0.66</v>
      </c>
      <c r="I1128" s="11">
        <v>0.7</v>
      </c>
      <c r="J1128" s="11">
        <v>0.6</v>
      </c>
      <c r="K1128" s="11">
        <v>0.66</v>
      </c>
      <c r="L1128" s="11">
        <v>0.63248818157294229</v>
      </c>
      <c r="M1128" s="151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20" t="s">
        <v>270</v>
      </c>
      <c r="C1129" s="12"/>
      <c r="D1129" s="22">
        <v>0.6</v>
      </c>
      <c r="E1129" s="22">
        <v>0.6366666666666666</v>
      </c>
      <c r="F1129" s="22">
        <v>0.66149999999999987</v>
      </c>
      <c r="G1129" s="22">
        <v>0.65</v>
      </c>
      <c r="H1129" s="22">
        <v>0.63833333333333342</v>
      </c>
      <c r="I1129" s="22">
        <v>0.68333333333333346</v>
      </c>
      <c r="J1129" s="22">
        <v>0.6333333333333333</v>
      </c>
      <c r="K1129" s="22">
        <v>0.66500000000000004</v>
      </c>
      <c r="L1129" s="22">
        <v>0.6185986516637545</v>
      </c>
      <c r="M1129" s="151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271</v>
      </c>
      <c r="C1130" s="28"/>
      <c r="D1130" s="11">
        <v>0.6</v>
      </c>
      <c r="E1130" s="11">
        <v>0.64</v>
      </c>
      <c r="F1130" s="11">
        <v>0.65200000000000002</v>
      </c>
      <c r="G1130" s="11">
        <v>0.64999999999999991</v>
      </c>
      <c r="H1130" s="11">
        <v>0.64</v>
      </c>
      <c r="I1130" s="11">
        <v>0.7</v>
      </c>
      <c r="J1130" s="11">
        <v>0.6</v>
      </c>
      <c r="K1130" s="11">
        <v>0.67</v>
      </c>
      <c r="L1130" s="11">
        <v>0.61634792622727752</v>
      </c>
      <c r="M1130" s="151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3" t="s">
        <v>272</v>
      </c>
      <c r="C1131" s="28"/>
      <c r="D1131" s="23">
        <v>0</v>
      </c>
      <c r="E1131" s="23">
        <v>1.0327955589886455E-2</v>
      </c>
      <c r="F1131" s="23">
        <v>3.0024989592004829E-2</v>
      </c>
      <c r="G1131" s="23">
        <v>5.4772255750516599E-2</v>
      </c>
      <c r="H1131" s="23">
        <v>3.3714487489307457E-2</v>
      </c>
      <c r="I1131" s="23">
        <v>4.0824829046386291E-2</v>
      </c>
      <c r="J1131" s="23">
        <v>5.1639777949432218E-2</v>
      </c>
      <c r="K1131" s="23">
        <v>8.3666002653407633E-3</v>
      </c>
      <c r="L1131" s="23">
        <v>9.1469312363253071E-3</v>
      </c>
      <c r="M1131" s="220"/>
      <c r="N1131" s="221"/>
      <c r="O1131" s="221"/>
      <c r="P1131" s="221"/>
      <c r="Q1131" s="221"/>
      <c r="R1131" s="221"/>
      <c r="S1131" s="221"/>
      <c r="T1131" s="221"/>
      <c r="U1131" s="221"/>
      <c r="V1131" s="221"/>
      <c r="W1131" s="221"/>
      <c r="X1131" s="221"/>
      <c r="Y1131" s="221"/>
      <c r="Z1131" s="221"/>
      <c r="AA1131" s="221"/>
      <c r="AB1131" s="221"/>
      <c r="AC1131" s="221"/>
      <c r="AD1131" s="221"/>
      <c r="AE1131" s="221"/>
      <c r="AF1131" s="221"/>
      <c r="AG1131" s="221"/>
      <c r="AH1131" s="221"/>
      <c r="AI1131" s="221"/>
      <c r="AJ1131" s="221"/>
      <c r="AK1131" s="221"/>
      <c r="AL1131" s="221"/>
      <c r="AM1131" s="221"/>
      <c r="AN1131" s="221"/>
      <c r="AO1131" s="221"/>
      <c r="AP1131" s="221"/>
      <c r="AQ1131" s="221"/>
      <c r="AR1131" s="221"/>
      <c r="AS1131" s="221"/>
      <c r="AT1131" s="221"/>
      <c r="AU1131" s="221"/>
      <c r="AV1131" s="221"/>
      <c r="AW1131" s="221"/>
      <c r="AX1131" s="221"/>
      <c r="AY1131" s="221"/>
      <c r="AZ1131" s="221"/>
      <c r="BA1131" s="221"/>
      <c r="BB1131" s="221"/>
      <c r="BC1131" s="221"/>
      <c r="BD1131" s="221"/>
      <c r="BE1131" s="221"/>
      <c r="BF1131" s="221"/>
      <c r="BG1131" s="221"/>
      <c r="BH1131" s="221"/>
      <c r="BI1131" s="221"/>
      <c r="BJ1131" s="221"/>
      <c r="BK1131" s="221"/>
      <c r="BL1131" s="221"/>
      <c r="BM1131" s="54"/>
    </row>
    <row r="1132" spans="1:65">
      <c r="A1132" s="29"/>
      <c r="B1132" s="3" t="s">
        <v>86</v>
      </c>
      <c r="C1132" s="28"/>
      <c r="D1132" s="13">
        <v>0</v>
      </c>
      <c r="E1132" s="13">
        <v>1.6221919774690768E-2</v>
      </c>
      <c r="F1132" s="13">
        <v>4.5389251083907539E-2</v>
      </c>
      <c r="G1132" s="13">
        <v>8.4265008846948611E-2</v>
      </c>
      <c r="H1132" s="13">
        <v>5.2816429487165723E-2</v>
      </c>
      <c r="I1132" s="13">
        <v>5.9743652263004314E-2</v>
      </c>
      <c r="J1132" s="13">
        <v>8.1536491499103511E-2</v>
      </c>
      <c r="K1132" s="13">
        <v>1.2581353782467313E-2</v>
      </c>
      <c r="L1132" s="13">
        <v>1.4786536006381749E-2</v>
      </c>
      <c r="M1132" s="151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A1133" s="29"/>
      <c r="B1133" s="3" t="s">
        <v>273</v>
      </c>
      <c r="C1133" s="28"/>
      <c r="D1133" s="13">
        <v>-6.6836185166397999E-2</v>
      </c>
      <c r="E1133" s="13">
        <v>-9.8095075932334019E-3</v>
      </c>
      <c r="F1133" s="13">
        <v>2.8813105854046173E-2</v>
      </c>
      <c r="G1133" s="13">
        <v>1.0927466069735603E-2</v>
      </c>
      <c r="H1133" s="13">
        <v>-7.2173858853621375E-3</v>
      </c>
      <c r="I1133" s="13">
        <v>6.2769900227158226E-2</v>
      </c>
      <c r="J1133" s="13">
        <v>-1.4993751008975598E-2</v>
      </c>
      <c r="K1133" s="13">
        <v>3.425656144057565E-2</v>
      </c>
      <c r="L1133" s="13">
        <v>-3.7910203937547182E-2</v>
      </c>
      <c r="M1133" s="151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9"/>
      <c r="B1134" s="45" t="s">
        <v>274</v>
      </c>
      <c r="C1134" s="46"/>
      <c r="D1134" s="44">
        <v>1.31</v>
      </c>
      <c r="E1134" s="44">
        <v>0.06</v>
      </c>
      <c r="F1134" s="44">
        <v>0.79</v>
      </c>
      <c r="G1134" s="44">
        <v>0.4</v>
      </c>
      <c r="H1134" s="44">
        <v>0</v>
      </c>
      <c r="I1134" s="44">
        <v>1.54</v>
      </c>
      <c r="J1134" s="44">
        <v>0.17</v>
      </c>
      <c r="K1134" s="44">
        <v>0.91</v>
      </c>
      <c r="L1134" s="44">
        <v>0.67</v>
      </c>
      <c r="M1134" s="151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B1135" s="30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BM1135" s="53"/>
    </row>
    <row r="1136" spans="1:65" ht="15">
      <c r="B1136" s="8" t="s">
        <v>592</v>
      </c>
      <c r="BM1136" s="27" t="s">
        <v>66</v>
      </c>
    </row>
    <row r="1137" spans="1:65" ht="15">
      <c r="A1137" s="24" t="s">
        <v>44</v>
      </c>
      <c r="B1137" s="18" t="s">
        <v>112</v>
      </c>
      <c r="C1137" s="15" t="s">
        <v>113</v>
      </c>
      <c r="D1137" s="16" t="s">
        <v>232</v>
      </c>
      <c r="E1137" s="17" t="s">
        <v>232</v>
      </c>
      <c r="F1137" s="17" t="s">
        <v>232</v>
      </c>
      <c r="G1137" s="17" t="s">
        <v>232</v>
      </c>
      <c r="H1137" s="17" t="s">
        <v>232</v>
      </c>
      <c r="I1137" s="17" t="s">
        <v>232</v>
      </c>
      <c r="J1137" s="17" t="s">
        <v>232</v>
      </c>
      <c r="K1137" s="17" t="s">
        <v>232</v>
      </c>
      <c r="L1137" s="17" t="s">
        <v>232</v>
      </c>
      <c r="M1137" s="17" t="s">
        <v>232</v>
      </c>
      <c r="N1137" s="17" t="s">
        <v>232</v>
      </c>
      <c r="O1137" s="17" t="s">
        <v>232</v>
      </c>
      <c r="P1137" s="17" t="s">
        <v>232</v>
      </c>
      <c r="Q1137" s="17" t="s">
        <v>232</v>
      </c>
      <c r="R1137" s="17" t="s">
        <v>232</v>
      </c>
      <c r="S1137" s="17" t="s">
        <v>232</v>
      </c>
      <c r="T1137" s="17" t="s">
        <v>232</v>
      </c>
      <c r="U1137" s="17" t="s">
        <v>232</v>
      </c>
      <c r="V1137" s="17" t="s">
        <v>232</v>
      </c>
      <c r="W1137" s="17" t="s">
        <v>232</v>
      </c>
      <c r="X1137" s="17" t="s">
        <v>232</v>
      </c>
      <c r="Y1137" s="17" t="s">
        <v>232</v>
      </c>
      <c r="Z1137" s="17" t="s">
        <v>232</v>
      </c>
      <c r="AA1137" s="17" t="s">
        <v>232</v>
      </c>
      <c r="AB1137" s="17" t="s">
        <v>232</v>
      </c>
      <c r="AC1137" s="151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</v>
      </c>
    </row>
    <row r="1138" spans="1:65">
      <c r="A1138" s="29"/>
      <c r="B1138" s="19" t="s">
        <v>233</v>
      </c>
      <c r="C1138" s="9" t="s">
        <v>233</v>
      </c>
      <c r="D1138" s="149" t="s">
        <v>235</v>
      </c>
      <c r="E1138" s="150" t="s">
        <v>236</v>
      </c>
      <c r="F1138" s="150" t="s">
        <v>237</v>
      </c>
      <c r="G1138" s="150" t="s">
        <v>238</v>
      </c>
      <c r="H1138" s="150" t="s">
        <v>239</v>
      </c>
      <c r="I1138" s="150" t="s">
        <v>240</v>
      </c>
      <c r="J1138" s="150" t="s">
        <v>241</v>
      </c>
      <c r="K1138" s="150" t="s">
        <v>242</v>
      </c>
      <c r="L1138" s="150" t="s">
        <v>243</v>
      </c>
      <c r="M1138" s="150" t="s">
        <v>244</v>
      </c>
      <c r="N1138" s="150" t="s">
        <v>245</v>
      </c>
      <c r="O1138" s="150" t="s">
        <v>246</v>
      </c>
      <c r="P1138" s="150" t="s">
        <v>247</v>
      </c>
      <c r="Q1138" s="150" t="s">
        <v>248</v>
      </c>
      <c r="R1138" s="150" t="s">
        <v>249</v>
      </c>
      <c r="S1138" s="150" t="s">
        <v>250</v>
      </c>
      <c r="T1138" s="150" t="s">
        <v>252</v>
      </c>
      <c r="U1138" s="150" t="s">
        <v>253</v>
      </c>
      <c r="V1138" s="150" t="s">
        <v>254</v>
      </c>
      <c r="W1138" s="150" t="s">
        <v>255</v>
      </c>
      <c r="X1138" s="150" t="s">
        <v>256</v>
      </c>
      <c r="Y1138" s="150" t="s">
        <v>257</v>
      </c>
      <c r="Z1138" s="150" t="s">
        <v>261</v>
      </c>
      <c r="AA1138" s="150" t="s">
        <v>262</v>
      </c>
      <c r="AB1138" s="150" t="s">
        <v>263</v>
      </c>
      <c r="AC1138" s="151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 t="s">
        <v>3</v>
      </c>
    </row>
    <row r="1139" spans="1:65">
      <c r="A1139" s="29"/>
      <c r="B1139" s="19"/>
      <c r="C1139" s="9"/>
      <c r="D1139" s="10" t="s">
        <v>278</v>
      </c>
      <c r="E1139" s="11" t="s">
        <v>276</v>
      </c>
      <c r="F1139" s="11" t="s">
        <v>278</v>
      </c>
      <c r="G1139" s="11" t="s">
        <v>278</v>
      </c>
      <c r="H1139" s="11" t="s">
        <v>276</v>
      </c>
      <c r="I1139" s="11" t="s">
        <v>315</v>
      </c>
      <c r="J1139" s="11" t="s">
        <v>276</v>
      </c>
      <c r="K1139" s="11" t="s">
        <v>276</v>
      </c>
      <c r="L1139" s="11" t="s">
        <v>276</v>
      </c>
      <c r="M1139" s="11" t="s">
        <v>276</v>
      </c>
      <c r="N1139" s="11" t="s">
        <v>276</v>
      </c>
      <c r="O1139" s="11" t="s">
        <v>276</v>
      </c>
      <c r="P1139" s="11" t="s">
        <v>276</v>
      </c>
      <c r="Q1139" s="11" t="s">
        <v>276</v>
      </c>
      <c r="R1139" s="11" t="s">
        <v>278</v>
      </c>
      <c r="S1139" s="11" t="s">
        <v>278</v>
      </c>
      <c r="T1139" s="11" t="s">
        <v>278</v>
      </c>
      <c r="U1139" s="11" t="s">
        <v>276</v>
      </c>
      <c r="V1139" s="11" t="s">
        <v>276</v>
      </c>
      <c r="W1139" s="11" t="s">
        <v>278</v>
      </c>
      <c r="X1139" s="11" t="s">
        <v>276</v>
      </c>
      <c r="Y1139" s="11" t="s">
        <v>315</v>
      </c>
      <c r="Z1139" s="11" t="s">
        <v>278</v>
      </c>
      <c r="AA1139" s="11" t="s">
        <v>278</v>
      </c>
      <c r="AB1139" s="11" t="s">
        <v>315</v>
      </c>
      <c r="AC1139" s="151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1</v>
      </c>
    </row>
    <row r="1140" spans="1:65">
      <c r="A1140" s="29"/>
      <c r="B1140" s="19"/>
      <c r="C1140" s="9"/>
      <c r="D1140" s="25" t="s">
        <v>316</v>
      </c>
      <c r="E1140" s="25" t="s">
        <v>317</v>
      </c>
      <c r="F1140" s="25" t="s">
        <v>318</v>
      </c>
      <c r="G1140" s="25" t="s">
        <v>318</v>
      </c>
      <c r="H1140" s="25" t="s">
        <v>118</v>
      </c>
      <c r="I1140" s="25" t="s">
        <v>316</v>
      </c>
      <c r="J1140" s="25" t="s">
        <v>317</v>
      </c>
      <c r="K1140" s="25" t="s">
        <v>317</v>
      </c>
      <c r="L1140" s="25" t="s">
        <v>318</v>
      </c>
      <c r="M1140" s="25" t="s">
        <v>317</v>
      </c>
      <c r="N1140" s="25" t="s">
        <v>317</v>
      </c>
      <c r="O1140" s="25" t="s">
        <v>280</v>
      </c>
      <c r="P1140" s="25" t="s">
        <v>317</v>
      </c>
      <c r="Q1140" s="25" t="s">
        <v>319</v>
      </c>
      <c r="R1140" s="25" t="s">
        <v>316</v>
      </c>
      <c r="S1140" s="25" t="s">
        <v>317</v>
      </c>
      <c r="T1140" s="25" t="s">
        <v>317</v>
      </c>
      <c r="U1140" s="25" t="s">
        <v>317</v>
      </c>
      <c r="V1140" s="25" t="s">
        <v>317</v>
      </c>
      <c r="W1140" s="25" t="s">
        <v>316</v>
      </c>
      <c r="X1140" s="25" t="s">
        <v>319</v>
      </c>
      <c r="Y1140" s="25" t="s">
        <v>317</v>
      </c>
      <c r="Z1140" s="25" t="s">
        <v>317</v>
      </c>
      <c r="AA1140" s="25" t="s">
        <v>317</v>
      </c>
      <c r="AB1140" s="25" t="s">
        <v>319</v>
      </c>
      <c r="AC1140" s="151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2</v>
      </c>
    </row>
    <row r="1141" spans="1:65">
      <c r="A1141" s="29"/>
      <c r="B1141" s="18">
        <v>1</v>
      </c>
      <c r="C1141" s="14">
        <v>1</v>
      </c>
      <c r="D1141" s="226">
        <v>35</v>
      </c>
      <c r="E1141" s="208">
        <v>31</v>
      </c>
      <c r="F1141" s="208">
        <v>32</v>
      </c>
      <c r="G1141" s="208">
        <v>30.101358327164554</v>
      </c>
      <c r="H1141" s="208">
        <v>32</v>
      </c>
      <c r="I1141" s="208">
        <v>31</v>
      </c>
      <c r="J1141" s="208">
        <v>31</v>
      </c>
      <c r="K1141" s="208">
        <v>31</v>
      </c>
      <c r="L1141" s="208">
        <v>29</v>
      </c>
      <c r="M1141" s="208">
        <v>31</v>
      </c>
      <c r="N1141" s="208">
        <v>29</v>
      </c>
      <c r="O1141" s="208">
        <v>30.9</v>
      </c>
      <c r="P1141" s="208">
        <v>29.7</v>
      </c>
      <c r="Q1141" s="208">
        <v>30</v>
      </c>
      <c r="R1141" s="208">
        <v>32</v>
      </c>
      <c r="S1141" s="208">
        <v>29</v>
      </c>
      <c r="T1141" s="208">
        <v>32</v>
      </c>
      <c r="U1141" s="226">
        <v>33</v>
      </c>
      <c r="V1141" s="208">
        <v>31.7</v>
      </c>
      <c r="W1141" s="208">
        <v>28</v>
      </c>
      <c r="X1141" s="208">
        <v>30.703629196558889</v>
      </c>
      <c r="Y1141" s="208">
        <v>30.13</v>
      </c>
      <c r="Z1141" s="209">
        <v>40.043999999999997</v>
      </c>
      <c r="AA1141" s="208">
        <v>31</v>
      </c>
      <c r="AB1141" s="208">
        <v>31.846582710000003</v>
      </c>
      <c r="AC1141" s="210"/>
      <c r="AD1141" s="211"/>
      <c r="AE1141" s="211"/>
      <c r="AF1141" s="211"/>
      <c r="AG1141" s="211"/>
      <c r="AH1141" s="211"/>
      <c r="AI1141" s="211"/>
      <c r="AJ1141" s="211"/>
      <c r="AK1141" s="211"/>
      <c r="AL1141" s="211"/>
      <c r="AM1141" s="211"/>
      <c r="AN1141" s="211"/>
      <c r="AO1141" s="211"/>
      <c r="AP1141" s="211"/>
      <c r="AQ1141" s="211"/>
      <c r="AR1141" s="211"/>
      <c r="AS1141" s="211"/>
      <c r="AT1141" s="211"/>
      <c r="AU1141" s="211"/>
      <c r="AV1141" s="211"/>
      <c r="AW1141" s="211"/>
      <c r="AX1141" s="211"/>
      <c r="AY1141" s="211"/>
      <c r="AZ1141" s="211"/>
      <c r="BA1141" s="211"/>
      <c r="BB1141" s="211"/>
      <c r="BC1141" s="211"/>
      <c r="BD1141" s="211"/>
      <c r="BE1141" s="211"/>
      <c r="BF1141" s="211"/>
      <c r="BG1141" s="211"/>
      <c r="BH1141" s="211"/>
      <c r="BI1141" s="211"/>
      <c r="BJ1141" s="211"/>
      <c r="BK1141" s="211"/>
      <c r="BL1141" s="211"/>
      <c r="BM1141" s="212">
        <v>1</v>
      </c>
    </row>
    <row r="1142" spans="1:65">
      <c r="A1142" s="29"/>
      <c r="B1142" s="19">
        <v>1</v>
      </c>
      <c r="C1142" s="9">
        <v>2</v>
      </c>
      <c r="D1142" s="214">
        <v>31</v>
      </c>
      <c r="E1142" s="214">
        <v>29</v>
      </c>
      <c r="F1142" s="214">
        <v>32</v>
      </c>
      <c r="G1142" s="214">
        <v>31.033590375149998</v>
      </c>
      <c r="H1142" s="214">
        <v>32</v>
      </c>
      <c r="I1142" s="214">
        <v>31</v>
      </c>
      <c r="J1142" s="214">
        <v>32</v>
      </c>
      <c r="K1142" s="214">
        <v>32</v>
      </c>
      <c r="L1142" s="214">
        <v>29</v>
      </c>
      <c r="M1142" s="214">
        <v>30</v>
      </c>
      <c r="N1142" s="214">
        <v>29</v>
      </c>
      <c r="O1142" s="214">
        <v>31.5</v>
      </c>
      <c r="P1142" s="214">
        <v>30.599999999999998</v>
      </c>
      <c r="Q1142" s="214">
        <v>29</v>
      </c>
      <c r="R1142" s="214">
        <v>31</v>
      </c>
      <c r="S1142" s="214">
        <v>30</v>
      </c>
      <c r="T1142" s="214">
        <v>32</v>
      </c>
      <c r="U1142" s="214">
        <v>31</v>
      </c>
      <c r="V1142" s="214">
        <v>28.9</v>
      </c>
      <c r="W1142" s="214">
        <v>29</v>
      </c>
      <c r="X1142" s="214">
        <v>30.571790198511017</v>
      </c>
      <c r="Y1142" s="214">
        <v>30.14</v>
      </c>
      <c r="Z1142" s="215">
        <v>40.037999999999997</v>
      </c>
      <c r="AA1142" s="214">
        <v>31</v>
      </c>
      <c r="AB1142" s="214">
        <v>30.574846999999998</v>
      </c>
      <c r="AC1142" s="210"/>
      <c r="AD1142" s="211"/>
      <c r="AE1142" s="211"/>
      <c r="AF1142" s="211"/>
      <c r="AG1142" s="211"/>
      <c r="AH1142" s="211"/>
      <c r="AI1142" s="211"/>
      <c r="AJ1142" s="211"/>
      <c r="AK1142" s="211"/>
      <c r="AL1142" s="211"/>
      <c r="AM1142" s="211"/>
      <c r="AN1142" s="211"/>
      <c r="AO1142" s="211"/>
      <c r="AP1142" s="211"/>
      <c r="AQ1142" s="211"/>
      <c r="AR1142" s="211"/>
      <c r="AS1142" s="211"/>
      <c r="AT1142" s="211"/>
      <c r="AU1142" s="211"/>
      <c r="AV1142" s="211"/>
      <c r="AW1142" s="211"/>
      <c r="AX1142" s="211"/>
      <c r="AY1142" s="211"/>
      <c r="AZ1142" s="211"/>
      <c r="BA1142" s="211"/>
      <c r="BB1142" s="211"/>
      <c r="BC1142" s="211"/>
      <c r="BD1142" s="211"/>
      <c r="BE1142" s="211"/>
      <c r="BF1142" s="211"/>
      <c r="BG1142" s="211"/>
      <c r="BH1142" s="211"/>
      <c r="BI1142" s="211"/>
      <c r="BJ1142" s="211"/>
      <c r="BK1142" s="211"/>
      <c r="BL1142" s="211"/>
      <c r="BM1142" s="212">
        <v>14</v>
      </c>
    </row>
    <row r="1143" spans="1:65">
      <c r="A1143" s="29"/>
      <c r="B1143" s="19">
        <v>1</v>
      </c>
      <c r="C1143" s="9">
        <v>3</v>
      </c>
      <c r="D1143" s="214">
        <v>31</v>
      </c>
      <c r="E1143" s="214">
        <v>30</v>
      </c>
      <c r="F1143" s="214">
        <v>32</v>
      </c>
      <c r="G1143" s="214">
        <v>31.56174672265</v>
      </c>
      <c r="H1143" s="214">
        <v>31</v>
      </c>
      <c r="I1143" s="214">
        <v>31</v>
      </c>
      <c r="J1143" s="214">
        <v>32</v>
      </c>
      <c r="K1143" s="214">
        <v>30</v>
      </c>
      <c r="L1143" s="214">
        <v>29</v>
      </c>
      <c r="M1143" s="214">
        <v>30</v>
      </c>
      <c r="N1143" s="214">
        <v>29</v>
      </c>
      <c r="O1143" s="214">
        <v>31.4</v>
      </c>
      <c r="P1143" s="214">
        <v>31.4</v>
      </c>
      <c r="Q1143" s="214">
        <v>29</v>
      </c>
      <c r="R1143" s="214">
        <v>31</v>
      </c>
      <c r="S1143" s="214">
        <v>29</v>
      </c>
      <c r="T1143" s="214">
        <v>32</v>
      </c>
      <c r="U1143" s="214">
        <v>29</v>
      </c>
      <c r="V1143" s="216">
        <v>43.4</v>
      </c>
      <c r="W1143" s="214">
        <v>29</v>
      </c>
      <c r="X1143" s="214">
        <v>29.910092482388727</v>
      </c>
      <c r="Y1143" s="214">
        <v>30.15</v>
      </c>
      <c r="Z1143" s="215">
        <v>40.783999999999999</v>
      </c>
      <c r="AA1143" s="214">
        <v>30</v>
      </c>
      <c r="AB1143" s="214">
        <v>31.219257949999996</v>
      </c>
      <c r="AC1143" s="210"/>
      <c r="AD1143" s="211"/>
      <c r="AE1143" s="211"/>
      <c r="AF1143" s="211"/>
      <c r="AG1143" s="211"/>
      <c r="AH1143" s="211"/>
      <c r="AI1143" s="211"/>
      <c r="AJ1143" s="211"/>
      <c r="AK1143" s="211"/>
      <c r="AL1143" s="211"/>
      <c r="AM1143" s="211"/>
      <c r="AN1143" s="211"/>
      <c r="AO1143" s="211"/>
      <c r="AP1143" s="211"/>
      <c r="AQ1143" s="211"/>
      <c r="AR1143" s="211"/>
      <c r="AS1143" s="211"/>
      <c r="AT1143" s="211"/>
      <c r="AU1143" s="211"/>
      <c r="AV1143" s="211"/>
      <c r="AW1143" s="211"/>
      <c r="AX1143" s="211"/>
      <c r="AY1143" s="211"/>
      <c r="AZ1143" s="211"/>
      <c r="BA1143" s="211"/>
      <c r="BB1143" s="211"/>
      <c r="BC1143" s="211"/>
      <c r="BD1143" s="211"/>
      <c r="BE1143" s="211"/>
      <c r="BF1143" s="211"/>
      <c r="BG1143" s="211"/>
      <c r="BH1143" s="211"/>
      <c r="BI1143" s="211"/>
      <c r="BJ1143" s="211"/>
      <c r="BK1143" s="211"/>
      <c r="BL1143" s="211"/>
      <c r="BM1143" s="212">
        <v>16</v>
      </c>
    </row>
    <row r="1144" spans="1:65">
      <c r="A1144" s="29"/>
      <c r="B1144" s="19">
        <v>1</v>
      </c>
      <c r="C1144" s="9">
        <v>4</v>
      </c>
      <c r="D1144" s="214">
        <v>31</v>
      </c>
      <c r="E1144" s="214">
        <v>31</v>
      </c>
      <c r="F1144" s="214">
        <v>32</v>
      </c>
      <c r="G1144" s="214">
        <v>30.158852671649999</v>
      </c>
      <c r="H1144" s="214">
        <v>31</v>
      </c>
      <c r="I1144" s="214">
        <v>31</v>
      </c>
      <c r="J1144" s="214">
        <v>32</v>
      </c>
      <c r="K1144" s="214">
        <v>30</v>
      </c>
      <c r="L1144" s="214">
        <v>29</v>
      </c>
      <c r="M1144" s="214">
        <v>31</v>
      </c>
      <c r="N1144" s="214">
        <v>30</v>
      </c>
      <c r="O1144" s="216">
        <v>32.799999999999997</v>
      </c>
      <c r="P1144" s="214">
        <v>30.599999999999998</v>
      </c>
      <c r="Q1144" s="214">
        <v>31</v>
      </c>
      <c r="R1144" s="214">
        <v>32</v>
      </c>
      <c r="S1144" s="214">
        <v>30</v>
      </c>
      <c r="T1144" s="214">
        <v>32</v>
      </c>
      <c r="U1144" s="214">
        <v>30</v>
      </c>
      <c r="V1144" s="214">
        <v>30.7</v>
      </c>
      <c r="W1144" s="214">
        <v>29</v>
      </c>
      <c r="X1144" s="214">
        <v>30.4462436216672</v>
      </c>
      <c r="Y1144" s="214">
        <v>29.84</v>
      </c>
      <c r="Z1144" s="215">
        <v>40.499000000000002</v>
      </c>
      <c r="AA1144" s="214">
        <v>30</v>
      </c>
      <c r="AB1144" s="214">
        <v>30.629205740000003</v>
      </c>
      <c r="AC1144" s="210"/>
      <c r="AD1144" s="211"/>
      <c r="AE1144" s="211"/>
      <c r="AF1144" s="211"/>
      <c r="AG1144" s="211"/>
      <c r="AH1144" s="211"/>
      <c r="AI1144" s="211"/>
      <c r="AJ1144" s="211"/>
      <c r="AK1144" s="211"/>
      <c r="AL1144" s="211"/>
      <c r="AM1144" s="211"/>
      <c r="AN1144" s="211"/>
      <c r="AO1144" s="211"/>
      <c r="AP1144" s="211"/>
      <c r="AQ1144" s="211"/>
      <c r="AR1144" s="211"/>
      <c r="AS1144" s="211"/>
      <c r="AT1144" s="211"/>
      <c r="AU1144" s="211"/>
      <c r="AV1144" s="211"/>
      <c r="AW1144" s="211"/>
      <c r="AX1144" s="211"/>
      <c r="AY1144" s="211"/>
      <c r="AZ1144" s="211"/>
      <c r="BA1144" s="211"/>
      <c r="BB1144" s="211"/>
      <c r="BC1144" s="211"/>
      <c r="BD1144" s="211"/>
      <c r="BE1144" s="211"/>
      <c r="BF1144" s="211"/>
      <c r="BG1144" s="211"/>
      <c r="BH1144" s="211"/>
      <c r="BI1144" s="211"/>
      <c r="BJ1144" s="211"/>
      <c r="BK1144" s="211"/>
      <c r="BL1144" s="211"/>
      <c r="BM1144" s="212">
        <v>30.553140677897698</v>
      </c>
    </row>
    <row r="1145" spans="1:65">
      <c r="A1145" s="29"/>
      <c r="B1145" s="19">
        <v>1</v>
      </c>
      <c r="C1145" s="9">
        <v>5</v>
      </c>
      <c r="D1145" s="214">
        <v>30</v>
      </c>
      <c r="E1145" s="214">
        <v>31</v>
      </c>
      <c r="F1145" s="214">
        <v>32</v>
      </c>
      <c r="G1145" s="214">
        <v>32.282128948649998</v>
      </c>
      <c r="H1145" s="214">
        <v>31</v>
      </c>
      <c r="I1145" s="214">
        <v>31</v>
      </c>
      <c r="J1145" s="214">
        <v>32</v>
      </c>
      <c r="K1145" s="214">
        <v>30</v>
      </c>
      <c r="L1145" s="214">
        <v>29</v>
      </c>
      <c r="M1145" s="214">
        <v>31</v>
      </c>
      <c r="N1145" s="214">
        <v>30</v>
      </c>
      <c r="O1145" s="214">
        <v>31.4</v>
      </c>
      <c r="P1145" s="214">
        <v>30.7</v>
      </c>
      <c r="Q1145" s="214">
        <v>29</v>
      </c>
      <c r="R1145" s="214">
        <v>32</v>
      </c>
      <c r="S1145" s="214">
        <v>29</v>
      </c>
      <c r="T1145" s="214">
        <v>32</v>
      </c>
      <c r="U1145" s="214">
        <v>30</v>
      </c>
      <c r="V1145" s="214">
        <v>30.800000000000004</v>
      </c>
      <c r="W1145" s="214">
        <v>29</v>
      </c>
      <c r="X1145" s="214">
        <v>30.393592093662576</v>
      </c>
      <c r="Y1145" s="214">
        <v>29.940999999999999</v>
      </c>
      <c r="Z1145" s="215">
        <v>40.643000000000001</v>
      </c>
      <c r="AA1145" s="214">
        <v>30</v>
      </c>
      <c r="AB1145" s="214">
        <v>30.625184879999999</v>
      </c>
      <c r="AC1145" s="210"/>
      <c r="AD1145" s="211"/>
      <c r="AE1145" s="211"/>
      <c r="AF1145" s="211"/>
      <c r="AG1145" s="211"/>
      <c r="AH1145" s="211"/>
      <c r="AI1145" s="211"/>
      <c r="AJ1145" s="211"/>
      <c r="AK1145" s="211"/>
      <c r="AL1145" s="211"/>
      <c r="AM1145" s="211"/>
      <c r="AN1145" s="211"/>
      <c r="AO1145" s="211"/>
      <c r="AP1145" s="211"/>
      <c r="AQ1145" s="211"/>
      <c r="AR1145" s="211"/>
      <c r="AS1145" s="211"/>
      <c r="AT1145" s="211"/>
      <c r="AU1145" s="211"/>
      <c r="AV1145" s="211"/>
      <c r="AW1145" s="211"/>
      <c r="AX1145" s="211"/>
      <c r="AY1145" s="211"/>
      <c r="AZ1145" s="211"/>
      <c r="BA1145" s="211"/>
      <c r="BB1145" s="211"/>
      <c r="BC1145" s="211"/>
      <c r="BD1145" s="211"/>
      <c r="BE1145" s="211"/>
      <c r="BF1145" s="211"/>
      <c r="BG1145" s="211"/>
      <c r="BH1145" s="211"/>
      <c r="BI1145" s="211"/>
      <c r="BJ1145" s="211"/>
      <c r="BK1145" s="211"/>
      <c r="BL1145" s="211"/>
      <c r="BM1145" s="212">
        <v>131</v>
      </c>
    </row>
    <row r="1146" spans="1:65">
      <c r="A1146" s="29"/>
      <c r="B1146" s="19">
        <v>1</v>
      </c>
      <c r="C1146" s="9">
        <v>6</v>
      </c>
      <c r="D1146" s="214">
        <v>30</v>
      </c>
      <c r="E1146" s="214">
        <v>30</v>
      </c>
      <c r="F1146" s="214">
        <v>31</v>
      </c>
      <c r="G1146" s="214">
        <v>31.668521553732571</v>
      </c>
      <c r="H1146" s="214">
        <v>30</v>
      </c>
      <c r="I1146" s="214">
        <v>31</v>
      </c>
      <c r="J1146" s="214">
        <v>33</v>
      </c>
      <c r="K1146" s="214">
        <v>31</v>
      </c>
      <c r="L1146" s="214">
        <v>30</v>
      </c>
      <c r="M1146" s="214">
        <v>30</v>
      </c>
      <c r="N1146" s="214">
        <v>30</v>
      </c>
      <c r="O1146" s="214">
        <v>30.9</v>
      </c>
      <c r="P1146" s="214">
        <v>30.1</v>
      </c>
      <c r="Q1146" s="214">
        <v>30</v>
      </c>
      <c r="R1146" s="214">
        <v>33</v>
      </c>
      <c r="S1146" s="214">
        <v>30</v>
      </c>
      <c r="T1146" s="214">
        <v>32</v>
      </c>
      <c r="U1146" s="214">
        <v>30</v>
      </c>
      <c r="V1146" s="214">
        <v>30.599999999999998</v>
      </c>
      <c r="W1146" s="214">
        <v>29</v>
      </c>
      <c r="X1146" s="214">
        <v>30.36474918548236</v>
      </c>
      <c r="Y1146" s="214">
        <v>29.189</v>
      </c>
      <c r="Z1146" s="215">
        <v>39.658000000000001</v>
      </c>
      <c r="AA1146" s="214">
        <v>30</v>
      </c>
      <c r="AB1146" s="214">
        <v>28.91088396</v>
      </c>
      <c r="AC1146" s="210"/>
      <c r="AD1146" s="211"/>
      <c r="AE1146" s="211"/>
      <c r="AF1146" s="211"/>
      <c r="AG1146" s="211"/>
      <c r="AH1146" s="211"/>
      <c r="AI1146" s="211"/>
      <c r="AJ1146" s="211"/>
      <c r="AK1146" s="211"/>
      <c r="AL1146" s="211"/>
      <c r="AM1146" s="211"/>
      <c r="AN1146" s="211"/>
      <c r="AO1146" s="211"/>
      <c r="AP1146" s="211"/>
      <c r="AQ1146" s="211"/>
      <c r="AR1146" s="211"/>
      <c r="AS1146" s="211"/>
      <c r="AT1146" s="211"/>
      <c r="AU1146" s="211"/>
      <c r="AV1146" s="211"/>
      <c r="AW1146" s="211"/>
      <c r="AX1146" s="211"/>
      <c r="AY1146" s="211"/>
      <c r="AZ1146" s="211"/>
      <c r="BA1146" s="211"/>
      <c r="BB1146" s="211"/>
      <c r="BC1146" s="211"/>
      <c r="BD1146" s="211"/>
      <c r="BE1146" s="211"/>
      <c r="BF1146" s="211"/>
      <c r="BG1146" s="211"/>
      <c r="BH1146" s="211"/>
      <c r="BI1146" s="211"/>
      <c r="BJ1146" s="211"/>
      <c r="BK1146" s="211"/>
      <c r="BL1146" s="211"/>
      <c r="BM1146" s="217"/>
    </row>
    <row r="1147" spans="1:65">
      <c r="A1147" s="29"/>
      <c r="B1147" s="20" t="s">
        <v>270</v>
      </c>
      <c r="C1147" s="12"/>
      <c r="D1147" s="218">
        <v>31.333333333333332</v>
      </c>
      <c r="E1147" s="218">
        <v>30.333333333333332</v>
      </c>
      <c r="F1147" s="218">
        <v>31.833333333333332</v>
      </c>
      <c r="G1147" s="218">
        <v>31.134366433166189</v>
      </c>
      <c r="H1147" s="218">
        <v>31.166666666666668</v>
      </c>
      <c r="I1147" s="218">
        <v>31</v>
      </c>
      <c r="J1147" s="218">
        <v>32</v>
      </c>
      <c r="K1147" s="218">
        <v>30.666666666666668</v>
      </c>
      <c r="L1147" s="218">
        <v>29.166666666666668</v>
      </c>
      <c r="M1147" s="218">
        <v>30.5</v>
      </c>
      <c r="N1147" s="218">
        <v>29.5</v>
      </c>
      <c r="O1147" s="218">
        <v>31.483333333333334</v>
      </c>
      <c r="P1147" s="218">
        <v>30.516666666666662</v>
      </c>
      <c r="Q1147" s="218">
        <v>29.666666666666668</v>
      </c>
      <c r="R1147" s="218">
        <v>31.833333333333332</v>
      </c>
      <c r="S1147" s="218">
        <v>29.5</v>
      </c>
      <c r="T1147" s="218">
        <v>32</v>
      </c>
      <c r="U1147" s="218">
        <v>30.5</v>
      </c>
      <c r="V1147" s="218">
        <v>32.68333333333333</v>
      </c>
      <c r="W1147" s="218">
        <v>28.833333333333332</v>
      </c>
      <c r="X1147" s="218">
        <v>30.398349463045133</v>
      </c>
      <c r="Y1147" s="218">
        <v>29.89833333333333</v>
      </c>
      <c r="Z1147" s="218">
        <v>40.277666666666669</v>
      </c>
      <c r="AA1147" s="218">
        <v>30.333333333333332</v>
      </c>
      <c r="AB1147" s="218">
        <v>30.634327040000002</v>
      </c>
      <c r="AC1147" s="210"/>
      <c r="AD1147" s="211"/>
      <c r="AE1147" s="211"/>
      <c r="AF1147" s="211"/>
      <c r="AG1147" s="211"/>
      <c r="AH1147" s="211"/>
      <c r="AI1147" s="211"/>
      <c r="AJ1147" s="211"/>
      <c r="AK1147" s="211"/>
      <c r="AL1147" s="211"/>
      <c r="AM1147" s="211"/>
      <c r="AN1147" s="211"/>
      <c r="AO1147" s="211"/>
      <c r="AP1147" s="211"/>
      <c r="AQ1147" s="211"/>
      <c r="AR1147" s="211"/>
      <c r="AS1147" s="211"/>
      <c r="AT1147" s="211"/>
      <c r="AU1147" s="211"/>
      <c r="AV1147" s="211"/>
      <c r="AW1147" s="211"/>
      <c r="AX1147" s="211"/>
      <c r="AY1147" s="211"/>
      <c r="AZ1147" s="211"/>
      <c r="BA1147" s="211"/>
      <c r="BB1147" s="211"/>
      <c r="BC1147" s="211"/>
      <c r="BD1147" s="211"/>
      <c r="BE1147" s="211"/>
      <c r="BF1147" s="211"/>
      <c r="BG1147" s="211"/>
      <c r="BH1147" s="211"/>
      <c r="BI1147" s="211"/>
      <c r="BJ1147" s="211"/>
      <c r="BK1147" s="211"/>
      <c r="BL1147" s="211"/>
      <c r="BM1147" s="217"/>
    </row>
    <row r="1148" spans="1:65">
      <c r="A1148" s="29"/>
      <c r="B1148" s="3" t="s">
        <v>271</v>
      </c>
      <c r="C1148" s="28"/>
      <c r="D1148" s="214">
        <v>31</v>
      </c>
      <c r="E1148" s="214">
        <v>30.5</v>
      </c>
      <c r="F1148" s="214">
        <v>32</v>
      </c>
      <c r="G1148" s="214">
        <v>31.297668548899999</v>
      </c>
      <c r="H1148" s="214">
        <v>31</v>
      </c>
      <c r="I1148" s="214">
        <v>31</v>
      </c>
      <c r="J1148" s="214">
        <v>32</v>
      </c>
      <c r="K1148" s="214">
        <v>30.5</v>
      </c>
      <c r="L1148" s="214">
        <v>29</v>
      </c>
      <c r="M1148" s="214">
        <v>30.5</v>
      </c>
      <c r="N1148" s="214">
        <v>29.5</v>
      </c>
      <c r="O1148" s="214">
        <v>31.4</v>
      </c>
      <c r="P1148" s="214">
        <v>30.599999999999998</v>
      </c>
      <c r="Q1148" s="214">
        <v>29.5</v>
      </c>
      <c r="R1148" s="214">
        <v>32</v>
      </c>
      <c r="S1148" s="214">
        <v>29.5</v>
      </c>
      <c r="T1148" s="214">
        <v>32</v>
      </c>
      <c r="U1148" s="214">
        <v>30</v>
      </c>
      <c r="V1148" s="214">
        <v>30.75</v>
      </c>
      <c r="W1148" s="214">
        <v>29</v>
      </c>
      <c r="X1148" s="214">
        <v>30.419917857664888</v>
      </c>
      <c r="Y1148" s="214">
        <v>30.035499999999999</v>
      </c>
      <c r="Z1148" s="214">
        <v>40.271500000000003</v>
      </c>
      <c r="AA1148" s="214">
        <v>30</v>
      </c>
      <c r="AB1148" s="214">
        <v>30.627195310000001</v>
      </c>
      <c r="AC1148" s="210"/>
      <c r="AD1148" s="211"/>
      <c r="AE1148" s="211"/>
      <c r="AF1148" s="211"/>
      <c r="AG1148" s="211"/>
      <c r="AH1148" s="211"/>
      <c r="AI1148" s="211"/>
      <c r="AJ1148" s="211"/>
      <c r="AK1148" s="211"/>
      <c r="AL1148" s="211"/>
      <c r="AM1148" s="211"/>
      <c r="AN1148" s="211"/>
      <c r="AO1148" s="211"/>
      <c r="AP1148" s="211"/>
      <c r="AQ1148" s="211"/>
      <c r="AR1148" s="211"/>
      <c r="AS1148" s="211"/>
      <c r="AT1148" s="211"/>
      <c r="AU1148" s="211"/>
      <c r="AV1148" s="211"/>
      <c r="AW1148" s="211"/>
      <c r="AX1148" s="211"/>
      <c r="AY1148" s="211"/>
      <c r="AZ1148" s="211"/>
      <c r="BA1148" s="211"/>
      <c r="BB1148" s="211"/>
      <c r="BC1148" s="211"/>
      <c r="BD1148" s="211"/>
      <c r="BE1148" s="211"/>
      <c r="BF1148" s="211"/>
      <c r="BG1148" s="211"/>
      <c r="BH1148" s="211"/>
      <c r="BI1148" s="211"/>
      <c r="BJ1148" s="211"/>
      <c r="BK1148" s="211"/>
      <c r="BL1148" s="211"/>
      <c r="BM1148" s="217"/>
    </row>
    <row r="1149" spans="1:65">
      <c r="A1149" s="29"/>
      <c r="B1149" s="3" t="s">
        <v>272</v>
      </c>
      <c r="C1149" s="28"/>
      <c r="D1149" s="23">
        <v>1.8618986725025257</v>
      </c>
      <c r="E1149" s="23">
        <v>0.81649658092772603</v>
      </c>
      <c r="F1149" s="23">
        <v>0.40824829046386302</v>
      </c>
      <c r="G1149" s="23">
        <v>0.87340976139016269</v>
      </c>
      <c r="H1149" s="23">
        <v>0.752772652709081</v>
      </c>
      <c r="I1149" s="23">
        <v>0</v>
      </c>
      <c r="J1149" s="23">
        <v>0.63245553203367588</v>
      </c>
      <c r="K1149" s="23">
        <v>0.81649658092772603</v>
      </c>
      <c r="L1149" s="23">
        <v>0.40824829046386302</v>
      </c>
      <c r="M1149" s="23">
        <v>0.54772255750516607</v>
      </c>
      <c r="N1149" s="23">
        <v>0.54772255750516607</v>
      </c>
      <c r="O1149" s="23">
        <v>0.69689788826388754</v>
      </c>
      <c r="P1149" s="23">
        <v>0.57763887219149823</v>
      </c>
      <c r="Q1149" s="23">
        <v>0.81649658092772603</v>
      </c>
      <c r="R1149" s="23">
        <v>0.752772652709081</v>
      </c>
      <c r="S1149" s="23">
        <v>0.54772255750516607</v>
      </c>
      <c r="T1149" s="23">
        <v>0</v>
      </c>
      <c r="U1149" s="23">
        <v>1.3784048752090221</v>
      </c>
      <c r="V1149" s="23">
        <v>5.3281954418608333</v>
      </c>
      <c r="W1149" s="23">
        <v>0.40824829046386296</v>
      </c>
      <c r="X1149" s="23">
        <v>0.27022869766874891</v>
      </c>
      <c r="Y1149" s="23">
        <v>0.36980679640410408</v>
      </c>
      <c r="Z1149" s="23">
        <v>0.43240197347684139</v>
      </c>
      <c r="AA1149" s="23">
        <v>0.5163977794943222</v>
      </c>
      <c r="AB1149" s="23">
        <v>0.97832629637376356</v>
      </c>
      <c r="AC1149" s="151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A1150" s="29"/>
      <c r="B1150" s="3" t="s">
        <v>86</v>
      </c>
      <c r="C1150" s="28"/>
      <c r="D1150" s="13">
        <v>5.9422298058591248E-2</v>
      </c>
      <c r="E1150" s="13">
        <v>2.6917469700914045E-2</v>
      </c>
      <c r="F1150" s="13">
        <v>1.2824553627137058E-2</v>
      </c>
      <c r="G1150" s="13">
        <v>2.8052915843495514E-2</v>
      </c>
      <c r="H1150" s="13">
        <v>2.4153133242002599E-2</v>
      </c>
      <c r="I1150" s="13">
        <v>0</v>
      </c>
      <c r="J1150" s="13">
        <v>1.9764235376052371E-2</v>
      </c>
      <c r="K1150" s="13">
        <v>2.6624888508512804E-2</v>
      </c>
      <c r="L1150" s="13">
        <v>1.3997084244475303E-2</v>
      </c>
      <c r="M1150" s="13">
        <v>1.7958116639513643E-2</v>
      </c>
      <c r="N1150" s="13">
        <v>1.8566866356107325E-2</v>
      </c>
      <c r="O1150" s="13">
        <v>2.2135454365184357E-2</v>
      </c>
      <c r="P1150" s="13">
        <v>1.8928635899229874E-2</v>
      </c>
      <c r="Q1150" s="13">
        <v>2.7522356660485147E-2</v>
      </c>
      <c r="R1150" s="13">
        <v>2.3647308462065374E-2</v>
      </c>
      <c r="S1150" s="13">
        <v>1.8566866356107325E-2</v>
      </c>
      <c r="T1150" s="13">
        <v>0</v>
      </c>
      <c r="U1150" s="13">
        <v>4.5193602465869578E-2</v>
      </c>
      <c r="V1150" s="13">
        <v>0.16302484778768486</v>
      </c>
      <c r="W1150" s="13">
        <v>1.4158900247301607E-2</v>
      </c>
      <c r="X1150" s="13">
        <v>8.8895845479131132E-3</v>
      </c>
      <c r="Y1150" s="13">
        <v>1.2368809735351049E-2</v>
      </c>
      <c r="Z1150" s="13">
        <v>1.0735526887775062E-2</v>
      </c>
      <c r="AA1150" s="13">
        <v>1.7024102620691942E-2</v>
      </c>
      <c r="AB1150" s="13">
        <v>3.1935622254614528E-2</v>
      </c>
      <c r="AC1150" s="151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A1151" s="29"/>
      <c r="B1151" s="3" t="s">
        <v>273</v>
      </c>
      <c r="C1151" s="28"/>
      <c r="D1151" s="13">
        <v>2.5535595952661971E-2</v>
      </c>
      <c r="E1151" s="13">
        <v>-7.1942634926358551E-3</v>
      </c>
      <c r="F1151" s="13">
        <v>4.1900525675310663E-2</v>
      </c>
      <c r="G1151" s="13">
        <v>1.9023437275924815E-2</v>
      </c>
      <c r="H1151" s="13">
        <v>2.0080619378445741E-2</v>
      </c>
      <c r="I1151" s="13">
        <v>1.4625642804229289E-2</v>
      </c>
      <c r="J1151" s="13">
        <v>4.7355502249527115E-2</v>
      </c>
      <c r="K1151" s="13">
        <v>3.7156896557968278E-3</v>
      </c>
      <c r="L1151" s="13">
        <v>-4.5379099512149801E-2</v>
      </c>
      <c r="M1151" s="13">
        <v>-1.7392869184195137E-3</v>
      </c>
      <c r="N1151" s="13">
        <v>-3.4469146363717229E-2</v>
      </c>
      <c r="O1151" s="13">
        <v>3.044507486945669E-2</v>
      </c>
      <c r="P1151" s="13">
        <v>-1.1937892609980016E-3</v>
      </c>
      <c r="Q1151" s="13">
        <v>-2.9014169789500888E-2</v>
      </c>
      <c r="R1151" s="13">
        <v>4.1900525675310663E-2</v>
      </c>
      <c r="S1151" s="13">
        <v>-3.4469146363717229E-2</v>
      </c>
      <c r="T1151" s="13">
        <v>4.7355502249527115E-2</v>
      </c>
      <c r="U1151" s="13">
        <v>-1.7392869184195137E-3</v>
      </c>
      <c r="V1151" s="13">
        <v>6.9720906203813771E-2</v>
      </c>
      <c r="W1151" s="13">
        <v>-5.6289052660582373E-2</v>
      </c>
      <c r="X1151" s="13">
        <v>-5.0662947054913587E-3</v>
      </c>
      <c r="Y1151" s="13">
        <v>-2.1431752351340427E-2</v>
      </c>
      <c r="Z1151" s="13">
        <v>0.31828236878455329</v>
      </c>
      <c r="AA1151" s="13">
        <v>-7.1942634926358551E-3</v>
      </c>
      <c r="AB1151" s="13">
        <v>2.6572182204833705E-3</v>
      </c>
      <c r="AC1151" s="151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3"/>
    </row>
    <row r="1152" spans="1:65">
      <c r="A1152" s="29"/>
      <c r="B1152" s="45" t="s">
        <v>274</v>
      </c>
      <c r="C1152" s="46"/>
      <c r="D1152" s="44">
        <v>0.64</v>
      </c>
      <c r="E1152" s="44">
        <v>0.28000000000000003</v>
      </c>
      <c r="F1152" s="44">
        <v>1.1000000000000001</v>
      </c>
      <c r="G1152" s="44">
        <v>0.46</v>
      </c>
      <c r="H1152" s="44">
        <v>0.49</v>
      </c>
      <c r="I1152" s="44">
        <v>0.34</v>
      </c>
      <c r="J1152" s="44">
        <v>1.25</v>
      </c>
      <c r="K1152" s="44">
        <v>0.03</v>
      </c>
      <c r="L1152" s="44">
        <v>1.34</v>
      </c>
      <c r="M1152" s="44">
        <v>0.12</v>
      </c>
      <c r="N1152" s="44">
        <v>1.04</v>
      </c>
      <c r="O1152" s="44">
        <v>0.78</v>
      </c>
      <c r="P1152" s="44">
        <v>0.11</v>
      </c>
      <c r="Q1152" s="44">
        <v>0.89</v>
      </c>
      <c r="R1152" s="44">
        <v>1.1000000000000001</v>
      </c>
      <c r="S1152" s="44">
        <v>1.04</v>
      </c>
      <c r="T1152" s="44">
        <v>1.25</v>
      </c>
      <c r="U1152" s="44">
        <v>0.12</v>
      </c>
      <c r="V1152" s="44">
        <v>1.88</v>
      </c>
      <c r="W1152" s="44">
        <v>1.65</v>
      </c>
      <c r="X1152" s="44">
        <v>0.22</v>
      </c>
      <c r="Y1152" s="44">
        <v>0.67</v>
      </c>
      <c r="Z1152" s="44">
        <v>8.84</v>
      </c>
      <c r="AA1152" s="44">
        <v>0.28000000000000003</v>
      </c>
      <c r="AB1152" s="44">
        <v>0</v>
      </c>
      <c r="AC1152" s="151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3"/>
    </row>
    <row r="1153" spans="1:65">
      <c r="B1153" s="3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BM1153" s="53"/>
    </row>
    <row r="1154" spans="1:65" ht="15">
      <c r="B1154" s="8" t="s">
        <v>593</v>
      </c>
      <c r="BM1154" s="27" t="s">
        <v>66</v>
      </c>
    </row>
    <row r="1155" spans="1:65" ht="15">
      <c r="A1155" s="24" t="s">
        <v>45</v>
      </c>
      <c r="B1155" s="18" t="s">
        <v>112</v>
      </c>
      <c r="C1155" s="15" t="s">
        <v>113</v>
      </c>
      <c r="D1155" s="16" t="s">
        <v>232</v>
      </c>
      <c r="E1155" s="17" t="s">
        <v>232</v>
      </c>
      <c r="F1155" s="17" t="s">
        <v>232</v>
      </c>
      <c r="G1155" s="17" t="s">
        <v>232</v>
      </c>
      <c r="H1155" s="17" t="s">
        <v>232</v>
      </c>
      <c r="I1155" s="17" t="s">
        <v>232</v>
      </c>
      <c r="J1155" s="17" t="s">
        <v>232</v>
      </c>
      <c r="K1155" s="17" t="s">
        <v>232</v>
      </c>
      <c r="L1155" s="17" t="s">
        <v>232</v>
      </c>
      <c r="M1155" s="17" t="s">
        <v>232</v>
      </c>
      <c r="N1155" s="17" t="s">
        <v>232</v>
      </c>
      <c r="O1155" s="17" t="s">
        <v>232</v>
      </c>
      <c r="P1155" s="17" t="s">
        <v>232</v>
      </c>
      <c r="Q1155" s="17" t="s">
        <v>232</v>
      </c>
      <c r="R1155" s="17" t="s">
        <v>232</v>
      </c>
      <c r="S1155" s="17" t="s">
        <v>232</v>
      </c>
      <c r="T1155" s="17" t="s">
        <v>232</v>
      </c>
      <c r="U1155" s="17" t="s">
        <v>232</v>
      </c>
      <c r="V1155" s="17" t="s">
        <v>232</v>
      </c>
      <c r="W1155" s="17" t="s">
        <v>232</v>
      </c>
      <c r="X1155" s="17" t="s">
        <v>232</v>
      </c>
      <c r="Y1155" s="151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9" t="s">
        <v>233</v>
      </c>
      <c r="C1156" s="9" t="s">
        <v>233</v>
      </c>
      <c r="D1156" s="149" t="s">
        <v>235</v>
      </c>
      <c r="E1156" s="150" t="s">
        <v>236</v>
      </c>
      <c r="F1156" s="150" t="s">
        <v>237</v>
      </c>
      <c r="G1156" s="150" t="s">
        <v>238</v>
      </c>
      <c r="H1156" s="150" t="s">
        <v>239</v>
      </c>
      <c r="I1156" s="150" t="s">
        <v>240</v>
      </c>
      <c r="J1156" s="150" t="s">
        <v>241</v>
      </c>
      <c r="K1156" s="150" t="s">
        <v>242</v>
      </c>
      <c r="L1156" s="150" t="s">
        <v>243</v>
      </c>
      <c r="M1156" s="150" t="s">
        <v>244</v>
      </c>
      <c r="N1156" s="150" t="s">
        <v>245</v>
      </c>
      <c r="O1156" s="150" t="s">
        <v>246</v>
      </c>
      <c r="P1156" s="150" t="s">
        <v>248</v>
      </c>
      <c r="Q1156" s="150" t="s">
        <v>249</v>
      </c>
      <c r="R1156" s="150" t="s">
        <v>250</v>
      </c>
      <c r="S1156" s="150" t="s">
        <v>251</v>
      </c>
      <c r="T1156" s="150" t="s">
        <v>253</v>
      </c>
      <c r="U1156" s="150" t="s">
        <v>254</v>
      </c>
      <c r="V1156" s="150" t="s">
        <v>255</v>
      </c>
      <c r="W1156" s="150" t="s">
        <v>256</v>
      </c>
      <c r="X1156" s="150" t="s">
        <v>262</v>
      </c>
      <c r="Y1156" s="151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 t="s">
        <v>3</v>
      </c>
    </row>
    <row r="1157" spans="1:65">
      <c r="A1157" s="29"/>
      <c r="B1157" s="19"/>
      <c r="C1157" s="9"/>
      <c r="D1157" s="10" t="s">
        <v>278</v>
      </c>
      <c r="E1157" s="11" t="s">
        <v>276</v>
      </c>
      <c r="F1157" s="11" t="s">
        <v>278</v>
      </c>
      <c r="G1157" s="11" t="s">
        <v>278</v>
      </c>
      <c r="H1157" s="11" t="s">
        <v>276</v>
      </c>
      <c r="I1157" s="11" t="s">
        <v>315</v>
      </c>
      <c r="J1157" s="11" t="s">
        <v>276</v>
      </c>
      <c r="K1157" s="11" t="s">
        <v>276</v>
      </c>
      <c r="L1157" s="11" t="s">
        <v>276</v>
      </c>
      <c r="M1157" s="11" t="s">
        <v>276</v>
      </c>
      <c r="N1157" s="11" t="s">
        <v>276</v>
      </c>
      <c r="O1157" s="11" t="s">
        <v>276</v>
      </c>
      <c r="P1157" s="11" t="s">
        <v>276</v>
      </c>
      <c r="Q1157" s="11" t="s">
        <v>278</v>
      </c>
      <c r="R1157" s="11" t="s">
        <v>278</v>
      </c>
      <c r="S1157" s="11" t="s">
        <v>315</v>
      </c>
      <c r="T1157" s="11" t="s">
        <v>276</v>
      </c>
      <c r="U1157" s="11" t="s">
        <v>276</v>
      </c>
      <c r="V1157" s="11" t="s">
        <v>278</v>
      </c>
      <c r="W1157" s="11" t="s">
        <v>276</v>
      </c>
      <c r="X1157" s="11" t="s">
        <v>278</v>
      </c>
      <c r="Y1157" s="151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1</v>
      </c>
    </row>
    <row r="1158" spans="1:65">
      <c r="A1158" s="29"/>
      <c r="B1158" s="19"/>
      <c r="C1158" s="9"/>
      <c r="D1158" s="25" t="s">
        <v>316</v>
      </c>
      <c r="E1158" s="25" t="s">
        <v>317</v>
      </c>
      <c r="F1158" s="25" t="s">
        <v>318</v>
      </c>
      <c r="G1158" s="25" t="s">
        <v>318</v>
      </c>
      <c r="H1158" s="25" t="s">
        <v>118</v>
      </c>
      <c r="I1158" s="25" t="s">
        <v>316</v>
      </c>
      <c r="J1158" s="25" t="s">
        <v>317</v>
      </c>
      <c r="K1158" s="25" t="s">
        <v>317</v>
      </c>
      <c r="L1158" s="25" t="s">
        <v>318</v>
      </c>
      <c r="M1158" s="25" t="s">
        <v>317</v>
      </c>
      <c r="N1158" s="25" t="s">
        <v>317</v>
      </c>
      <c r="O1158" s="25" t="s">
        <v>280</v>
      </c>
      <c r="P1158" s="25" t="s">
        <v>319</v>
      </c>
      <c r="Q1158" s="25" t="s">
        <v>316</v>
      </c>
      <c r="R1158" s="25" t="s">
        <v>317</v>
      </c>
      <c r="S1158" s="25" t="s">
        <v>316</v>
      </c>
      <c r="T1158" s="25" t="s">
        <v>317</v>
      </c>
      <c r="U1158" s="25" t="s">
        <v>317</v>
      </c>
      <c r="V1158" s="25" t="s">
        <v>316</v>
      </c>
      <c r="W1158" s="25" t="s">
        <v>319</v>
      </c>
      <c r="X1158" s="25" t="s">
        <v>317</v>
      </c>
      <c r="Y1158" s="151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2</v>
      </c>
    </row>
    <row r="1159" spans="1:65">
      <c r="A1159" s="29"/>
      <c r="B1159" s="18">
        <v>1</v>
      </c>
      <c r="C1159" s="14">
        <v>1</v>
      </c>
      <c r="D1159" s="208">
        <v>10.9</v>
      </c>
      <c r="E1159" s="208">
        <v>11.8</v>
      </c>
      <c r="F1159" s="208">
        <v>9.6999999999999993</v>
      </c>
      <c r="G1159" s="208">
        <v>10.796003739</v>
      </c>
      <c r="H1159" s="208">
        <v>11.5</v>
      </c>
      <c r="I1159" s="208">
        <v>10.6</v>
      </c>
      <c r="J1159" s="209">
        <v>7.5</v>
      </c>
      <c r="K1159" s="208">
        <v>10.5</v>
      </c>
      <c r="L1159" s="208">
        <v>11.4</v>
      </c>
      <c r="M1159" s="208">
        <v>10.8</v>
      </c>
      <c r="N1159" s="208">
        <v>11.6</v>
      </c>
      <c r="O1159" s="208">
        <v>11.3</v>
      </c>
      <c r="P1159" s="208">
        <v>11.1</v>
      </c>
      <c r="Q1159" s="208">
        <v>10.4</v>
      </c>
      <c r="R1159" s="209">
        <v>5</v>
      </c>
      <c r="S1159" s="208">
        <v>11.79</v>
      </c>
      <c r="T1159" s="208">
        <v>10.9</v>
      </c>
      <c r="U1159" s="208">
        <v>12.2</v>
      </c>
      <c r="V1159" s="208">
        <v>10.4</v>
      </c>
      <c r="W1159" s="208">
        <v>11.236828518146964</v>
      </c>
      <c r="X1159" s="208">
        <v>12.1</v>
      </c>
      <c r="Y1159" s="210"/>
      <c r="Z1159" s="211"/>
      <c r="AA1159" s="211"/>
      <c r="AB1159" s="211"/>
      <c r="AC1159" s="211"/>
      <c r="AD1159" s="211"/>
      <c r="AE1159" s="211"/>
      <c r="AF1159" s="211"/>
      <c r="AG1159" s="211"/>
      <c r="AH1159" s="211"/>
      <c r="AI1159" s="211"/>
      <c r="AJ1159" s="211"/>
      <c r="AK1159" s="211"/>
      <c r="AL1159" s="211"/>
      <c r="AM1159" s="211"/>
      <c r="AN1159" s="211"/>
      <c r="AO1159" s="211"/>
      <c r="AP1159" s="211"/>
      <c r="AQ1159" s="211"/>
      <c r="AR1159" s="211"/>
      <c r="AS1159" s="211"/>
      <c r="AT1159" s="211"/>
      <c r="AU1159" s="211"/>
      <c r="AV1159" s="211"/>
      <c r="AW1159" s="211"/>
      <c r="AX1159" s="211"/>
      <c r="AY1159" s="211"/>
      <c r="AZ1159" s="211"/>
      <c r="BA1159" s="211"/>
      <c r="BB1159" s="211"/>
      <c r="BC1159" s="211"/>
      <c r="BD1159" s="211"/>
      <c r="BE1159" s="211"/>
      <c r="BF1159" s="211"/>
      <c r="BG1159" s="211"/>
      <c r="BH1159" s="211"/>
      <c r="BI1159" s="211"/>
      <c r="BJ1159" s="211"/>
      <c r="BK1159" s="211"/>
      <c r="BL1159" s="211"/>
      <c r="BM1159" s="212">
        <v>1</v>
      </c>
    </row>
    <row r="1160" spans="1:65">
      <c r="A1160" s="29"/>
      <c r="B1160" s="19">
        <v>1</v>
      </c>
      <c r="C1160" s="9">
        <v>2</v>
      </c>
      <c r="D1160" s="214">
        <v>11.3</v>
      </c>
      <c r="E1160" s="214">
        <v>11.4</v>
      </c>
      <c r="F1160" s="214">
        <v>10</v>
      </c>
      <c r="G1160" s="214">
        <v>10.975433733000001</v>
      </c>
      <c r="H1160" s="214">
        <v>11.6</v>
      </c>
      <c r="I1160" s="214">
        <v>10.4</v>
      </c>
      <c r="J1160" s="215">
        <v>8.6999999999999993</v>
      </c>
      <c r="K1160" s="214">
        <v>11.4</v>
      </c>
      <c r="L1160" s="214">
        <v>11.1</v>
      </c>
      <c r="M1160" s="214">
        <v>10.8</v>
      </c>
      <c r="N1160" s="214">
        <v>11.5</v>
      </c>
      <c r="O1160" s="214">
        <v>11.3</v>
      </c>
      <c r="P1160" s="214">
        <v>11.5</v>
      </c>
      <c r="Q1160" s="214">
        <v>10.8</v>
      </c>
      <c r="R1160" s="215">
        <v>5.7</v>
      </c>
      <c r="S1160" s="214">
        <v>12.09</v>
      </c>
      <c r="T1160" s="214">
        <v>10.8</v>
      </c>
      <c r="U1160" s="214">
        <v>11.1</v>
      </c>
      <c r="V1160" s="214">
        <v>10.1</v>
      </c>
      <c r="W1160" s="214">
        <v>11.367916968254367</v>
      </c>
      <c r="X1160" s="214">
        <v>11.5</v>
      </c>
      <c r="Y1160" s="210"/>
      <c r="Z1160" s="211"/>
      <c r="AA1160" s="211"/>
      <c r="AB1160" s="211"/>
      <c r="AC1160" s="211"/>
      <c r="AD1160" s="211"/>
      <c r="AE1160" s="211"/>
      <c r="AF1160" s="211"/>
      <c r="AG1160" s="211"/>
      <c r="AH1160" s="211"/>
      <c r="AI1160" s="211"/>
      <c r="AJ1160" s="211"/>
      <c r="AK1160" s="211"/>
      <c r="AL1160" s="211"/>
      <c r="AM1160" s="211"/>
      <c r="AN1160" s="211"/>
      <c r="AO1160" s="211"/>
      <c r="AP1160" s="211"/>
      <c r="AQ1160" s="211"/>
      <c r="AR1160" s="211"/>
      <c r="AS1160" s="211"/>
      <c r="AT1160" s="211"/>
      <c r="AU1160" s="211"/>
      <c r="AV1160" s="211"/>
      <c r="AW1160" s="211"/>
      <c r="AX1160" s="211"/>
      <c r="AY1160" s="211"/>
      <c r="AZ1160" s="211"/>
      <c r="BA1160" s="211"/>
      <c r="BB1160" s="211"/>
      <c r="BC1160" s="211"/>
      <c r="BD1160" s="211"/>
      <c r="BE1160" s="211"/>
      <c r="BF1160" s="211"/>
      <c r="BG1160" s="211"/>
      <c r="BH1160" s="211"/>
      <c r="BI1160" s="211"/>
      <c r="BJ1160" s="211"/>
      <c r="BK1160" s="211"/>
      <c r="BL1160" s="211"/>
      <c r="BM1160" s="212">
        <v>15</v>
      </c>
    </row>
    <row r="1161" spans="1:65">
      <c r="A1161" s="29"/>
      <c r="B1161" s="19">
        <v>1</v>
      </c>
      <c r="C1161" s="9">
        <v>3</v>
      </c>
      <c r="D1161" s="214">
        <v>11.3</v>
      </c>
      <c r="E1161" s="214">
        <v>11.8</v>
      </c>
      <c r="F1161" s="214">
        <v>10.3</v>
      </c>
      <c r="G1161" s="214">
        <v>11.281242375</v>
      </c>
      <c r="H1161" s="214">
        <v>11.9</v>
      </c>
      <c r="I1161" s="214">
        <v>10.6</v>
      </c>
      <c r="J1161" s="215">
        <v>9.4</v>
      </c>
      <c r="K1161" s="214">
        <v>10.3</v>
      </c>
      <c r="L1161" s="214">
        <v>11.1</v>
      </c>
      <c r="M1161" s="214">
        <v>11.2</v>
      </c>
      <c r="N1161" s="214">
        <v>11.3</v>
      </c>
      <c r="O1161" s="214">
        <v>11.1</v>
      </c>
      <c r="P1161" s="214">
        <v>11.2</v>
      </c>
      <c r="Q1161" s="214">
        <v>10.4</v>
      </c>
      <c r="R1161" s="215">
        <v>3.9</v>
      </c>
      <c r="S1161" s="214">
        <v>12.13</v>
      </c>
      <c r="T1161" s="214">
        <v>11</v>
      </c>
      <c r="U1161" s="214">
        <v>11.8</v>
      </c>
      <c r="V1161" s="214">
        <v>9.9</v>
      </c>
      <c r="W1161" s="214">
        <v>11.323081633286066</v>
      </c>
      <c r="X1161" s="214">
        <v>11.8</v>
      </c>
      <c r="Y1161" s="210"/>
      <c r="Z1161" s="211"/>
      <c r="AA1161" s="211"/>
      <c r="AB1161" s="211"/>
      <c r="AC1161" s="211"/>
      <c r="AD1161" s="211"/>
      <c r="AE1161" s="211"/>
      <c r="AF1161" s="211"/>
      <c r="AG1161" s="211"/>
      <c r="AH1161" s="211"/>
      <c r="AI1161" s="211"/>
      <c r="AJ1161" s="211"/>
      <c r="AK1161" s="211"/>
      <c r="AL1161" s="211"/>
      <c r="AM1161" s="211"/>
      <c r="AN1161" s="211"/>
      <c r="AO1161" s="211"/>
      <c r="AP1161" s="211"/>
      <c r="AQ1161" s="211"/>
      <c r="AR1161" s="211"/>
      <c r="AS1161" s="211"/>
      <c r="AT1161" s="211"/>
      <c r="AU1161" s="211"/>
      <c r="AV1161" s="211"/>
      <c r="AW1161" s="211"/>
      <c r="AX1161" s="211"/>
      <c r="AY1161" s="211"/>
      <c r="AZ1161" s="211"/>
      <c r="BA1161" s="211"/>
      <c r="BB1161" s="211"/>
      <c r="BC1161" s="211"/>
      <c r="BD1161" s="211"/>
      <c r="BE1161" s="211"/>
      <c r="BF1161" s="211"/>
      <c r="BG1161" s="211"/>
      <c r="BH1161" s="211"/>
      <c r="BI1161" s="211"/>
      <c r="BJ1161" s="211"/>
      <c r="BK1161" s="211"/>
      <c r="BL1161" s="211"/>
      <c r="BM1161" s="212">
        <v>16</v>
      </c>
    </row>
    <row r="1162" spans="1:65">
      <c r="A1162" s="29"/>
      <c r="B1162" s="19">
        <v>1</v>
      </c>
      <c r="C1162" s="9">
        <v>4</v>
      </c>
      <c r="D1162" s="214">
        <v>10.6</v>
      </c>
      <c r="E1162" s="214">
        <v>11.5</v>
      </c>
      <c r="F1162" s="214">
        <v>9.9</v>
      </c>
      <c r="G1162" s="214">
        <v>11.379086694000002</v>
      </c>
      <c r="H1162" s="214">
        <v>11.7</v>
      </c>
      <c r="I1162" s="214">
        <v>10.7</v>
      </c>
      <c r="J1162" s="215">
        <v>10.5</v>
      </c>
      <c r="K1162" s="214">
        <v>11</v>
      </c>
      <c r="L1162" s="214">
        <v>11.7</v>
      </c>
      <c r="M1162" s="214">
        <v>11.1</v>
      </c>
      <c r="N1162" s="214">
        <v>11.6</v>
      </c>
      <c r="O1162" s="214">
        <v>11.7</v>
      </c>
      <c r="P1162" s="214">
        <v>11.5</v>
      </c>
      <c r="Q1162" s="214">
        <v>10.9</v>
      </c>
      <c r="R1162" s="215">
        <v>5.7</v>
      </c>
      <c r="S1162" s="214">
        <v>11.75</v>
      </c>
      <c r="T1162" s="214">
        <v>10.8</v>
      </c>
      <c r="U1162" s="214">
        <v>11.8</v>
      </c>
      <c r="V1162" s="214">
        <v>10.3</v>
      </c>
      <c r="W1162" s="214">
        <v>11.215163544067632</v>
      </c>
      <c r="X1162" s="214">
        <v>12</v>
      </c>
      <c r="Y1162" s="210"/>
      <c r="Z1162" s="211"/>
      <c r="AA1162" s="211"/>
      <c r="AB1162" s="211"/>
      <c r="AC1162" s="211"/>
      <c r="AD1162" s="211"/>
      <c r="AE1162" s="211"/>
      <c r="AF1162" s="211"/>
      <c r="AG1162" s="211"/>
      <c r="AH1162" s="211"/>
      <c r="AI1162" s="211"/>
      <c r="AJ1162" s="211"/>
      <c r="AK1162" s="211"/>
      <c r="AL1162" s="211"/>
      <c r="AM1162" s="211"/>
      <c r="AN1162" s="211"/>
      <c r="AO1162" s="211"/>
      <c r="AP1162" s="211"/>
      <c r="AQ1162" s="211"/>
      <c r="AR1162" s="211"/>
      <c r="AS1162" s="211"/>
      <c r="AT1162" s="211"/>
      <c r="AU1162" s="211"/>
      <c r="AV1162" s="211"/>
      <c r="AW1162" s="211"/>
      <c r="AX1162" s="211"/>
      <c r="AY1162" s="211"/>
      <c r="AZ1162" s="211"/>
      <c r="BA1162" s="211"/>
      <c r="BB1162" s="211"/>
      <c r="BC1162" s="211"/>
      <c r="BD1162" s="211"/>
      <c r="BE1162" s="211"/>
      <c r="BF1162" s="211"/>
      <c r="BG1162" s="211"/>
      <c r="BH1162" s="211"/>
      <c r="BI1162" s="211"/>
      <c r="BJ1162" s="211"/>
      <c r="BK1162" s="211"/>
      <c r="BL1162" s="211"/>
      <c r="BM1162" s="212">
        <v>11.168744155757404</v>
      </c>
    </row>
    <row r="1163" spans="1:65">
      <c r="A1163" s="29"/>
      <c r="B1163" s="19">
        <v>1</v>
      </c>
      <c r="C1163" s="9">
        <v>5</v>
      </c>
      <c r="D1163" s="214">
        <v>10.9</v>
      </c>
      <c r="E1163" s="214">
        <v>11.8</v>
      </c>
      <c r="F1163" s="214">
        <v>9.9</v>
      </c>
      <c r="G1163" s="214">
        <v>11.671240437</v>
      </c>
      <c r="H1163" s="214">
        <v>11.4</v>
      </c>
      <c r="I1163" s="214">
        <v>10.8</v>
      </c>
      <c r="J1163" s="215">
        <v>9.9</v>
      </c>
      <c r="K1163" s="214">
        <v>11.3</v>
      </c>
      <c r="L1163" s="214">
        <v>11.4</v>
      </c>
      <c r="M1163" s="214">
        <v>10.9</v>
      </c>
      <c r="N1163" s="214">
        <v>11.4</v>
      </c>
      <c r="O1163" s="214">
        <v>11.4</v>
      </c>
      <c r="P1163" s="214">
        <v>11</v>
      </c>
      <c r="Q1163" s="214">
        <v>11</v>
      </c>
      <c r="R1163" s="215">
        <v>5.0999999999999996</v>
      </c>
      <c r="S1163" s="214">
        <v>12.09</v>
      </c>
      <c r="T1163" s="214">
        <v>10.6</v>
      </c>
      <c r="U1163" s="214">
        <v>11.9</v>
      </c>
      <c r="V1163" s="214">
        <v>10.3</v>
      </c>
      <c r="W1163" s="214">
        <v>11.111939400910732</v>
      </c>
      <c r="X1163" s="214">
        <v>11.3</v>
      </c>
      <c r="Y1163" s="210"/>
      <c r="Z1163" s="211"/>
      <c r="AA1163" s="211"/>
      <c r="AB1163" s="211"/>
      <c r="AC1163" s="211"/>
      <c r="AD1163" s="211"/>
      <c r="AE1163" s="211"/>
      <c r="AF1163" s="211"/>
      <c r="AG1163" s="211"/>
      <c r="AH1163" s="211"/>
      <c r="AI1163" s="211"/>
      <c r="AJ1163" s="211"/>
      <c r="AK1163" s="211"/>
      <c r="AL1163" s="211"/>
      <c r="AM1163" s="211"/>
      <c r="AN1163" s="211"/>
      <c r="AO1163" s="211"/>
      <c r="AP1163" s="211"/>
      <c r="AQ1163" s="211"/>
      <c r="AR1163" s="211"/>
      <c r="AS1163" s="211"/>
      <c r="AT1163" s="211"/>
      <c r="AU1163" s="211"/>
      <c r="AV1163" s="211"/>
      <c r="AW1163" s="211"/>
      <c r="AX1163" s="211"/>
      <c r="AY1163" s="211"/>
      <c r="AZ1163" s="211"/>
      <c r="BA1163" s="211"/>
      <c r="BB1163" s="211"/>
      <c r="BC1163" s="211"/>
      <c r="BD1163" s="211"/>
      <c r="BE1163" s="211"/>
      <c r="BF1163" s="211"/>
      <c r="BG1163" s="211"/>
      <c r="BH1163" s="211"/>
      <c r="BI1163" s="211"/>
      <c r="BJ1163" s="211"/>
      <c r="BK1163" s="211"/>
      <c r="BL1163" s="211"/>
      <c r="BM1163" s="212">
        <v>132</v>
      </c>
    </row>
    <row r="1164" spans="1:65">
      <c r="A1164" s="29"/>
      <c r="B1164" s="19">
        <v>1</v>
      </c>
      <c r="C1164" s="9">
        <v>6</v>
      </c>
      <c r="D1164" s="214">
        <v>11.2</v>
      </c>
      <c r="E1164" s="214">
        <v>11.6</v>
      </c>
      <c r="F1164" s="214">
        <v>10.199999999999999</v>
      </c>
      <c r="G1164" s="214">
        <v>11.926110069000002</v>
      </c>
      <c r="H1164" s="214">
        <v>11.7</v>
      </c>
      <c r="I1164" s="214">
        <v>10.7</v>
      </c>
      <c r="J1164" s="215">
        <v>10.4</v>
      </c>
      <c r="K1164" s="214">
        <v>11.5</v>
      </c>
      <c r="L1164" s="214">
        <v>11.7</v>
      </c>
      <c r="M1164" s="214">
        <v>10.8</v>
      </c>
      <c r="N1164" s="214">
        <v>11.4</v>
      </c>
      <c r="O1164" s="214">
        <v>11.4</v>
      </c>
      <c r="P1164" s="214">
        <v>11.2</v>
      </c>
      <c r="Q1164" s="214">
        <v>11.1</v>
      </c>
      <c r="R1164" s="215">
        <v>4.7</v>
      </c>
      <c r="S1164" s="214">
        <v>11.89</v>
      </c>
      <c r="T1164" s="214">
        <v>10.6</v>
      </c>
      <c r="U1164" s="214">
        <v>11.8</v>
      </c>
      <c r="V1164" s="214">
        <v>10.4</v>
      </c>
      <c r="W1164" s="214">
        <v>11.312786644678365</v>
      </c>
      <c r="X1164" s="214">
        <v>11.7</v>
      </c>
      <c r="Y1164" s="210"/>
      <c r="Z1164" s="211"/>
      <c r="AA1164" s="211"/>
      <c r="AB1164" s="211"/>
      <c r="AC1164" s="211"/>
      <c r="AD1164" s="211"/>
      <c r="AE1164" s="211"/>
      <c r="AF1164" s="211"/>
      <c r="AG1164" s="211"/>
      <c r="AH1164" s="211"/>
      <c r="AI1164" s="211"/>
      <c r="AJ1164" s="211"/>
      <c r="AK1164" s="211"/>
      <c r="AL1164" s="211"/>
      <c r="AM1164" s="211"/>
      <c r="AN1164" s="211"/>
      <c r="AO1164" s="211"/>
      <c r="AP1164" s="211"/>
      <c r="AQ1164" s="211"/>
      <c r="AR1164" s="211"/>
      <c r="AS1164" s="211"/>
      <c r="AT1164" s="211"/>
      <c r="AU1164" s="211"/>
      <c r="AV1164" s="211"/>
      <c r="AW1164" s="211"/>
      <c r="AX1164" s="211"/>
      <c r="AY1164" s="211"/>
      <c r="AZ1164" s="211"/>
      <c r="BA1164" s="211"/>
      <c r="BB1164" s="211"/>
      <c r="BC1164" s="211"/>
      <c r="BD1164" s="211"/>
      <c r="BE1164" s="211"/>
      <c r="BF1164" s="211"/>
      <c r="BG1164" s="211"/>
      <c r="BH1164" s="211"/>
      <c r="BI1164" s="211"/>
      <c r="BJ1164" s="211"/>
      <c r="BK1164" s="211"/>
      <c r="BL1164" s="211"/>
      <c r="BM1164" s="217"/>
    </row>
    <row r="1165" spans="1:65">
      <c r="A1165" s="29"/>
      <c r="B1165" s="20" t="s">
        <v>270</v>
      </c>
      <c r="C1165" s="12"/>
      <c r="D1165" s="218">
        <v>11.033333333333333</v>
      </c>
      <c r="E1165" s="218">
        <v>11.649999999999999</v>
      </c>
      <c r="F1165" s="218">
        <v>10</v>
      </c>
      <c r="G1165" s="218">
        <v>11.338186174500001</v>
      </c>
      <c r="H1165" s="218">
        <v>11.633333333333333</v>
      </c>
      <c r="I1165" s="218">
        <v>10.633333333333333</v>
      </c>
      <c r="J1165" s="218">
        <v>9.4</v>
      </c>
      <c r="K1165" s="218">
        <v>11</v>
      </c>
      <c r="L1165" s="218">
        <v>11.399999999999999</v>
      </c>
      <c r="M1165" s="218">
        <v>10.933333333333332</v>
      </c>
      <c r="N1165" s="218">
        <v>11.466666666666669</v>
      </c>
      <c r="O1165" s="218">
        <v>11.366666666666667</v>
      </c>
      <c r="P1165" s="218">
        <v>11.25</v>
      </c>
      <c r="Q1165" s="218">
        <v>10.766666666666666</v>
      </c>
      <c r="R1165" s="218">
        <v>5.0166666666666666</v>
      </c>
      <c r="S1165" s="218">
        <v>11.956666666666665</v>
      </c>
      <c r="T1165" s="218">
        <v>10.783333333333333</v>
      </c>
      <c r="U1165" s="218">
        <v>11.766666666666666</v>
      </c>
      <c r="V1165" s="218">
        <v>10.233333333333333</v>
      </c>
      <c r="W1165" s="218">
        <v>11.261286118224021</v>
      </c>
      <c r="X1165" s="218">
        <v>11.733333333333334</v>
      </c>
      <c r="Y1165" s="210"/>
      <c r="Z1165" s="211"/>
      <c r="AA1165" s="211"/>
      <c r="AB1165" s="211"/>
      <c r="AC1165" s="211"/>
      <c r="AD1165" s="211"/>
      <c r="AE1165" s="211"/>
      <c r="AF1165" s="211"/>
      <c r="AG1165" s="211"/>
      <c r="AH1165" s="211"/>
      <c r="AI1165" s="211"/>
      <c r="AJ1165" s="211"/>
      <c r="AK1165" s="211"/>
      <c r="AL1165" s="211"/>
      <c r="AM1165" s="211"/>
      <c r="AN1165" s="211"/>
      <c r="AO1165" s="211"/>
      <c r="AP1165" s="211"/>
      <c r="AQ1165" s="211"/>
      <c r="AR1165" s="211"/>
      <c r="AS1165" s="211"/>
      <c r="AT1165" s="211"/>
      <c r="AU1165" s="211"/>
      <c r="AV1165" s="211"/>
      <c r="AW1165" s="211"/>
      <c r="AX1165" s="211"/>
      <c r="AY1165" s="211"/>
      <c r="AZ1165" s="211"/>
      <c r="BA1165" s="211"/>
      <c r="BB1165" s="211"/>
      <c r="BC1165" s="211"/>
      <c r="BD1165" s="211"/>
      <c r="BE1165" s="211"/>
      <c r="BF1165" s="211"/>
      <c r="BG1165" s="211"/>
      <c r="BH1165" s="211"/>
      <c r="BI1165" s="211"/>
      <c r="BJ1165" s="211"/>
      <c r="BK1165" s="211"/>
      <c r="BL1165" s="211"/>
      <c r="BM1165" s="217"/>
    </row>
    <row r="1166" spans="1:65">
      <c r="A1166" s="29"/>
      <c r="B1166" s="3" t="s">
        <v>271</v>
      </c>
      <c r="C1166" s="28"/>
      <c r="D1166" s="214">
        <v>11.05</v>
      </c>
      <c r="E1166" s="214">
        <v>11.7</v>
      </c>
      <c r="F1166" s="214">
        <v>9.9499999999999993</v>
      </c>
      <c r="G1166" s="214">
        <v>11.3301645345</v>
      </c>
      <c r="H1166" s="214">
        <v>11.649999999999999</v>
      </c>
      <c r="I1166" s="214">
        <v>10.649999999999999</v>
      </c>
      <c r="J1166" s="214">
        <v>9.65</v>
      </c>
      <c r="K1166" s="214">
        <v>11.15</v>
      </c>
      <c r="L1166" s="214">
        <v>11.4</v>
      </c>
      <c r="M1166" s="214">
        <v>10.850000000000001</v>
      </c>
      <c r="N1166" s="214">
        <v>11.45</v>
      </c>
      <c r="O1166" s="214">
        <v>11.350000000000001</v>
      </c>
      <c r="P1166" s="214">
        <v>11.2</v>
      </c>
      <c r="Q1166" s="214">
        <v>10.850000000000001</v>
      </c>
      <c r="R1166" s="214">
        <v>5.05</v>
      </c>
      <c r="S1166" s="214">
        <v>11.99</v>
      </c>
      <c r="T1166" s="214">
        <v>10.8</v>
      </c>
      <c r="U1166" s="214">
        <v>11.8</v>
      </c>
      <c r="V1166" s="214">
        <v>10.3</v>
      </c>
      <c r="W1166" s="214">
        <v>11.274807581412665</v>
      </c>
      <c r="X1166" s="214">
        <v>11.75</v>
      </c>
      <c r="Y1166" s="210"/>
      <c r="Z1166" s="211"/>
      <c r="AA1166" s="211"/>
      <c r="AB1166" s="211"/>
      <c r="AC1166" s="211"/>
      <c r="AD1166" s="211"/>
      <c r="AE1166" s="211"/>
      <c r="AF1166" s="211"/>
      <c r="AG1166" s="211"/>
      <c r="AH1166" s="211"/>
      <c r="AI1166" s="211"/>
      <c r="AJ1166" s="211"/>
      <c r="AK1166" s="211"/>
      <c r="AL1166" s="211"/>
      <c r="AM1166" s="211"/>
      <c r="AN1166" s="211"/>
      <c r="AO1166" s="211"/>
      <c r="AP1166" s="211"/>
      <c r="AQ1166" s="211"/>
      <c r="AR1166" s="211"/>
      <c r="AS1166" s="211"/>
      <c r="AT1166" s="211"/>
      <c r="AU1166" s="211"/>
      <c r="AV1166" s="211"/>
      <c r="AW1166" s="211"/>
      <c r="AX1166" s="211"/>
      <c r="AY1166" s="211"/>
      <c r="AZ1166" s="211"/>
      <c r="BA1166" s="211"/>
      <c r="BB1166" s="211"/>
      <c r="BC1166" s="211"/>
      <c r="BD1166" s="211"/>
      <c r="BE1166" s="211"/>
      <c r="BF1166" s="211"/>
      <c r="BG1166" s="211"/>
      <c r="BH1166" s="211"/>
      <c r="BI1166" s="211"/>
      <c r="BJ1166" s="211"/>
      <c r="BK1166" s="211"/>
      <c r="BL1166" s="211"/>
      <c r="BM1166" s="217"/>
    </row>
    <row r="1167" spans="1:65">
      <c r="A1167" s="29"/>
      <c r="B1167" s="3" t="s">
        <v>272</v>
      </c>
      <c r="C1167" s="28"/>
      <c r="D1167" s="23">
        <v>0.28047578623950198</v>
      </c>
      <c r="E1167" s="23">
        <v>0.17606816861659039</v>
      </c>
      <c r="F1167" s="23">
        <v>0.21908902300206665</v>
      </c>
      <c r="G1167" s="23">
        <v>0.4211997681550303</v>
      </c>
      <c r="H1167" s="23">
        <v>0.17511900715418255</v>
      </c>
      <c r="I1167" s="23">
        <v>0.13662601021279461</v>
      </c>
      <c r="J1167" s="23">
        <v>1.1454256850621134</v>
      </c>
      <c r="K1167" s="23">
        <v>0.49799598391954925</v>
      </c>
      <c r="L1167" s="23">
        <v>0.26832815729997461</v>
      </c>
      <c r="M1167" s="23">
        <v>0.17511900715418199</v>
      </c>
      <c r="N1167" s="23">
        <v>0.12110601416389924</v>
      </c>
      <c r="O1167" s="23">
        <v>0.19663841605003479</v>
      </c>
      <c r="P1167" s="23">
        <v>0.20736441353327734</v>
      </c>
      <c r="Q1167" s="23">
        <v>0.30110906108363217</v>
      </c>
      <c r="R1167" s="23">
        <v>0.67651065524991627</v>
      </c>
      <c r="S1167" s="23">
        <v>0.16765042996266591</v>
      </c>
      <c r="T1167" s="23">
        <v>0.16020819787597246</v>
      </c>
      <c r="U1167" s="23">
        <v>0.36147844564602555</v>
      </c>
      <c r="V1167" s="23">
        <v>0.19663841605003515</v>
      </c>
      <c r="W1167" s="23">
        <v>9.2597015184776185E-2</v>
      </c>
      <c r="X1167" s="23">
        <v>0.30110906108363217</v>
      </c>
      <c r="Y1167" s="151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3"/>
    </row>
    <row r="1168" spans="1:65">
      <c r="A1168" s="29"/>
      <c r="B1168" s="3" t="s">
        <v>86</v>
      </c>
      <c r="C1168" s="28"/>
      <c r="D1168" s="13">
        <v>2.5420766124426161E-2</v>
      </c>
      <c r="E1168" s="13">
        <v>1.5113147520737374E-2</v>
      </c>
      <c r="F1168" s="13">
        <v>2.1908902300206666E-2</v>
      </c>
      <c r="G1168" s="13">
        <v>3.7148778620545511E-2</v>
      </c>
      <c r="H1168" s="13">
        <v>1.5053209784027154E-2</v>
      </c>
      <c r="I1168" s="13">
        <v>1.2848841085842753E-2</v>
      </c>
      <c r="J1168" s="13">
        <v>0.12185379628320354</v>
      </c>
      <c r="K1168" s="13">
        <v>4.5272362174504477E-2</v>
      </c>
      <c r="L1168" s="13">
        <v>2.3537557657892512E-2</v>
      </c>
      <c r="M1168" s="13">
        <v>1.601698236166299E-2</v>
      </c>
      <c r="N1168" s="13">
        <v>1.056157100266563E-2</v>
      </c>
      <c r="O1168" s="13">
        <v>1.7299567394431212E-2</v>
      </c>
      <c r="P1168" s="13">
        <v>1.8432392314069096E-2</v>
      </c>
      <c r="Q1168" s="13">
        <v>2.7966785859160886E-2</v>
      </c>
      <c r="R1168" s="13">
        <v>0.13485262230895342</v>
      </c>
      <c r="S1168" s="13">
        <v>1.4021502366545799E-2</v>
      </c>
      <c r="T1168" s="13">
        <v>1.4857019895762515E-2</v>
      </c>
      <c r="U1168" s="13">
        <v>3.0720547788614071E-2</v>
      </c>
      <c r="V1168" s="13">
        <v>1.9215480395768907E-2</v>
      </c>
      <c r="W1168" s="13">
        <v>8.2225967986842476E-3</v>
      </c>
      <c r="X1168" s="13">
        <v>2.5662704069627739E-2</v>
      </c>
      <c r="Y1168" s="151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3"/>
    </row>
    <row r="1169" spans="1:65">
      <c r="A1169" s="29"/>
      <c r="B1169" s="3" t="s">
        <v>273</v>
      </c>
      <c r="C1169" s="28"/>
      <c r="D1169" s="13">
        <v>-1.2124086695482927E-2</v>
      </c>
      <c r="E1169" s="13">
        <v>4.3089521752050386E-2</v>
      </c>
      <c r="F1169" s="13">
        <v>-0.10464418733729564</v>
      </c>
      <c r="G1169" s="13">
        <v>1.5171089639048674E-2</v>
      </c>
      <c r="H1169" s="13">
        <v>4.1597262064279272E-2</v>
      </c>
      <c r="I1169" s="13">
        <v>-4.7938319201991098E-2</v>
      </c>
      <c r="J1169" s="13">
        <v>-0.15836553609705784</v>
      </c>
      <c r="K1169" s="13">
        <v>-1.5108606071025266E-2</v>
      </c>
      <c r="L1169" s="13">
        <v>2.0705626435482793E-2</v>
      </c>
      <c r="M1169" s="13">
        <v>-2.1077644822110053E-2</v>
      </c>
      <c r="N1169" s="13">
        <v>2.6674665186567914E-2</v>
      </c>
      <c r="O1169" s="13">
        <v>1.7721107059940566E-2</v>
      </c>
      <c r="P1169" s="13">
        <v>7.2752892455423268E-3</v>
      </c>
      <c r="Q1169" s="13">
        <v>-3.6000241699821744E-2</v>
      </c>
      <c r="R1169" s="13">
        <v>-0.55082983398087659</v>
      </c>
      <c r="S1169" s="13">
        <v>7.054710000704012E-2</v>
      </c>
      <c r="T1169" s="13">
        <v>-3.450798201205052E-2</v>
      </c>
      <c r="U1169" s="13">
        <v>5.3535339566448625E-2</v>
      </c>
      <c r="V1169" s="13">
        <v>-8.3752551708499268E-2</v>
      </c>
      <c r="W1169" s="13">
        <v>8.2857984009698793E-3</v>
      </c>
      <c r="X1169" s="13">
        <v>5.055082019090662E-2</v>
      </c>
      <c r="Y1169" s="151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3"/>
    </row>
    <row r="1170" spans="1:65">
      <c r="A1170" s="29"/>
      <c r="B1170" s="45" t="s">
        <v>274</v>
      </c>
      <c r="C1170" s="46"/>
      <c r="D1170" s="44">
        <v>0.37</v>
      </c>
      <c r="E1170" s="44">
        <v>0.67</v>
      </c>
      <c r="F1170" s="44">
        <v>2.11</v>
      </c>
      <c r="G1170" s="44">
        <v>0.15</v>
      </c>
      <c r="H1170" s="44">
        <v>0.65</v>
      </c>
      <c r="I1170" s="44">
        <v>1.04</v>
      </c>
      <c r="J1170" s="44">
        <v>3.12</v>
      </c>
      <c r="K1170" s="44">
        <v>0.42</v>
      </c>
      <c r="L1170" s="44">
        <v>0.25</v>
      </c>
      <c r="M1170" s="44">
        <v>0.53</v>
      </c>
      <c r="N1170" s="44">
        <v>0.37</v>
      </c>
      <c r="O1170" s="44">
        <v>0.2</v>
      </c>
      <c r="P1170" s="44">
        <v>0</v>
      </c>
      <c r="Q1170" s="44">
        <v>0.81</v>
      </c>
      <c r="R1170" s="44">
        <v>10.51</v>
      </c>
      <c r="S1170" s="44">
        <v>1.19</v>
      </c>
      <c r="T1170" s="44">
        <v>0.79</v>
      </c>
      <c r="U1170" s="44">
        <v>0.87</v>
      </c>
      <c r="V1170" s="44">
        <v>1.71</v>
      </c>
      <c r="W1170" s="44">
        <v>0.02</v>
      </c>
      <c r="X1170" s="44">
        <v>0.81</v>
      </c>
      <c r="Y1170" s="151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3"/>
    </row>
    <row r="1171" spans="1:65">
      <c r="B1171" s="30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BM1171" s="53"/>
    </row>
    <row r="1172" spans="1:65">
      <c r="BM1172" s="53"/>
    </row>
    <row r="1173" spans="1:65">
      <c r="BM1173" s="53"/>
    </row>
    <row r="1174" spans="1:65">
      <c r="BM1174" s="53"/>
    </row>
    <row r="1175" spans="1:65">
      <c r="BM1175" s="53"/>
    </row>
    <row r="1176" spans="1:65">
      <c r="BM1176" s="53"/>
    </row>
    <row r="1177" spans="1:65">
      <c r="BM1177" s="53"/>
    </row>
    <row r="1178" spans="1:65">
      <c r="BM1178" s="53"/>
    </row>
    <row r="1179" spans="1:65">
      <c r="BM1179" s="53"/>
    </row>
    <row r="1180" spans="1:65">
      <c r="BM1180" s="53"/>
    </row>
    <row r="1181" spans="1:65">
      <c r="BM1181" s="53"/>
    </row>
    <row r="1182" spans="1:65">
      <c r="BM1182" s="53"/>
    </row>
    <row r="1183" spans="1:65">
      <c r="BM1183" s="53"/>
    </row>
    <row r="1184" spans="1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4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</sheetData>
  <dataConsolidate/>
  <conditionalFormatting sqref="B6:Z11 B24:Z29 B42:AB47 B60:U65 B78:AA83 B96:X101 B115:Z120 B134:AB139 B152:Z157 B170:W175 B188:AA193 B206:AA211 B224:X229 B242:AC247 B261:J266 B279:J284 B298:J303 B317:AB322 B335:Z340 B354:I359 B372:T377 B390:W395 B409:X414 B427:I432 B445:V450 B463:Z468 B481:Y486 B500:X505 B519:K524 B538:AA543 B557:AA562 B575:Z580 B594:Z599 B612:W617 B631:J636 B649:Z654 B668:AA673 B686:AB691 B705:G710 B723:J728 B741:G746 B759:W764 B777:U782 B795:AB800 B813:Z818 B831:Z836 B849:Z854 B867:J872 B885:X890 B903:AA908 B922:W927 B940:M945 B959:AA964 B977:AA982 B995:AA1000 B1013:Y1018 B1032:H1037 B1050:AA1055 B1068:AA1073 B1086:Z1091 B1105:Y1110 B1123:L1128 B1141:AB1146 B1159:X1164">
    <cfRule type="expression" dxfId="11" priority="192">
      <formula>AND($B6&lt;&gt;$B5,NOT(ISBLANK(INDIRECT(Anlyt_LabRefThisCol))))</formula>
    </cfRule>
  </conditionalFormatting>
  <conditionalFormatting sqref="C2:Z17 C20:Z35 C38:AB53 C56:U71 C74:AA89 C92:X107 C111:Z126 C130:AB145 C148:Z163 C166:W181 C184:AA199 C202:AA217 C220:X235 C238:AC253 C257:J272 C275:J290 C294:J309 C313:AB328 C331:Z346 C350:I365 C368:T383 C386:W401 C405:X420 C423:I438 C441:V456 C459:Z474 C477:Y492 C496:X511 C515:K530 C534:AA549 C553:AA568 C571:Z586 C590:Z605 C608:W623 C627:J642 C645:Z660 C664:AA679 C682:AB697 C701:G716 C719:J734 C737:G752 C755:W770 C773:U788 C791:AB806 C809:Z824 C827:Z842 C845:Z860 C863:J878 C881:X896 C899:AA914 C918:W933 C936:M951 C955:AA970 C973:AA988 C991:AA1006 C1009:Y1024 C1028:H1043 C1046:AA1061 C1064:AA1079 C1082:Z1097 C1101:Y1116 C1119:L1134 C1137:AB1152 C1155:X1170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4C69-A10A-4377-9426-F64EE2C8B6BB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594</v>
      </c>
      <c r="BM1" s="27" t="s">
        <v>293</v>
      </c>
    </row>
    <row r="2" spans="1:66" ht="19.5">
      <c r="A2" s="24" t="s">
        <v>119</v>
      </c>
      <c r="B2" s="18" t="s">
        <v>112</v>
      </c>
      <c r="C2" s="15" t="s">
        <v>113</v>
      </c>
      <c r="D2" s="16" t="s">
        <v>292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12.79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12.770000000000001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8</v>
      </c>
    </row>
    <row r="8" spans="1:66">
      <c r="A8" s="29"/>
      <c r="B8" s="20" t="s">
        <v>270</v>
      </c>
      <c r="C8" s="12"/>
      <c r="D8" s="22">
        <v>12.780000000000001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271</v>
      </c>
      <c r="C9" s="28"/>
      <c r="D9" s="11">
        <v>12.780000000000001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12.78</v>
      </c>
      <c r="BN9" s="27"/>
    </row>
    <row r="10" spans="1:66">
      <c r="A10" s="29"/>
      <c r="B10" s="3" t="s">
        <v>272</v>
      </c>
      <c r="C10" s="28"/>
      <c r="D10" s="23">
        <v>1.4142135623729393E-2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14</v>
      </c>
    </row>
    <row r="11" spans="1:66">
      <c r="A11" s="29"/>
      <c r="B11" s="3" t="s">
        <v>86</v>
      </c>
      <c r="C11" s="28"/>
      <c r="D11" s="13">
        <v>1.10658338213845E-3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273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274</v>
      </c>
      <c r="C13" s="46"/>
      <c r="D13" s="44" t="s">
        <v>275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595</v>
      </c>
      <c r="BM15" s="27" t="s">
        <v>293</v>
      </c>
    </row>
    <row r="16" spans="1:66" ht="15">
      <c r="A16" s="24" t="s">
        <v>7</v>
      </c>
      <c r="B16" s="18" t="s">
        <v>112</v>
      </c>
      <c r="C16" s="15" t="s">
        <v>113</v>
      </c>
      <c r="D16" s="16" t="s">
        <v>292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233</v>
      </c>
      <c r="C17" s="9" t="s">
        <v>233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98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08">
        <v>10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2">
        <v>1</v>
      </c>
    </row>
    <row r="21" spans="1:65">
      <c r="A21" s="29"/>
      <c r="B21" s="19">
        <v>1</v>
      </c>
      <c r="C21" s="9">
        <v>2</v>
      </c>
      <c r="D21" s="214">
        <v>20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2">
        <v>9</v>
      </c>
    </row>
    <row r="22" spans="1:65">
      <c r="A22" s="29"/>
      <c r="B22" s="20" t="s">
        <v>270</v>
      </c>
      <c r="C22" s="12"/>
      <c r="D22" s="218">
        <v>15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2">
        <v>16</v>
      </c>
    </row>
    <row r="23" spans="1:65">
      <c r="A23" s="29"/>
      <c r="B23" s="3" t="s">
        <v>271</v>
      </c>
      <c r="C23" s="28"/>
      <c r="D23" s="214">
        <v>15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2">
        <v>15</v>
      </c>
    </row>
    <row r="24" spans="1:65">
      <c r="A24" s="29"/>
      <c r="B24" s="3" t="s">
        <v>272</v>
      </c>
      <c r="C24" s="28"/>
      <c r="D24" s="214">
        <v>7.0710678118654755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15</v>
      </c>
    </row>
    <row r="25" spans="1:65">
      <c r="A25" s="29"/>
      <c r="B25" s="3" t="s">
        <v>86</v>
      </c>
      <c r="C25" s="28"/>
      <c r="D25" s="13">
        <v>0.47140452079103168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273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274</v>
      </c>
      <c r="C27" s="46"/>
      <c r="D27" s="44" t="s">
        <v>275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596</v>
      </c>
      <c r="BM29" s="27" t="s">
        <v>293</v>
      </c>
    </row>
    <row r="30" spans="1:65" ht="15">
      <c r="A30" s="24" t="s">
        <v>108</v>
      </c>
      <c r="B30" s="18" t="s">
        <v>112</v>
      </c>
      <c r="C30" s="15" t="s">
        <v>113</v>
      </c>
      <c r="D30" s="16" t="s">
        <v>292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233</v>
      </c>
      <c r="C31" s="9" t="s">
        <v>233</v>
      </c>
      <c r="D31" s="10" t="s">
        <v>114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98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7">
        <v>630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>
        <v>1</v>
      </c>
    </row>
    <row r="35" spans="1:65">
      <c r="A35" s="29"/>
      <c r="B35" s="19">
        <v>1</v>
      </c>
      <c r="C35" s="9">
        <v>2</v>
      </c>
      <c r="D35" s="233">
        <v>670</v>
      </c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2">
        <v>10</v>
      </c>
    </row>
    <row r="36" spans="1:65">
      <c r="A36" s="29"/>
      <c r="B36" s="20" t="s">
        <v>270</v>
      </c>
      <c r="C36" s="12"/>
      <c r="D36" s="237">
        <v>650</v>
      </c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2">
        <v>16</v>
      </c>
    </row>
    <row r="37" spans="1:65">
      <c r="A37" s="29"/>
      <c r="B37" s="3" t="s">
        <v>271</v>
      </c>
      <c r="C37" s="28"/>
      <c r="D37" s="233">
        <v>650</v>
      </c>
      <c r="E37" s="23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2">
        <v>650</v>
      </c>
    </row>
    <row r="38" spans="1:65">
      <c r="A38" s="29"/>
      <c r="B38" s="3" t="s">
        <v>272</v>
      </c>
      <c r="C38" s="28"/>
      <c r="D38" s="233">
        <v>28.284271247461902</v>
      </c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2">
        <v>16</v>
      </c>
    </row>
    <row r="39" spans="1:65">
      <c r="A39" s="29"/>
      <c r="B39" s="3" t="s">
        <v>86</v>
      </c>
      <c r="C39" s="28"/>
      <c r="D39" s="13">
        <v>4.3514263457633692E-2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273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274</v>
      </c>
      <c r="C41" s="46"/>
      <c r="D41" s="44" t="s">
        <v>275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597</v>
      </c>
      <c r="BM43" s="27" t="s">
        <v>293</v>
      </c>
    </row>
    <row r="44" spans="1:65" ht="15">
      <c r="A44" s="24" t="s">
        <v>101</v>
      </c>
      <c r="B44" s="18" t="s">
        <v>112</v>
      </c>
      <c r="C44" s="15" t="s">
        <v>113</v>
      </c>
      <c r="D44" s="16" t="s">
        <v>292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233</v>
      </c>
      <c r="C45" s="9" t="s">
        <v>233</v>
      </c>
      <c r="D45" s="10" t="s">
        <v>114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98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3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3</v>
      </c>
    </row>
    <row r="48" spans="1:65">
      <c r="A48" s="29"/>
      <c r="B48" s="18">
        <v>1</v>
      </c>
      <c r="C48" s="14">
        <v>1</v>
      </c>
      <c r="D48" s="219">
        <v>0.46999999999999992</v>
      </c>
      <c r="E48" s="220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2">
        <v>1</v>
      </c>
    </row>
    <row r="49" spans="1:65">
      <c r="A49" s="29"/>
      <c r="B49" s="19">
        <v>1</v>
      </c>
      <c r="C49" s="9">
        <v>2</v>
      </c>
      <c r="D49" s="23">
        <v>0.46999999999999992</v>
      </c>
      <c r="E49" s="220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2">
        <v>11</v>
      </c>
    </row>
    <row r="50" spans="1:65">
      <c r="A50" s="29"/>
      <c r="B50" s="20" t="s">
        <v>270</v>
      </c>
      <c r="C50" s="12"/>
      <c r="D50" s="223">
        <v>0.46999999999999992</v>
      </c>
      <c r="E50" s="220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2">
        <v>16</v>
      </c>
    </row>
    <row r="51" spans="1:65">
      <c r="A51" s="29"/>
      <c r="B51" s="3" t="s">
        <v>271</v>
      </c>
      <c r="C51" s="28"/>
      <c r="D51" s="23">
        <v>0.46999999999999992</v>
      </c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2">
        <v>0.47</v>
      </c>
    </row>
    <row r="52" spans="1:65">
      <c r="A52" s="29"/>
      <c r="B52" s="3" t="s">
        <v>272</v>
      </c>
      <c r="C52" s="28"/>
      <c r="D52" s="23">
        <v>0</v>
      </c>
      <c r="E52" s="220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2">
        <v>17</v>
      </c>
    </row>
    <row r="53" spans="1:65">
      <c r="A53" s="29"/>
      <c r="B53" s="3" t="s">
        <v>86</v>
      </c>
      <c r="C53" s="28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273</v>
      </c>
      <c r="C54" s="28"/>
      <c r="D54" s="13">
        <v>-1.1102230246251565E-16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274</v>
      </c>
      <c r="C55" s="46"/>
      <c r="D55" s="44" t="s">
        <v>275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598</v>
      </c>
      <c r="BM57" s="27" t="s">
        <v>293</v>
      </c>
    </row>
    <row r="58" spans="1:65" ht="15">
      <c r="A58" s="24" t="s">
        <v>208</v>
      </c>
      <c r="B58" s="18" t="s">
        <v>112</v>
      </c>
      <c r="C58" s="15" t="s">
        <v>113</v>
      </c>
      <c r="D58" s="16" t="s">
        <v>292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233</v>
      </c>
      <c r="C59" s="9" t="s">
        <v>233</v>
      </c>
      <c r="D59" s="10" t="s">
        <v>114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98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08">
        <v>10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</v>
      </c>
    </row>
    <row r="63" spans="1:65">
      <c r="A63" s="29"/>
      <c r="B63" s="19">
        <v>1</v>
      </c>
      <c r="C63" s="9">
        <v>2</v>
      </c>
      <c r="D63" s="214">
        <v>20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12</v>
      </c>
    </row>
    <row r="64" spans="1:65">
      <c r="A64" s="29"/>
      <c r="B64" s="20" t="s">
        <v>270</v>
      </c>
      <c r="C64" s="12"/>
      <c r="D64" s="218">
        <v>15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16</v>
      </c>
    </row>
    <row r="65" spans="1:65">
      <c r="A65" s="29"/>
      <c r="B65" s="3" t="s">
        <v>271</v>
      </c>
      <c r="C65" s="28"/>
      <c r="D65" s="214">
        <v>15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2">
        <v>15</v>
      </c>
    </row>
    <row r="66" spans="1:65">
      <c r="A66" s="29"/>
      <c r="B66" s="3" t="s">
        <v>272</v>
      </c>
      <c r="C66" s="28"/>
      <c r="D66" s="214">
        <v>7.0710678118654755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2">
        <v>18</v>
      </c>
    </row>
    <row r="67" spans="1:65">
      <c r="A67" s="29"/>
      <c r="B67" s="3" t="s">
        <v>86</v>
      </c>
      <c r="C67" s="28"/>
      <c r="D67" s="13">
        <v>0.47140452079103168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273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274</v>
      </c>
      <c r="C69" s="46"/>
      <c r="D69" s="44" t="s">
        <v>275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599</v>
      </c>
      <c r="BM71" s="27" t="s">
        <v>293</v>
      </c>
    </row>
    <row r="72" spans="1:65" ht="15">
      <c r="A72" s="24" t="s">
        <v>25</v>
      </c>
      <c r="B72" s="18" t="s">
        <v>112</v>
      </c>
      <c r="C72" s="15" t="s">
        <v>113</v>
      </c>
      <c r="D72" s="16" t="s">
        <v>292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233</v>
      </c>
      <c r="C73" s="9" t="s">
        <v>233</v>
      </c>
      <c r="D73" s="10" t="s">
        <v>114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98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08">
        <v>20</v>
      </c>
      <c r="E76" s="210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2">
        <v>1</v>
      </c>
    </row>
    <row r="77" spans="1:65">
      <c r="A77" s="29"/>
      <c r="B77" s="19">
        <v>1</v>
      </c>
      <c r="C77" s="9">
        <v>2</v>
      </c>
      <c r="D77" s="214">
        <v>20</v>
      </c>
      <c r="E77" s="210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12">
        <v>13</v>
      </c>
    </row>
    <row r="78" spans="1:65">
      <c r="A78" s="29"/>
      <c r="B78" s="20" t="s">
        <v>270</v>
      </c>
      <c r="C78" s="12"/>
      <c r="D78" s="218">
        <v>20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12">
        <v>16</v>
      </c>
    </row>
    <row r="79" spans="1:65">
      <c r="A79" s="29"/>
      <c r="B79" s="3" t="s">
        <v>271</v>
      </c>
      <c r="C79" s="28"/>
      <c r="D79" s="214">
        <v>20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12">
        <v>20</v>
      </c>
    </row>
    <row r="80" spans="1:65">
      <c r="A80" s="29"/>
      <c r="B80" s="3" t="s">
        <v>272</v>
      </c>
      <c r="C80" s="28"/>
      <c r="D80" s="214">
        <v>0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12">
        <v>19</v>
      </c>
    </row>
    <row r="81" spans="1:65">
      <c r="A81" s="29"/>
      <c r="B81" s="3" t="s">
        <v>86</v>
      </c>
      <c r="C81" s="28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273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274</v>
      </c>
      <c r="C83" s="46"/>
      <c r="D83" s="44" t="s">
        <v>275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9.5">
      <c r="B85" s="8" t="s">
        <v>600</v>
      </c>
      <c r="BM85" s="27" t="s">
        <v>293</v>
      </c>
    </row>
    <row r="86" spans="1:65" ht="19.5">
      <c r="A86" s="24" t="s">
        <v>331</v>
      </c>
      <c r="B86" s="18" t="s">
        <v>112</v>
      </c>
      <c r="C86" s="15" t="s">
        <v>113</v>
      </c>
      <c r="D86" s="16" t="s">
        <v>292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233</v>
      </c>
      <c r="C87" s="9" t="s">
        <v>233</v>
      </c>
      <c r="D87" s="10" t="s">
        <v>114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98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27">
        <v>60</v>
      </c>
      <c r="E90" s="230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2">
        <v>1</v>
      </c>
    </row>
    <row r="91" spans="1:65">
      <c r="A91" s="29"/>
      <c r="B91" s="19">
        <v>1</v>
      </c>
      <c r="C91" s="9">
        <v>2</v>
      </c>
      <c r="D91" s="233">
        <v>60</v>
      </c>
      <c r="E91" s="230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2">
        <v>14</v>
      </c>
    </row>
    <row r="92" spans="1:65">
      <c r="A92" s="29"/>
      <c r="B92" s="20" t="s">
        <v>270</v>
      </c>
      <c r="C92" s="12"/>
      <c r="D92" s="237">
        <v>60</v>
      </c>
      <c r="E92" s="230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2">
        <v>16</v>
      </c>
    </row>
    <row r="93" spans="1:65">
      <c r="A93" s="29"/>
      <c r="B93" s="3" t="s">
        <v>271</v>
      </c>
      <c r="C93" s="28"/>
      <c r="D93" s="233">
        <v>60</v>
      </c>
      <c r="E93" s="230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1"/>
      <c r="BE93" s="231"/>
      <c r="BF93" s="231"/>
      <c r="BG93" s="231"/>
      <c r="BH93" s="231"/>
      <c r="BI93" s="231"/>
      <c r="BJ93" s="231"/>
      <c r="BK93" s="231"/>
      <c r="BL93" s="231"/>
      <c r="BM93" s="232">
        <v>60</v>
      </c>
    </row>
    <row r="94" spans="1:65">
      <c r="A94" s="29"/>
      <c r="B94" s="3" t="s">
        <v>272</v>
      </c>
      <c r="C94" s="28"/>
      <c r="D94" s="233">
        <v>0</v>
      </c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2">
        <v>20</v>
      </c>
    </row>
    <row r="95" spans="1:65">
      <c r="A95" s="29"/>
      <c r="B95" s="3" t="s">
        <v>86</v>
      </c>
      <c r="C95" s="28"/>
      <c r="D95" s="13">
        <v>0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273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274</v>
      </c>
      <c r="C97" s="46"/>
      <c r="D97" s="44" t="s">
        <v>275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601</v>
      </c>
      <c r="BM99" s="27" t="s">
        <v>293</v>
      </c>
    </row>
    <row r="100" spans="1:65" ht="15">
      <c r="A100" s="24" t="s">
        <v>0</v>
      </c>
      <c r="B100" s="18" t="s">
        <v>112</v>
      </c>
      <c r="C100" s="15" t="s">
        <v>113</v>
      </c>
      <c r="D100" s="16" t="s">
        <v>292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233</v>
      </c>
      <c r="C101" s="9" t="s">
        <v>233</v>
      </c>
      <c r="D101" s="10" t="s">
        <v>114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98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08">
        <v>20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12">
        <v>1</v>
      </c>
    </row>
    <row r="105" spans="1:65">
      <c r="A105" s="29"/>
      <c r="B105" s="19">
        <v>1</v>
      </c>
      <c r="C105" s="9">
        <v>2</v>
      </c>
      <c r="D105" s="214">
        <v>10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12">
        <v>15</v>
      </c>
    </row>
    <row r="106" spans="1:65">
      <c r="A106" s="29"/>
      <c r="B106" s="20" t="s">
        <v>270</v>
      </c>
      <c r="C106" s="12"/>
      <c r="D106" s="218">
        <v>15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12">
        <v>16</v>
      </c>
    </row>
    <row r="107" spans="1:65">
      <c r="A107" s="29"/>
      <c r="B107" s="3" t="s">
        <v>271</v>
      </c>
      <c r="C107" s="28"/>
      <c r="D107" s="214">
        <v>15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2">
        <v>15</v>
      </c>
    </row>
    <row r="108" spans="1:65">
      <c r="A108" s="29"/>
      <c r="B108" s="3" t="s">
        <v>272</v>
      </c>
      <c r="C108" s="28"/>
      <c r="D108" s="214">
        <v>7.0710678118654755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12">
        <v>21</v>
      </c>
    </row>
    <row r="109" spans="1:65">
      <c r="A109" s="29"/>
      <c r="B109" s="3" t="s">
        <v>86</v>
      </c>
      <c r="C109" s="28"/>
      <c r="D109" s="13">
        <v>0.47140452079103168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273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274</v>
      </c>
      <c r="C111" s="46"/>
      <c r="D111" s="44" t="s">
        <v>275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9.5">
      <c r="B113" s="8" t="s">
        <v>602</v>
      </c>
      <c r="BM113" s="27" t="s">
        <v>293</v>
      </c>
    </row>
    <row r="114" spans="1:65" ht="19.5">
      <c r="A114" s="24" t="s">
        <v>332</v>
      </c>
      <c r="B114" s="18" t="s">
        <v>112</v>
      </c>
      <c r="C114" s="15" t="s">
        <v>113</v>
      </c>
      <c r="D114" s="16" t="s">
        <v>292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233</v>
      </c>
      <c r="C115" s="9" t="s">
        <v>233</v>
      </c>
      <c r="D115" s="10" t="s">
        <v>114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98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2.5299999999999998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2.5299999999999998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8</v>
      </c>
    </row>
    <row r="120" spans="1:65">
      <c r="A120" s="29"/>
      <c r="B120" s="20" t="s">
        <v>270</v>
      </c>
      <c r="C120" s="12"/>
      <c r="D120" s="22">
        <v>2.5299999999999998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271</v>
      </c>
      <c r="C121" s="28"/>
      <c r="D121" s="11">
        <v>2.5299999999999998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2.5299999999999998</v>
      </c>
    </row>
    <row r="122" spans="1:65">
      <c r="A122" s="29"/>
      <c r="B122" s="3" t="s">
        <v>272</v>
      </c>
      <c r="C122" s="28"/>
      <c r="D122" s="23">
        <v>0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14</v>
      </c>
    </row>
    <row r="123" spans="1:65">
      <c r="A123" s="29"/>
      <c r="B123" s="3" t="s">
        <v>86</v>
      </c>
      <c r="C123" s="28"/>
      <c r="D123" s="13">
        <v>0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273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274</v>
      </c>
      <c r="C125" s="46"/>
      <c r="D125" s="44" t="s">
        <v>275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603</v>
      </c>
      <c r="BM127" s="27" t="s">
        <v>293</v>
      </c>
    </row>
    <row r="128" spans="1:65" ht="19.5">
      <c r="A128" s="24" t="s">
        <v>333</v>
      </c>
      <c r="B128" s="18" t="s">
        <v>112</v>
      </c>
      <c r="C128" s="15" t="s">
        <v>113</v>
      </c>
      <c r="D128" s="16" t="s">
        <v>292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233</v>
      </c>
      <c r="C129" s="9" t="s">
        <v>233</v>
      </c>
      <c r="D129" s="10" t="s">
        <v>114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98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4.3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4.3099999999999996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9</v>
      </c>
    </row>
    <row r="134" spans="1:65">
      <c r="A134" s="29"/>
      <c r="B134" s="20" t="s">
        <v>270</v>
      </c>
      <c r="C134" s="12"/>
      <c r="D134" s="22">
        <v>4.3049999999999997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271</v>
      </c>
      <c r="C135" s="28"/>
      <c r="D135" s="11">
        <v>4.3049999999999997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4.3049999999999997</v>
      </c>
    </row>
    <row r="136" spans="1:65">
      <c r="A136" s="29"/>
      <c r="B136" s="3" t="s">
        <v>272</v>
      </c>
      <c r="C136" s="28"/>
      <c r="D136" s="23">
        <v>7.0710678118653244E-3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15</v>
      </c>
    </row>
    <row r="137" spans="1:65">
      <c r="A137" s="29"/>
      <c r="B137" s="3" t="s">
        <v>86</v>
      </c>
      <c r="C137" s="28"/>
      <c r="D137" s="13">
        <v>1.6425244626864866E-3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273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274</v>
      </c>
      <c r="C139" s="46"/>
      <c r="D139" s="44" t="s">
        <v>275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604</v>
      </c>
      <c r="BM141" s="27" t="s">
        <v>293</v>
      </c>
    </row>
    <row r="142" spans="1:65" ht="15">
      <c r="A142" s="24" t="s">
        <v>109</v>
      </c>
      <c r="B142" s="18" t="s">
        <v>112</v>
      </c>
      <c r="C142" s="15" t="s">
        <v>113</v>
      </c>
      <c r="D142" s="16" t="s">
        <v>292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233</v>
      </c>
      <c r="C143" s="9" t="s">
        <v>233</v>
      </c>
      <c r="D143" s="10" t="s">
        <v>114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98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19">
        <v>0.45999999999999996</v>
      </c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21"/>
      <c r="AU146" s="221"/>
      <c r="AV146" s="221"/>
      <c r="AW146" s="221"/>
      <c r="AX146" s="221"/>
      <c r="AY146" s="221"/>
      <c r="AZ146" s="221"/>
      <c r="BA146" s="221"/>
      <c r="BB146" s="221"/>
      <c r="BC146" s="221"/>
      <c r="BD146" s="221"/>
      <c r="BE146" s="221"/>
      <c r="BF146" s="221"/>
      <c r="BG146" s="221"/>
      <c r="BH146" s="221"/>
      <c r="BI146" s="221"/>
      <c r="BJ146" s="221"/>
      <c r="BK146" s="221"/>
      <c r="BL146" s="221"/>
      <c r="BM146" s="222">
        <v>1</v>
      </c>
    </row>
    <row r="147" spans="1:65">
      <c r="A147" s="29"/>
      <c r="B147" s="19">
        <v>1</v>
      </c>
      <c r="C147" s="9">
        <v>2</v>
      </c>
      <c r="D147" s="23">
        <v>0.45999999999999996</v>
      </c>
      <c r="E147" s="220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21"/>
      <c r="AU147" s="221"/>
      <c r="AV147" s="221"/>
      <c r="AW147" s="221"/>
      <c r="AX147" s="221"/>
      <c r="AY147" s="221"/>
      <c r="AZ147" s="221"/>
      <c r="BA147" s="221"/>
      <c r="BB147" s="221"/>
      <c r="BC147" s="221"/>
      <c r="BD147" s="221"/>
      <c r="BE147" s="221"/>
      <c r="BF147" s="221"/>
      <c r="BG147" s="221"/>
      <c r="BH147" s="221"/>
      <c r="BI147" s="221"/>
      <c r="BJ147" s="221"/>
      <c r="BK147" s="221"/>
      <c r="BL147" s="221"/>
      <c r="BM147" s="222">
        <v>10</v>
      </c>
    </row>
    <row r="148" spans="1:65">
      <c r="A148" s="29"/>
      <c r="B148" s="20" t="s">
        <v>270</v>
      </c>
      <c r="C148" s="12"/>
      <c r="D148" s="223">
        <v>0.45999999999999996</v>
      </c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1"/>
      <c r="AU148" s="221"/>
      <c r="AV148" s="221"/>
      <c r="AW148" s="221"/>
      <c r="AX148" s="221"/>
      <c r="AY148" s="221"/>
      <c r="AZ148" s="221"/>
      <c r="BA148" s="221"/>
      <c r="BB148" s="221"/>
      <c r="BC148" s="221"/>
      <c r="BD148" s="221"/>
      <c r="BE148" s="221"/>
      <c r="BF148" s="221"/>
      <c r="BG148" s="221"/>
      <c r="BH148" s="221"/>
      <c r="BI148" s="221"/>
      <c r="BJ148" s="221"/>
      <c r="BK148" s="221"/>
      <c r="BL148" s="221"/>
      <c r="BM148" s="222">
        <v>16</v>
      </c>
    </row>
    <row r="149" spans="1:65">
      <c r="A149" s="29"/>
      <c r="B149" s="3" t="s">
        <v>271</v>
      </c>
      <c r="C149" s="28"/>
      <c r="D149" s="23">
        <v>0.45999999999999996</v>
      </c>
      <c r="E149" s="220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1"/>
      <c r="AK149" s="221"/>
      <c r="AL149" s="221"/>
      <c r="AM149" s="221"/>
      <c r="AN149" s="221"/>
      <c r="AO149" s="221"/>
      <c r="AP149" s="221"/>
      <c r="AQ149" s="221"/>
      <c r="AR149" s="221"/>
      <c r="AS149" s="221"/>
      <c r="AT149" s="221"/>
      <c r="AU149" s="221"/>
      <c r="AV149" s="221"/>
      <c r="AW149" s="221"/>
      <c r="AX149" s="221"/>
      <c r="AY149" s="221"/>
      <c r="AZ149" s="221"/>
      <c r="BA149" s="221"/>
      <c r="BB149" s="221"/>
      <c r="BC149" s="221"/>
      <c r="BD149" s="221"/>
      <c r="BE149" s="221"/>
      <c r="BF149" s="221"/>
      <c r="BG149" s="221"/>
      <c r="BH149" s="221"/>
      <c r="BI149" s="221"/>
      <c r="BJ149" s="221"/>
      <c r="BK149" s="221"/>
      <c r="BL149" s="221"/>
      <c r="BM149" s="222">
        <v>0.46</v>
      </c>
    </row>
    <row r="150" spans="1:65">
      <c r="A150" s="29"/>
      <c r="B150" s="3" t="s">
        <v>272</v>
      </c>
      <c r="C150" s="28"/>
      <c r="D150" s="23">
        <v>0</v>
      </c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  <c r="AJ150" s="221"/>
      <c r="AK150" s="221"/>
      <c r="AL150" s="221"/>
      <c r="AM150" s="221"/>
      <c r="AN150" s="221"/>
      <c r="AO150" s="221"/>
      <c r="AP150" s="221"/>
      <c r="AQ150" s="221"/>
      <c r="AR150" s="221"/>
      <c r="AS150" s="221"/>
      <c r="AT150" s="221"/>
      <c r="AU150" s="221"/>
      <c r="AV150" s="221"/>
      <c r="AW150" s="221"/>
      <c r="AX150" s="221"/>
      <c r="AY150" s="221"/>
      <c r="AZ150" s="221"/>
      <c r="BA150" s="221"/>
      <c r="BB150" s="221"/>
      <c r="BC150" s="221"/>
      <c r="BD150" s="221"/>
      <c r="BE150" s="221"/>
      <c r="BF150" s="221"/>
      <c r="BG150" s="221"/>
      <c r="BH150" s="221"/>
      <c r="BI150" s="221"/>
      <c r="BJ150" s="221"/>
      <c r="BK150" s="221"/>
      <c r="BL150" s="221"/>
      <c r="BM150" s="222">
        <v>16</v>
      </c>
    </row>
    <row r="151" spans="1:65">
      <c r="A151" s="29"/>
      <c r="B151" s="3" t="s">
        <v>86</v>
      </c>
      <c r="C151" s="28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273</v>
      </c>
      <c r="C152" s="28"/>
      <c r="D152" s="13">
        <v>-1.1102230246251565E-16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274</v>
      </c>
      <c r="C153" s="46"/>
      <c r="D153" s="44" t="s">
        <v>275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605</v>
      </c>
      <c r="BM155" s="27" t="s">
        <v>293</v>
      </c>
    </row>
    <row r="156" spans="1:65" ht="15">
      <c r="A156" s="24" t="s">
        <v>110</v>
      </c>
      <c r="B156" s="18" t="s">
        <v>112</v>
      </c>
      <c r="C156" s="15" t="s">
        <v>113</v>
      </c>
      <c r="D156" s="16" t="s">
        <v>292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233</v>
      </c>
      <c r="C157" s="9" t="s">
        <v>233</v>
      </c>
      <c r="D157" s="10" t="s">
        <v>114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98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19">
        <v>2.4E-2</v>
      </c>
      <c r="E160" s="220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T160" s="221"/>
      <c r="AU160" s="221"/>
      <c r="AV160" s="221"/>
      <c r="AW160" s="221"/>
      <c r="AX160" s="221"/>
      <c r="AY160" s="221"/>
      <c r="AZ160" s="221"/>
      <c r="BA160" s="221"/>
      <c r="BB160" s="221"/>
      <c r="BC160" s="221"/>
      <c r="BD160" s="221"/>
      <c r="BE160" s="221"/>
      <c r="BF160" s="221"/>
      <c r="BG160" s="221"/>
      <c r="BH160" s="221"/>
      <c r="BI160" s="221"/>
      <c r="BJ160" s="221"/>
      <c r="BK160" s="221"/>
      <c r="BL160" s="221"/>
      <c r="BM160" s="222">
        <v>1</v>
      </c>
    </row>
    <row r="161" spans="1:65">
      <c r="A161" s="29"/>
      <c r="B161" s="19">
        <v>1</v>
      </c>
      <c r="C161" s="9">
        <v>2</v>
      </c>
      <c r="D161" s="23">
        <v>2.4E-2</v>
      </c>
      <c r="E161" s="220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1"/>
      <c r="AI161" s="221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T161" s="221"/>
      <c r="AU161" s="221"/>
      <c r="AV161" s="221"/>
      <c r="AW161" s="221"/>
      <c r="AX161" s="221"/>
      <c r="AY161" s="221"/>
      <c r="AZ161" s="221"/>
      <c r="BA161" s="221"/>
      <c r="BB161" s="221"/>
      <c r="BC161" s="221"/>
      <c r="BD161" s="221"/>
      <c r="BE161" s="221"/>
      <c r="BF161" s="221"/>
      <c r="BG161" s="221"/>
      <c r="BH161" s="221"/>
      <c r="BI161" s="221"/>
      <c r="BJ161" s="221"/>
      <c r="BK161" s="221"/>
      <c r="BL161" s="221"/>
      <c r="BM161" s="222">
        <v>11</v>
      </c>
    </row>
    <row r="162" spans="1:65">
      <c r="A162" s="29"/>
      <c r="B162" s="20" t="s">
        <v>270</v>
      </c>
      <c r="C162" s="12"/>
      <c r="D162" s="223">
        <v>2.4E-2</v>
      </c>
      <c r="E162" s="220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  <c r="AH162" s="221"/>
      <c r="AI162" s="221"/>
      <c r="AJ162" s="221"/>
      <c r="AK162" s="221"/>
      <c r="AL162" s="221"/>
      <c r="AM162" s="221"/>
      <c r="AN162" s="221"/>
      <c r="AO162" s="221"/>
      <c r="AP162" s="221"/>
      <c r="AQ162" s="221"/>
      <c r="AR162" s="221"/>
      <c r="AS162" s="221"/>
      <c r="AT162" s="221"/>
      <c r="AU162" s="221"/>
      <c r="AV162" s="221"/>
      <c r="AW162" s="221"/>
      <c r="AX162" s="221"/>
      <c r="AY162" s="221"/>
      <c r="AZ162" s="221"/>
      <c r="BA162" s="221"/>
      <c r="BB162" s="221"/>
      <c r="BC162" s="221"/>
      <c r="BD162" s="221"/>
      <c r="BE162" s="221"/>
      <c r="BF162" s="221"/>
      <c r="BG162" s="221"/>
      <c r="BH162" s="221"/>
      <c r="BI162" s="221"/>
      <c r="BJ162" s="221"/>
      <c r="BK162" s="221"/>
      <c r="BL162" s="221"/>
      <c r="BM162" s="222">
        <v>16</v>
      </c>
    </row>
    <row r="163" spans="1:65">
      <c r="A163" s="29"/>
      <c r="B163" s="3" t="s">
        <v>271</v>
      </c>
      <c r="C163" s="28"/>
      <c r="D163" s="23">
        <v>2.4E-2</v>
      </c>
      <c r="E163" s="220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  <c r="AH163" s="221"/>
      <c r="AI163" s="221"/>
      <c r="AJ163" s="221"/>
      <c r="AK163" s="221"/>
      <c r="AL163" s="221"/>
      <c r="AM163" s="221"/>
      <c r="AN163" s="221"/>
      <c r="AO163" s="221"/>
      <c r="AP163" s="221"/>
      <c r="AQ163" s="221"/>
      <c r="AR163" s="221"/>
      <c r="AS163" s="221"/>
      <c r="AT163" s="221"/>
      <c r="AU163" s="221"/>
      <c r="AV163" s="221"/>
      <c r="AW163" s="221"/>
      <c r="AX163" s="221"/>
      <c r="AY163" s="221"/>
      <c r="AZ163" s="221"/>
      <c r="BA163" s="221"/>
      <c r="BB163" s="221"/>
      <c r="BC163" s="221"/>
      <c r="BD163" s="221"/>
      <c r="BE163" s="221"/>
      <c r="BF163" s="221"/>
      <c r="BG163" s="221"/>
      <c r="BH163" s="221"/>
      <c r="BI163" s="221"/>
      <c r="BJ163" s="221"/>
      <c r="BK163" s="221"/>
      <c r="BL163" s="221"/>
      <c r="BM163" s="222">
        <v>2.4E-2</v>
      </c>
    </row>
    <row r="164" spans="1:65">
      <c r="A164" s="29"/>
      <c r="B164" s="3" t="s">
        <v>272</v>
      </c>
      <c r="C164" s="28"/>
      <c r="D164" s="23">
        <v>0</v>
      </c>
      <c r="E164" s="220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  <c r="AH164" s="221"/>
      <c r="AI164" s="221"/>
      <c r="AJ164" s="221"/>
      <c r="AK164" s="221"/>
      <c r="AL164" s="221"/>
      <c r="AM164" s="221"/>
      <c r="AN164" s="221"/>
      <c r="AO164" s="221"/>
      <c r="AP164" s="221"/>
      <c r="AQ164" s="221"/>
      <c r="AR164" s="221"/>
      <c r="AS164" s="221"/>
      <c r="AT164" s="221"/>
      <c r="AU164" s="221"/>
      <c r="AV164" s="221"/>
      <c r="AW164" s="221"/>
      <c r="AX164" s="221"/>
      <c r="AY164" s="221"/>
      <c r="AZ164" s="221"/>
      <c r="BA164" s="221"/>
      <c r="BB164" s="221"/>
      <c r="BC164" s="221"/>
      <c r="BD164" s="221"/>
      <c r="BE164" s="221"/>
      <c r="BF164" s="221"/>
      <c r="BG164" s="221"/>
      <c r="BH164" s="221"/>
      <c r="BI164" s="221"/>
      <c r="BJ164" s="221"/>
      <c r="BK164" s="221"/>
      <c r="BL164" s="221"/>
      <c r="BM164" s="222">
        <v>17</v>
      </c>
    </row>
    <row r="165" spans="1:65">
      <c r="A165" s="29"/>
      <c r="B165" s="3" t="s">
        <v>86</v>
      </c>
      <c r="C165" s="28"/>
      <c r="D165" s="13">
        <v>0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273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274</v>
      </c>
      <c r="C167" s="46"/>
      <c r="D167" s="44" t="s">
        <v>275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9.5">
      <c r="B169" s="8" t="s">
        <v>606</v>
      </c>
      <c r="BM169" s="27" t="s">
        <v>293</v>
      </c>
    </row>
    <row r="170" spans="1:65" ht="19.5">
      <c r="A170" s="24" t="s">
        <v>334</v>
      </c>
      <c r="B170" s="18" t="s">
        <v>112</v>
      </c>
      <c r="C170" s="15" t="s">
        <v>113</v>
      </c>
      <c r="D170" s="16" t="s">
        <v>292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233</v>
      </c>
      <c r="C171" s="9" t="s">
        <v>233</v>
      </c>
      <c r="D171" s="10" t="s">
        <v>114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98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2.54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2.54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12</v>
      </c>
    </row>
    <row r="176" spans="1:65">
      <c r="A176" s="29"/>
      <c r="B176" s="20" t="s">
        <v>270</v>
      </c>
      <c r="C176" s="12"/>
      <c r="D176" s="22">
        <v>2.54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271</v>
      </c>
      <c r="C177" s="28"/>
      <c r="D177" s="11">
        <v>2.54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2.54</v>
      </c>
    </row>
    <row r="178" spans="1:65">
      <c r="A178" s="29"/>
      <c r="B178" s="3" t="s">
        <v>272</v>
      </c>
      <c r="C178" s="28"/>
      <c r="D178" s="23">
        <v>0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18</v>
      </c>
    </row>
    <row r="179" spans="1:65">
      <c r="A179" s="29"/>
      <c r="B179" s="3" t="s">
        <v>86</v>
      </c>
      <c r="C179" s="28"/>
      <c r="D179" s="13">
        <v>0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273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274</v>
      </c>
      <c r="C181" s="46"/>
      <c r="D181" s="44" t="s">
        <v>275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607</v>
      </c>
      <c r="BM183" s="27" t="s">
        <v>293</v>
      </c>
    </row>
    <row r="184" spans="1:65" ht="15">
      <c r="A184" s="24" t="s">
        <v>34</v>
      </c>
      <c r="B184" s="18" t="s">
        <v>112</v>
      </c>
      <c r="C184" s="15" t="s">
        <v>113</v>
      </c>
      <c r="D184" s="16" t="s">
        <v>292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233</v>
      </c>
      <c r="C185" s="9" t="s">
        <v>233</v>
      </c>
      <c r="D185" s="10" t="s">
        <v>114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98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>
        <v>1</v>
      </c>
      <c r="C188" s="14">
        <v>1</v>
      </c>
      <c r="D188" s="208">
        <v>20</v>
      </c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12">
        <v>1</v>
      </c>
    </row>
    <row r="189" spans="1:65">
      <c r="A189" s="29"/>
      <c r="B189" s="19">
        <v>1</v>
      </c>
      <c r="C189" s="9">
        <v>2</v>
      </c>
      <c r="D189" s="214">
        <v>20</v>
      </c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12">
        <v>13</v>
      </c>
    </row>
    <row r="190" spans="1:65">
      <c r="A190" s="29"/>
      <c r="B190" s="20" t="s">
        <v>270</v>
      </c>
      <c r="C190" s="12"/>
      <c r="D190" s="218">
        <v>20</v>
      </c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12">
        <v>16</v>
      </c>
    </row>
    <row r="191" spans="1:65">
      <c r="A191" s="29"/>
      <c r="B191" s="3" t="s">
        <v>271</v>
      </c>
      <c r="C191" s="28"/>
      <c r="D191" s="214">
        <v>20</v>
      </c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12">
        <v>20</v>
      </c>
    </row>
    <row r="192" spans="1:65">
      <c r="A192" s="29"/>
      <c r="B192" s="3" t="s">
        <v>272</v>
      </c>
      <c r="C192" s="28"/>
      <c r="D192" s="214">
        <v>0</v>
      </c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12">
        <v>19</v>
      </c>
    </row>
    <row r="193" spans="1:65">
      <c r="A193" s="29"/>
      <c r="B193" s="3" t="s">
        <v>86</v>
      </c>
      <c r="C193" s="28"/>
      <c r="D193" s="13">
        <v>0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273</v>
      </c>
      <c r="C194" s="28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274</v>
      </c>
      <c r="C195" s="46"/>
      <c r="D195" s="44" t="s">
        <v>275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9.5">
      <c r="B197" s="8" t="s">
        <v>608</v>
      </c>
      <c r="BM197" s="27" t="s">
        <v>293</v>
      </c>
    </row>
    <row r="198" spans="1:65" ht="19.5">
      <c r="A198" s="24" t="s">
        <v>335</v>
      </c>
      <c r="B198" s="18" t="s">
        <v>112</v>
      </c>
      <c r="C198" s="15" t="s">
        <v>113</v>
      </c>
      <c r="D198" s="16" t="s">
        <v>292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233</v>
      </c>
      <c r="C199" s="9" t="s">
        <v>233</v>
      </c>
      <c r="D199" s="10" t="s">
        <v>114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98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19">
        <v>0.11499999999999999</v>
      </c>
      <c r="E202" s="220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  <c r="AH202" s="221"/>
      <c r="AI202" s="221"/>
      <c r="AJ202" s="221"/>
      <c r="AK202" s="221"/>
      <c r="AL202" s="221"/>
      <c r="AM202" s="221"/>
      <c r="AN202" s="221"/>
      <c r="AO202" s="221"/>
      <c r="AP202" s="221"/>
      <c r="AQ202" s="221"/>
      <c r="AR202" s="221"/>
      <c r="AS202" s="221"/>
      <c r="AT202" s="221"/>
      <c r="AU202" s="221"/>
      <c r="AV202" s="221"/>
      <c r="AW202" s="221"/>
      <c r="AX202" s="221"/>
      <c r="AY202" s="221"/>
      <c r="AZ202" s="221"/>
      <c r="BA202" s="221"/>
      <c r="BB202" s="221"/>
      <c r="BC202" s="221"/>
      <c r="BD202" s="221"/>
      <c r="BE202" s="221"/>
      <c r="BF202" s="221"/>
      <c r="BG202" s="221"/>
      <c r="BH202" s="221"/>
      <c r="BI202" s="221"/>
      <c r="BJ202" s="221"/>
      <c r="BK202" s="221"/>
      <c r="BL202" s="221"/>
      <c r="BM202" s="222">
        <v>1</v>
      </c>
    </row>
    <row r="203" spans="1:65">
      <c r="A203" s="29"/>
      <c r="B203" s="19">
        <v>1</v>
      </c>
      <c r="C203" s="9">
        <v>2</v>
      </c>
      <c r="D203" s="23">
        <v>0.11399999999999999</v>
      </c>
      <c r="E203" s="220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  <c r="AH203" s="221"/>
      <c r="AI203" s="221"/>
      <c r="AJ203" s="221"/>
      <c r="AK203" s="221"/>
      <c r="AL203" s="221"/>
      <c r="AM203" s="221"/>
      <c r="AN203" s="221"/>
      <c r="AO203" s="221"/>
      <c r="AP203" s="221"/>
      <c r="AQ203" s="221"/>
      <c r="AR203" s="221"/>
      <c r="AS203" s="221"/>
      <c r="AT203" s="221"/>
      <c r="AU203" s="221"/>
      <c r="AV203" s="221"/>
      <c r="AW203" s="221"/>
      <c r="AX203" s="221"/>
      <c r="AY203" s="221"/>
      <c r="AZ203" s="221"/>
      <c r="BA203" s="221"/>
      <c r="BB203" s="221"/>
      <c r="BC203" s="221"/>
      <c r="BD203" s="221"/>
      <c r="BE203" s="221"/>
      <c r="BF203" s="221"/>
      <c r="BG203" s="221"/>
      <c r="BH203" s="221"/>
      <c r="BI203" s="221"/>
      <c r="BJ203" s="221"/>
      <c r="BK203" s="221"/>
      <c r="BL203" s="221"/>
      <c r="BM203" s="222">
        <v>14</v>
      </c>
    </row>
    <row r="204" spans="1:65">
      <c r="A204" s="29"/>
      <c r="B204" s="20" t="s">
        <v>270</v>
      </c>
      <c r="C204" s="12"/>
      <c r="D204" s="223">
        <v>0.11449999999999999</v>
      </c>
      <c r="E204" s="220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1"/>
      <c r="AH204" s="221"/>
      <c r="AI204" s="221"/>
      <c r="AJ204" s="221"/>
      <c r="AK204" s="221"/>
      <c r="AL204" s="221"/>
      <c r="AM204" s="221"/>
      <c r="AN204" s="221"/>
      <c r="AO204" s="221"/>
      <c r="AP204" s="221"/>
      <c r="AQ204" s="221"/>
      <c r="AR204" s="221"/>
      <c r="AS204" s="221"/>
      <c r="AT204" s="221"/>
      <c r="AU204" s="221"/>
      <c r="AV204" s="221"/>
      <c r="AW204" s="221"/>
      <c r="AX204" s="221"/>
      <c r="AY204" s="221"/>
      <c r="AZ204" s="221"/>
      <c r="BA204" s="221"/>
      <c r="BB204" s="221"/>
      <c r="BC204" s="221"/>
      <c r="BD204" s="221"/>
      <c r="BE204" s="221"/>
      <c r="BF204" s="221"/>
      <c r="BG204" s="221"/>
      <c r="BH204" s="221"/>
      <c r="BI204" s="221"/>
      <c r="BJ204" s="221"/>
      <c r="BK204" s="221"/>
      <c r="BL204" s="221"/>
      <c r="BM204" s="222">
        <v>16</v>
      </c>
    </row>
    <row r="205" spans="1:65">
      <c r="A205" s="29"/>
      <c r="B205" s="3" t="s">
        <v>271</v>
      </c>
      <c r="C205" s="28"/>
      <c r="D205" s="23">
        <v>0.11449999999999999</v>
      </c>
      <c r="E205" s="220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1"/>
      <c r="AO205" s="221"/>
      <c r="AP205" s="221"/>
      <c r="AQ205" s="221"/>
      <c r="AR205" s="221"/>
      <c r="AS205" s="221"/>
      <c r="AT205" s="221"/>
      <c r="AU205" s="221"/>
      <c r="AV205" s="221"/>
      <c r="AW205" s="221"/>
      <c r="AX205" s="221"/>
      <c r="AY205" s="221"/>
      <c r="AZ205" s="221"/>
      <c r="BA205" s="221"/>
      <c r="BB205" s="221"/>
      <c r="BC205" s="221"/>
      <c r="BD205" s="221"/>
      <c r="BE205" s="221"/>
      <c r="BF205" s="221"/>
      <c r="BG205" s="221"/>
      <c r="BH205" s="221"/>
      <c r="BI205" s="221"/>
      <c r="BJ205" s="221"/>
      <c r="BK205" s="221"/>
      <c r="BL205" s="221"/>
      <c r="BM205" s="222">
        <v>0.1145</v>
      </c>
    </row>
    <row r="206" spans="1:65">
      <c r="A206" s="29"/>
      <c r="B206" s="3" t="s">
        <v>272</v>
      </c>
      <c r="C206" s="28"/>
      <c r="D206" s="23">
        <v>7.0710678118654816E-4</v>
      </c>
      <c r="E206" s="220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  <c r="AA206" s="221"/>
      <c r="AB206" s="221"/>
      <c r="AC206" s="221"/>
      <c r="AD206" s="221"/>
      <c r="AE206" s="221"/>
      <c r="AF206" s="221"/>
      <c r="AG206" s="221"/>
      <c r="AH206" s="221"/>
      <c r="AI206" s="221"/>
      <c r="AJ206" s="221"/>
      <c r="AK206" s="221"/>
      <c r="AL206" s="221"/>
      <c r="AM206" s="221"/>
      <c r="AN206" s="221"/>
      <c r="AO206" s="221"/>
      <c r="AP206" s="221"/>
      <c r="AQ206" s="221"/>
      <c r="AR206" s="221"/>
      <c r="AS206" s="221"/>
      <c r="AT206" s="221"/>
      <c r="AU206" s="221"/>
      <c r="AV206" s="221"/>
      <c r="AW206" s="221"/>
      <c r="AX206" s="221"/>
      <c r="AY206" s="221"/>
      <c r="AZ206" s="221"/>
      <c r="BA206" s="221"/>
      <c r="BB206" s="221"/>
      <c r="BC206" s="221"/>
      <c r="BD206" s="221"/>
      <c r="BE206" s="221"/>
      <c r="BF206" s="221"/>
      <c r="BG206" s="221"/>
      <c r="BH206" s="221"/>
      <c r="BI206" s="221"/>
      <c r="BJ206" s="221"/>
      <c r="BK206" s="221"/>
      <c r="BL206" s="221"/>
      <c r="BM206" s="222">
        <v>20</v>
      </c>
    </row>
    <row r="207" spans="1:65">
      <c r="A207" s="29"/>
      <c r="B207" s="3" t="s">
        <v>86</v>
      </c>
      <c r="C207" s="28"/>
      <c r="D207" s="13">
        <v>6.1756050758650502E-3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273</v>
      </c>
      <c r="C208" s="28"/>
      <c r="D208" s="13">
        <v>-1.1102230246251565E-16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274</v>
      </c>
      <c r="C209" s="46"/>
      <c r="D209" s="44" t="s">
        <v>275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609</v>
      </c>
      <c r="BM211" s="27" t="s">
        <v>293</v>
      </c>
    </row>
    <row r="212" spans="1:65" ht="15">
      <c r="A212" s="24" t="s">
        <v>37</v>
      </c>
      <c r="B212" s="18" t="s">
        <v>112</v>
      </c>
      <c r="C212" s="15" t="s">
        <v>113</v>
      </c>
      <c r="D212" s="16" t="s">
        <v>292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233</v>
      </c>
      <c r="C213" s="9" t="s">
        <v>233</v>
      </c>
      <c r="D213" s="10" t="s">
        <v>114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98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227">
        <v>60</v>
      </c>
      <c r="E216" s="230"/>
      <c r="F216" s="231"/>
      <c r="G216" s="231"/>
      <c r="H216" s="231"/>
      <c r="I216" s="231"/>
      <c r="J216" s="231"/>
      <c r="K216" s="231"/>
      <c r="L216" s="231"/>
      <c r="M216" s="231"/>
      <c r="N216" s="231"/>
      <c r="O216" s="231"/>
      <c r="P216" s="231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  <c r="AA216" s="231"/>
      <c r="AB216" s="231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2">
        <v>1</v>
      </c>
    </row>
    <row r="217" spans="1:65">
      <c r="A217" s="29"/>
      <c r="B217" s="19">
        <v>1</v>
      </c>
      <c r="C217" s="9">
        <v>2</v>
      </c>
      <c r="D217" s="233">
        <v>60</v>
      </c>
      <c r="E217" s="230"/>
      <c r="F217" s="231"/>
      <c r="G217" s="231"/>
      <c r="H217" s="231"/>
      <c r="I217" s="231"/>
      <c r="J217" s="231"/>
      <c r="K217" s="231"/>
      <c r="L217" s="231"/>
      <c r="M217" s="231"/>
      <c r="N217" s="231"/>
      <c r="O217" s="231"/>
      <c r="P217" s="231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  <c r="AA217" s="231"/>
      <c r="AB217" s="231"/>
      <c r="AC217" s="231"/>
      <c r="AD217" s="231"/>
      <c r="AE217" s="231"/>
      <c r="AF217" s="231"/>
      <c r="AG217" s="231"/>
      <c r="AH217" s="231"/>
      <c r="AI217" s="231"/>
      <c r="AJ217" s="231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31"/>
      <c r="AV217" s="231"/>
      <c r="AW217" s="231"/>
      <c r="AX217" s="231"/>
      <c r="AY217" s="231"/>
      <c r="AZ217" s="231"/>
      <c r="BA217" s="231"/>
      <c r="BB217" s="231"/>
      <c r="BC217" s="231"/>
      <c r="BD217" s="231"/>
      <c r="BE217" s="231"/>
      <c r="BF217" s="231"/>
      <c r="BG217" s="231"/>
      <c r="BH217" s="231"/>
      <c r="BI217" s="231"/>
      <c r="BJ217" s="231"/>
      <c r="BK217" s="231"/>
      <c r="BL217" s="231"/>
      <c r="BM217" s="232">
        <v>15</v>
      </c>
    </row>
    <row r="218" spans="1:65">
      <c r="A218" s="29"/>
      <c r="B218" s="20" t="s">
        <v>270</v>
      </c>
      <c r="C218" s="12"/>
      <c r="D218" s="237">
        <v>60</v>
      </c>
      <c r="E218" s="230"/>
      <c r="F218" s="231"/>
      <c r="G218" s="231"/>
      <c r="H218" s="231"/>
      <c r="I218" s="231"/>
      <c r="J218" s="231"/>
      <c r="K218" s="231"/>
      <c r="L218" s="231"/>
      <c r="M218" s="231"/>
      <c r="N218" s="231"/>
      <c r="O218" s="231"/>
      <c r="P218" s="231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  <c r="AA218" s="231"/>
      <c r="AB218" s="231"/>
      <c r="AC218" s="231"/>
      <c r="AD218" s="231"/>
      <c r="AE218" s="231"/>
      <c r="AF218" s="231"/>
      <c r="AG218" s="231"/>
      <c r="AH218" s="231"/>
      <c r="AI218" s="231"/>
      <c r="AJ218" s="231"/>
      <c r="AK218" s="231"/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31"/>
      <c r="AV218" s="231"/>
      <c r="AW218" s="231"/>
      <c r="AX218" s="231"/>
      <c r="AY218" s="231"/>
      <c r="AZ218" s="231"/>
      <c r="BA218" s="231"/>
      <c r="BB218" s="231"/>
      <c r="BC218" s="231"/>
      <c r="BD218" s="231"/>
      <c r="BE218" s="231"/>
      <c r="BF218" s="231"/>
      <c r="BG218" s="231"/>
      <c r="BH218" s="231"/>
      <c r="BI218" s="231"/>
      <c r="BJ218" s="231"/>
      <c r="BK218" s="231"/>
      <c r="BL218" s="231"/>
      <c r="BM218" s="232">
        <v>16</v>
      </c>
    </row>
    <row r="219" spans="1:65">
      <c r="A219" s="29"/>
      <c r="B219" s="3" t="s">
        <v>271</v>
      </c>
      <c r="C219" s="28"/>
      <c r="D219" s="233">
        <v>60</v>
      </c>
      <c r="E219" s="230"/>
      <c r="F219" s="231"/>
      <c r="G219" s="231"/>
      <c r="H219" s="231"/>
      <c r="I219" s="231"/>
      <c r="J219" s="231"/>
      <c r="K219" s="231"/>
      <c r="L219" s="231"/>
      <c r="M219" s="231"/>
      <c r="N219" s="231"/>
      <c r="O219" s="231"/>
      <c r="P219" s="231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  <c r="AA219" s="231"/>
      <c r="AB219" s="231"/>
      <c r="AC219" s="231"/>
      <c r="AD219" s="231"/>
      <c r="AE219" s="231"/>
      <c r="AF219" s="231"/>
      <c r="AG219" s="231"/>
      <c r="AH219" s="231"/>
      <c r="AI219" s="231"/>
      <c r="AJ219" s="231"/>
      <c r="AK219" s="231"/>
      <c r="AL219" s="231"/>
      <c r="AM219" s="231"/>
      <c r="AN219" s="231"/>
      <c r="AO219" s="231"/>
      <c r="AP219" s="231"/>
      <c r="AQ219" s="231"/>
      <c r="AR219" s="231"/>
      <c r="AS219" s="231"/>
      <c r="AT219" s="231"/>
      <c r="AU219" s="231"/>
      <c r="AV219" s="231"/>
      <c r="AW219" s="231"/>
      <c r="AX219" s="231"/>
      <c r="AY219" s="231"/>
      <c r="AZ219" s="231"/>
      <c r="BA219" s="231"/>
      <c r="BB219" s="231"/>
      <c r="BC219" s="231"/>
      <c r="BD219" s="231"/>
      <c r="BE219" s="231"/>
      <c r="BF219" s="231"/>
      <c r="BG219" s="231"/>
      <c r="BH219" s="231"/>
      <c r="BI219" s="231"/>
      <c r="BJ219" s="231"/>
      <c r="BK219" s="231"/>
      <c r="BL219" s="231"/>
      <c r="BM219" s="232">
        <v>60</v>
      </c>
    </row>
    <row r="220" spans="1:65">
      <c r="A220" s="29"/>
      <c r="B220" s="3" t="s">
        <v>272</v>
      </c>
      <c r="C220" s="28"/>
      <c r="D220" s="233">
        <v>0</v>
      </c>
      <c r="E220" s="230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  <c r="AA220" s="231"/>
      <c r="AB220" s="231"/>
      <c r="AC220" s="231"/>
      <c r="AD220" s="231"/>
      <c r="AE220" s="231"/>
      <c r="AF220" s="231"/>
      <c r="AG220" s="231"/>
      <c r="AH220" s="231"/>
      <c r="AI220" s="231"/>
      <c r="AJ220" s="231"/>
      <c r="AK220" s="231"/>
      <c r="AL220" s="231"/>
      <c r="AM220" s="231"/>
      <c r="AN220" s="231"/>
      <c r="AO220" s="231"/>
      <c r="AP220" s="231"/>
      <c r="AQ220" s="231"/>
      <c r="AR220" s="231"/>
      <c r="AS220" s="231"/>
      <c r="AT220" s="231"/>
      <c r="AU220" s="231"/>
      <c r="AV220" s="231"/>
      <c r="AW220" s="231"/>
      <c r="AX220" s="231"/>
      <c r="AY220" s="231"/>
      <c r="AZ220" s="231"/>
      <c r="BA220" s="231"/>
      <c r="BB220" s="231"/>
      <c r="BC220" s="231"/>
      <c r="BD220" s="231"/>
      <c r="BE220" s="231"/>
      <c r="BF220" s="231"/>
      <c r="BG220" s="231"/>
      <c r="BH220" s="231"/>
      <c r="BI220" s="231"/>
      <c r="BJ220" s="231"/>
      <c r="BK220" s="231"/>
      <c r="BL220" s="231"/>
      <c r="BM220" s="232">
        <v>21</v>
      </c>
    </row>
    <row r="221" spans="1:65">
      <c r="A221" s="29"/>
      <c r="B221" s="3" t="s">
        <v>86</v>
      </c>
      <c r="C221" s="28"/>
      <c r="D221" s="13">
        <v>0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273</v>
      </c>
      <c r="C222" s="28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274</v>
      </c>
      <c r="C223" s="46"/>
      <c r="D223" s="44" t="s">
        <v>275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610</v>
      </c>
      <c r="BM225" s="27" t="s">
        <v>293</v>
      </c>
    </row>
    <row r="226" spans="1:65" ht="15">
      <c r="A226" s="24" t="s">
        <v>60</v>
      </c>
      <c r="B226" s="18" t="s">
        <v>112</v>
      </c>
      <c r="C226" s="15" t="s">
        <v>113</v>
      </c>
      <c r="D226" s="16" t="s">
        <v>292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233</v>
      </c>
      <c r="C227" s="9" t="s">
        <v>233</v>
      </c>
      <c r="D227" s="10" t="s">
        <v>114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98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19">
        <v>1.6E-2</v>
      </c>
      <c r="E230" s="220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21"/>
      <c r="AF230" s="221"/>
      <c r="AG230" s="221"/>
      <c r="AH230" s="221"/>
      <c r="AI230" s="221"/>
      <c r="AJ230" s="221"/>
      <c r="AK230" s="221"/>
      <c r="AL230" s="221"/>
      <c r="AM230" s="221"/>
      <c r="AN230" s="221"/>
      <c r="AO230" s="221"/>
      <c r="AP230" s="221"/>
      <c r="AQ230" s="221"/>
      <c r="AR230" s="221"/>
      <c r="AS230" s="221"/>
      <c r="AT230" s="221"/>
      <c r="AU230" s="221"/>
      <c r="AV230" s="221"/>
      <c r="AW230" s="221"/>
      <c r="AX230" s="221"/>
      <c r="AY230" s="221"/>
      <c r="AZ230" s="221"/>
      <c r="BA230" s="221"/>
      <c r="BB230" s="221"/>
      <c r="BC230" s="221"/>
      <c r="BD230" s="221"/>
      <c r="BE230" s="221"/>
      <c r="BF230" s="221"/>
      <c r="BG230" s="221"/>
      <c r="BH230" s="221"/>
      <c r="BI230" s="221"/>
      <c r="BJ230" s="221"/>
      <c r="BK230" s="221"/>
      <c r="BL230" s="221"/>
      <c r="BM230" s="222">
        <v>1</v>
      </c>
    </row>
    <row r="231" spans="1:65">
      <c r="A231" s="29"/>
      <c r="B231" s="19">
        <v>1</v>
      </c>
      <c r="C231" s="9">
        <v>2</v>
      </c>
      <c r="D231" s="23">
        <v>1.6400000000000001E-2</v>
      </c>
      <c r="E231" s="220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  <c r="AA231" s="221"/>
      <c r="AB231" s="221"/>
      <c r="AC231" s="221"/>
      <c r="AD231" s="221"/>
      <c r="AE231" s="221"/>
      <c r="AF231" s="221"/>
      <c r="AG231" s="221"/>
      <c r="AH231" s="221"/>
      <c r="AI231" s="221"/>
      <c r="AJ231" s="221"/>
      <c r="AK231" s="221"/>
      <c r="AL231" s="221"/>
      <c r="AM231" s="221"/>
      <c r="AN231" s="221"/>
      <c r="AO231" s="221"/>
      <c r="AP231" s="221"/>
      <c r="AQ231" s="221"/>
      <c r="AR231" s="221"/>
      <c r="AS231" s="221"/>
      <c r="AT231" s="221"/>
      <c r="AU231" s="221"/>
      <c r="AV231" s="221"/>
      <c r="AW231" s="221"/>
      <c r="AX231" s="221"/>
      <c r="AY231" s="221"/>
      <c r="AZ231" s="221"/>
      <c r="BA231" s="221"/>
      <c r="BB231" s="221"/>
      <c r="BC231" s="221"/>
      <c r="BD231" s="221"/>
      <c r="BE231" s="221"/>
      <c r="BF231" s="221"/>
      <c r="BG231" s="221"/>
      <c r="BH231" s="221"/>
      <c r="BI231" s="221"/>
      <c r="BJ231" s="221"/>
      <c r="BK231" s="221"/>
      <c r="BL231" s="221"/>
      <c r="BM231" s="222">
        <v>1</v>
      </c>
    </row>
    <row r="232" spans="1:65">
      <c r="A232" s="29"/>
      <c r="B232" s="20" t="s">
        <v>270</v>
      </c>
      <c r="C232" s="12"/>
      <c r="D232" s="223">
        <v>1.6199999999999999E-2</v>
      </c>
      <c r="E232" s="220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  <c r="AA232" s="221"/>
      <c r="AB232" s="221"/>
      <c r="AC232" s="221"/>
      <c r="AD232" s="221"/>
      <c r="AE232" s="221"/>
      <c r="AF232" s="221"/>
      <c r="AG232" s="221"/>
      <c r="AH232" s="221"/>
      <c r="AI232" s="221"/>
      <c r="AJ232" s="221"/>
      <c r="AK232" s="221"/>
      <c r="AL232" s="221"/>
      <c r="AM232" s="221"/>
      <c r="AN232" s="221"/>
      <c r="AO232" s="221"/>
      <c r="AP232" s="221"/>
      <c r="AQ232" s="221"/>
      <c r="AR232" s="221"/>
      <c r="AS232" s="221"/>
      <c r="AT232" s="221"/>
      <c r="AU232" s="221"/>
      <c r="AV232" s="221"/>
      <c r="AW232" s="221"/>
      <c r="AX232" s="221"/>
      <c r="AY232" s="221"/>
      <c r="AZ232" s="221"/>
      <c r="BA232" s="221"/>
      <c r="BB232" s="221"/>
      <c r="BC232" s="221"/>
      <c r="BD232" s="221"/>
      <c r="BE232" s="221"/>
      <c r="BF232" s="221"/>
      <c r="BG232" s="221"/>
      <c r="BH232" s="221"/>
      <c r="BI232" s="221"/>
      <c r="BJ232" s="221"/>
      <c r="BK232" s="221"/>
      <c r="BL232" s="221"/>
      <c r="BM232" s="222">
        <v>16</v>
      </c>
    </row>
    <row r="233" spans="1:65">
      <c r="A233" s="29"/>
      <c r="B233" s="3" t="s">
        <v>271</v>
      </c>
      <c r="C233" s="28"/>
      <c r="D233" s="23">
        <v>1.6199999999999999E-2</v>
      </c>
      <c r="E233" s="220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  <c r="AA233" s="221"/>
      <c r="AB233" s="221"/>
      <c r="AC233" s="221"/>
      <c r="AD233" s="221"/>
      <c r="AE233" s="221"/>
      <c r="AF233" s="221"/>
      <c r="AG233" s="221"/>
      <c r="AH233" s="221"/>
      <c r="AI233" s="221"/>
      <c r="AJ233" s="221"/>
      <c r="AK233" s="221"/>
      <c r="AL233" s="221"/>
      <c r="AM233" s="221"/>
      <c r="AN233" s="221"/>
      <c r="AO233" s="221"/>
      <c r="AP233" s="221"/>
      <c r="AQ233" s="221"/>
      <c r="AR233" s="221"/>
      <c r="AS233" s="221"/>
      <c r="AT233" s="221"/>
      <c r="AU233" s="221"/>
      <c r="AV233" s="221"/>
      <c r="AW233" s="221"/>
      <c r="AX233" s="221"/>
      <c r="AY233" s="221"/>
      <c r="AZ233" s="221"/>
      <c r="BA233" s="221"/>
      <c r="BB233" s="221"/>
      <c r="BC233" s="221"/>
      <c r="BD233" s="221"/>
      <c r="BE233" s="221"/>
      <c r="BF233" s="221"/>
      <c r="BG233" s="221"/>
      <c r="BH233" s="221"/>
      <c r="BI233" s="221"/>
      <c r="BJ233" s="221"/>
      <c r="BK233" s="221"/>
      <c r="BL233" s="221"/>
      <c r="BM233" s="222">
        <v>1.6218224999999999E-2</v>
      </c>
    </row>
    <row r="234" spans="1:65">
      <c r="A234" s="29"/>
      <c r="B234" s="3" t="s">
        <v>272</v>
      </c>
      <c r="C234" s="28"/>
      <c r="D234" s="23">
        <v>2.8284271247461977E-4</v>
      </c>
      <c r="E234" s="220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  <c r="AA234" s="221"/>
      <c r="AB234" s="221"/>
      <c r="AC234" s="221"/>
      <c r="AD234" s="221"/>
      <c r="AE234" s="221"/>
      <c r="AF234" s="221"/>
      <c r="AG234" s="221"/>
      <c r="AH234" s="221"/>
      <c r="AI234" s="221"/>
      <c r="AJ234" s="221"/>
      <c r="AK234" s="221"/>
      <c r="AL234" s="221"/>
      <c r="AM234" s="221"/>
      <c r="AN234" s="221"/>
      <c r="AO234" s="221"/>
      <c r="AP234" s="221"/>
      <c r="AQ234" s="221"/>
      <c r="AR234" s="221"/>
      <c r="AS234" s="221"/>
      <c r="AT234" s="221"/>
      <c r="AU234" s="221"/>
      <c r="AV234" s="221"/>
      <c r="AW234" s="221"/>
      <c r="AX234" s="221"/>
      <c r="AY234" s="221"/>
      <c r="AZ234" s="221"/>
      <c r="BA234" s="221"/>
      <c r="BB234" s="221"/>
      <c r="BC234" s="221"/>
      <c r="BD234" s="221"/>
      <c r="BE234" s="221"/>
      <c r="BF234" s="221"/>
      <c r="BG234" s="221"/>
      <c r="BH234" s="221"/>
      <c r="BI234" s="221"/>
      <c r="BJ234" s="221"/>
      <c r="BK234" s="221"/>
      <c r="BL234" s="221"/>
      <c r="BM234" s="222">
        <v>14</v>
      </c>
    </row>
    <row r="235" spans="1:65">
      <c r="A235" s="29"/>
      <c r="B235" s="3" t="s">
        <v>86</v>
      </c>
      <c r="C235" s="28"/>
      <c r="D235" s="13">
        <v>1.7459426695964186E-2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273</v>
      </c>
      <c r="C236" s="28"/>
      <c r="D236" s="13">
        <v>-1.1237357972281314E-3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274</v>
      </c>
      <c r="C237" s="46"/>
      <c r="D237" s="44" t="s">
        <v>275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9.5">
      <c r="B239" s="8" t="s">
        <v>611</v>
      </c>
      <c r="BM239" s="27" t="s">
        <v>293</v>
      </c>
    </row>
    <row r="240" spans="1:65" ht="19.5">
      <c r="A240" s="24" t="s">
        <v>336</v>
      </c>
      <c r="B240" s="18" t="s">
        <v>112</v>
      </c>
      <c r="C240" s="15" t="s">
        <v>113</v>
      </c>
      <c r="D240" s="16" t="s">
        <v>292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233</v>
      </c>
      <c r="C241" s="9" t="s">
        <v>233</v>
      </c>
      <c r="D241" s="10" t="s">
        <v>114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98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75.05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75.08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9</v>
      </c>
    </row>
    <row r="246" spans="1:65">
      <c r="A246" s="29"/>
      <c r="B246" s="20" t="s">
        <v>270</v>
      </c>
      <c r="C246" s="12"/>
      <c r="D246" s="22">
        <v>75.064999999999998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271</v>
      </c>
      <c r="C247" s="28"/>
      <c r="D247" s="11">
        <v>75.064999999999998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75.064999999999998</v>
      </c>
    </row>
    <row r="248" spans="1:65">
      <c r="A248" s="29"/>
      <c r="B248" s="3" t="s">
        <v>272</v>
      </c>
      <c r="C248" s="28"/>
      <c r="D248" s="23">
        <v>2.1213203435597228E-2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15</v>
      </c>
    </row>
    <row r="249" spans="1:65">
      <c r="A249" s="29"/>
      <c r="B249" s="3" t="s">
        <v>86</v>
      </c>
      <c r="C249" s="28"/>
      <c r="D249" s="13">
        <v>2.8259779438616171E-4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273</v>
      </c>
      <c r="C250" s="28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274</v>
      </c>
      <c r="C251" s="46"/>
      <c r="D251" s="44" t="s">
        <v>275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612</v>
      </c>
      <c r="BM253" s="27" t="s">
        <v>293</v>
      </c>
    </row>
    <row r="254" spans="1:65" ht="15">
      <c r="A254" s="24" t="s">
        <v>15</v>
      </c>
      <c r="B254" s="18" t="s">
        <v>112</v>
      </c>
      <c r="C254" s="15" t="s">
        <v>113</v>
      </c>
      <c r="D254" s="16" t="s">
        <v>292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233</v>
      </c>
      <c r="C255" s="9" t="s">
        <v>233</v>
      </c>
      <c r="D255" s="10" t="s">
        <v>114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98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208">
        <v>30</v>
      </c>
      <c r="E258" s="210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  <c r="AA258" s="211"/>
      <c r="AB258" s="211"/>
      <c r="AC258" s="211"/>
      <c r="AD258" s="211"/>
      <c r="AE258" s="211"/>
      <c r="AF258" s="211"/>
      <c r="AG258" s="211"/>
      <c r="AH258" s="211"/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  <c r="BI258" s="211"/>
      <c r="BJ258" s="211"/>
      <c r="BK258" s="211"/>
      <c r="BL258" s="211"/>
      <c r="BM258" s="212">
        <v>1</v>
      </c>
    </row>
    <row r="259" spans="1:65">
      <c r="A259" s="29"/>
      <c r="B259" s="19">
        <v>1</v>
      </c>
      <c r="C259" s="9">
        <v>2</v>
      </c>
      <c r="D259" s="214">
        <v>30</v>
      </c>
      <c r="E259" s="210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  <c r="X259" s="211"/>
      <c r="Y259" s="211"/>
      <c r="Z259" s="211"/>
      <c r="AA259" s="211"/>
      <c r="AB259" s="211"/>
      <c r="AC259" s="211"/>
      <c r="AD259" s="211"/>
      <c r="AE259" s="211"/>
      <c r="AF259" s="211"/>
      <c r="AG259" s="211"/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  <c r="BI259" s="211"/>
      <c r="BJ259" s="211"/>
      <c r="BK259" s="211"/>
      <c r="BL259" s="211"/>
      <c r="BM259" s="212">
        <v>10</v>
      </c>
    </row>
    <row r="260" spans="1:65">
      <c r="A260" s="29"/>
      <c r="B260" s="20" t="s">
        <v>270</v>
      </c>
      <c r="C260" s="12"/>
      <c r="D260" s="218">
        <v>30</v>
      </c>
      <c r="E260" s="210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  <c r="AA260" s="211"/>
      <c r="AB260" s="211"/>
      <c r="AC260" s="211"/>
      <c r="AD260" s="211"/>
      <c r="AE260" s="211"/>
      <c r="AF260" s="211"/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  <c r="BI260" s="211"/>
      <c r="BJ260" s="211"/>
      <c r="BK260" s="211"/>
      <c r="BL260" s="211"/>
      <c r="BM260" s="212">
        <v>16</v>
      </c>
    </row>
    <row r="261" spans="1:65">
      <c r="A261" s="29"/>
      <c r="B261" s="3" t="s">
        <v>271</v>
      </c>
      <c r="C261" s="28"/>
      <c r="D261" s="214">
        <v>30</v>
      </c>
      <c r="E261" s="210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  <c r="X261" s="211"/>
      <c r="Y261" s="211"/>
      <c r="Z261" s="211"/>
      <c r="AA261" s="211"/>
      <c r="AB261" s="211"/>
      <c r="AC261" s="211"/>
      <c r="AD261" s="211"/>
      <c r="AE261" s="211"/>
      <c r="AF261" s="211"/>
      <c r="AG261" s="211"/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  <c r="BI261" s="211"/>
      <c r="BJ261" s="211"/>
      <c r="BK261" s="211"/>
      <c r="BL261" s="211"/>
      <c r="BM261" s="212">
        <v>30</v>
      </c>
    </row>
    <row r="262" spans="1:65">
      <c r="A262" s="29"/>
      <c r="B262" s="3" t="s">
        <v>272</v>
      </c>
      <c r="C262" s="28"/>
      <c r="D262" s="214">
        <v>0</v>
      </c>
      <c r="E262" s="210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  <c r="AA262" s="211"/>
      <c r="AB262" s="211"/>
      <c r="AC262" s="211"/>
      <c r="AD262" s="211"/>
      <c r="AE262" s="211"/>
      <c r="AF262" s="211"/>
      <c r="AG262" s="211"/>
      <c r="AH262" s="211"/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  <c r="BI262" s="211"/>
      <c r="BJ262" s="211"/>
      <c r="BK262" s="211"/>
      <c r="BL262" s="211"/>
      <c r="BM262" s="212">
        <v>16</v>
      </c>
    </row>
    <row r="263" spans="1:65">
      <c r="A263" s="29"/>
      <c r="B263" s="3" t="s">
        <v>86</v>
      </c>
      <c r="C263" s="28"/>
      <c r="D263" s="13">
        <v>0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273</v>
      </c>
      <c r="C264" s="28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274</v>
      </c>
      <c r="C265" s="46"/>
      <c r="D265" s="44" t="s">
        <v>275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613</v>
      </c>
      <c r="BM267" s="27" t="s">
        <v>293</v>
      </c>
    </row>
    <row r="268" spans="1:65" ht="15">
      <c r="A268" s="24" t="s">
        <v>18</v>
      </c>
      <c r="B268" s="18" t="s">
        <v>112</v>
      </c>
      <c r="C268" s="15" t="s">
        <v>113</v>
      </c>
      <c r="D268" s="16" t="s">
        <v>292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233</v>
      </c>
      <c r="C269" s="9" t="s">
        <v>233</v>
      </c>
      <c r="D269" s="10" t="s">
        <v>114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98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227">
        <v>80</v>
      </c>
      <c r="E272" s="230"/>
      <c r="F272" s="231"/>
      <c r="G272" s="231"/>
      <c r="H272" s="231"/>
      <c r="I272" s="231"/>
      <c r="J272" s="231"/>
      <c r="K272" s="231"/>
      <c r="L272" s="231"/>
      <c r="M272" s="231"/>
      <c r="N272" s="231"/>
      <c r="O272" s="231"/>
      <c r="P272" s="231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  <c r="AA272" s="231"/>
      <c r="AB272" s="231"/>
      <c r="AC272" s="231"/>
      <c r="AD272" s="231"/>
      <c r="AE272" s="231"/>
      <c r="AF272" s="231"/>
      <c r="AG272" s="231"/>
      <c r="AH272" s="231"/>
      <c r="AI272" s="231"/>
      <c r="AJ272" s="231"/>
      <c r="AK272" s="231"/>
      <c r="AL272" s="231"/>
      <c r="AM272" s="231"/>
      <c r="AN272" s="231"/>
      <c r="AO272" s="231"/>
      <c r="AP272" s="231"/>
      <c r="AQ272" s="231"/>
      <c r="AR272" s="231"/>
      <c r="AS272" s="231"/>
      <c r="AT272" s="231"/>
      <c r="AU272" s="231"/>
      <c r="AV272" s="231"/>
      <c r="AW272" s="231"/>
      <c r="AX272" s="231"/>
      <c r="AY272" s="231"/>
      <c r="AZ272" s="231"/>
      <c r="BA272" s="231"/>
      <c r="BB272" s="231"/>
      <c r="BC272" s="231"/>
      <c r="BD272" s="231"/>
      <c r="BE272" s="231"/>
      <c r="BF272" s="231"/>
      <c r="BG272" s="231"/>
      <c r="BH272" s="231"/>
      <c r="BI272" s="231"/>
      <c r="BJ272" s="231"/>
      <c r="BK272" s="231"/>
      <c r="BL272" s="231"/>
      <c r="BM272" s="232">
        <v>1</v>
      </c>
    </row>
    <row r="273" spans="1:65">
      <c r="A273" s="29"/>
      <c r="B273" s="19">
        <v>1</v>
      </c>
      <c r="C273" s="9">
        <v>2</v>
      </c>
      <c r="D273" s="233" t="s">
        <v>100</v>
      </c>
      <c r="E273" s="230"/>
      <c r="F273" s="231"/>
      <c r="G273" s="231"/>
      <c r="H273" s="231"/>
      <c r="I273" s="231"/>
      <c r="J273" s="231"/>
      <c r="K273" s="231"/>
      <c r="L273" s="231"/>
      <c r="M273" s="231"/>
      <c r="N273" s="231"/>
      <c r="O273" s="231"/>
      <c r="P273" s="231"/>
      <c r="Q273" s="231"/>
      <c r="R273" s="231"/>
      <c r="S273" s="231"/>
      <c r="T273" s="231"/>
      <c r="U273" s="231"/>
      <c r="V273" s="231"/>
      <c r="W273" s="231"/>
      <c r="X273" s="231"/>
      <c r="Y273" s="231"/>
      <c r="Z273" s="231"/>
      <c r="AA273" s="231"/>
      <c r="AB273" s="231"/>
      <c r="AC273" s="231"/>
      <c r="AD273" s="231"/>
      <c r="AE273" s="231"/>
      <c r="AF273" s="231"/>
      <c r="AG273" s="231"/>
      <c r="AH273" s="231"/>
      <c r="AI273" s="231"/>
      <c r="AJ273" s="231"/>
      <c r="AK273" s="231"/>
      <c r="AL273" s="231"/>
      <c r="AM273" s="231"/>
      <c r="AN273" s="231"/>
      <c r="AO273" s="231"/>
      <c r="AP273" s="231"/>
      <c r="AQ273" s="231"/>
      <c r="AR273" s="231"/>
      <c r="AS273" s="231"/>
      <c r="AT273" s="231"/>
      <c r="AU273" s="231"/>
      <c r="AV273" s="231"/>
      <c r="AW273" s="231"/>
      <c r="AX273" s="231"/>
      <c r="AY273" s="231"/>
      <c r="AZ273" s="231"/>
      <c r="BA273" s="231"/>
      <c r="BB273" s="231"/>
      <c r="BC273" s="231"/>
      <c r="BD273" s="231"/>
      <c r="BE273" s="231"/>
      <c r="BF273" s="231"/>
      <c r="BG273" s="231"/>
      <c r="BH273" s="231"/>
      <c r="BI273" s="231"/>
      <c r="BJ273" s="231"/>
      <c r="BK273" s="231"/>
      <c r="BL273" s="231"/>
      <c r="BM273" s="232">
        <v>11</v>
      </c>
    </row>
    <row r="274" spans="1:65">
      <c r="A274" s="29"/>
      <c r="B274" s="20" t="s">
        <v>270</v>
      </c>
      <c r="C274" s="12"/>
      <c r="D274" s="237">
        <v>80</v>
      </c>
      <c r="E274" s="230"/>
      <c r="F274" s="231"/>
      <c r="G274" s="231"/>
      <c r="H274" s="231"/>
      <c r="I274" s="231"/>
      <c r="J274" s="231"/>
      <c r="K274" s="231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  <c r="AA274" s="231"/>
      <c r="AB274" s="231"/>
      <c r="AC274" s="231"/>
      <c r="AD274" s="231"/>
      <c r="AE274" s="231"/>
      <c r="AF274" s="231"/>
      <c r="AG274" s="231"/>
      <c r="AH274" s="231"/>
      <c r="AI274" s="231"/>
      <c r="AJ274" s="231"/>
      <c r="AK274" s="231"/>
      <c r="AL274" s="231"/>
      <c r="AM274" s="231"/>
      <c r="AN274" s="231"/>
      <c r="AO274" s="231"/>
      <c r="AP274" s="231"/>
      <c r="AQ274" s="231"/>
      <c r="AR274" s="231"/>
      <c r="AS274" s="231"/>
      <c r="AT274" s="231"/>
      <c r="AU274" s="231"/>
      <c r="AV274" s="231"/>
      <c r="AW274" s="231"/>
      <c r="AX274" s="231"/>
      <c r="AY274" s="231"/>
      <c r="AZ274" s="231"/>
      <c r="BA274" s="231"/>
      <c r="BB274" s="231"/>
      <c r="BC274" s="231"/>
      <c r="BD274" s="231"/>
      <c r="BE274" s="231"/>
      <c r="BF274" s="231"/>
      <c r="BG274" s="231"/>
      <c r="BH274" s="231"/>
      <c r="BI274" s="231"/>
      <c r="BJ274" s="231"/>
      <c r="BK274" s="231"/>
      <c r="BL274" s="231"/>
      <c r="BM274" s="232">
        <v>16</v>
      </c>
    </row>
    <row r="275" spans="1:65">
      <c r="A275" s="29"/>
      <c r="B275" s="3" t="s">
        <v>271</v>
      </c>
      <c r="C275" s="28"/>
      <c r="D275" s="233">
        <v>80</v>
      </c>
      <c r="E275" s="230"/>
      <c r="F275" s="231"/>
      <c r="G275" s="231"/>
      <c r="H275" s="231"/>
      <c r="I275" s="231"/>
      <c r="J275" s="231"/>
      <c r="K275" s="231"/>
      <c r="L275" s="231"/>
      <c r="M275" s="231"/>
      <c r="N275" s="231"/>
      <c r="O275" s="231"/>
      <c r="P275" s="231"/>
      <c r="Q275" s="231"/>
      <c r="R275" s="231"/>
      <c r="S275" s="231"/>
      <c r="T275" s="231"/>
      <c r="U275" s="231"/>
      <c r="V275" s="231"/>
      <c r="W275" s="231"/>
      <c r="X275" s="231"/>
      <c r="Y275" s="231"/>
      <c r="Z275" s="231"/>
      <c r="AA275" s="231"/>
      <c r="AB275" s="231"/>
      <c r="AC275" s="231"/>
      <c r="AD275" s="231"/>
      <c r="AE275" s="231"/>
      <c r="AF275" s="231"/>
      <c r="AG275" s="231"/>
      <c r="AH275" s="231"/>
      <c r="AI275" s="231"/>
      <c r="AJ275" s="231"/>
      <c r="AK275" s="231"/>
      <c r="AL275" s="231"/>
      <c r="AM275" s="231"/>
      <c r="AN275" s="231"/>
      <c r="AO275" s="231"/>
      <c r="AP275" s="231"/>
      <c r="AQ275" s="231"/>
      <c r="AR275" s="231"/>
      <c r="AS275" s="231"/>
      <c r="AT275" s="231"/>
      <c r="AU275" s="231"/>
      <c r="AV275" s="231"/>
      <c r="AW275" s="231"/>
      <c r="AX275" s="231"/>
      <c r="AY275" s="231"/>
      <c r="AZ275" s="231"/>
      <c r="BA275" s="231"/>
      <c r="BB275" s="231"/>
      <c r="BC275" s="231"/>
      <c r="BD275" s="231"/>
      <c r="BE275" s="231"/>
      <c r="BF275" s="231"/>
      <c r="BG275" s="231"/>
      <c r="BH275" s="231"/>
      <c r="BI275" s="231"/>
      <c r="BJ275" s="231"/>
      <c r="BK275" s="231"/>
      <c r="BL275" s="231"/>
      <c r="BM275" s="232">
        <v>63.419583967529199</v>
      </c>
    </row>
    <row r="276" spans="1:65">
      <c r="A276" s="29"/>
      <c r="B276" s="3" t="s">
        <v>272</v>
      </c>
      <c r="C276" s="28"/>
      <c r="D276" s="233" t="s">
        <v>669</v>
      </c>
      <c r="E276" s="230"/>
      <c r="F276" s="231"/>
      <c r="G276" s="231"/>
      <c r="H276" s="231"/>
      <c r="I276" s="231"/>
      <c r="J276" s="231"/>
      <c r="K276" s="231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  <c r="AA276" s="231"/>
      <c r="AB276" s="231"/>
      <c r="AC276" s="231"/>
      <c r="AD276" s="231"/>
      <c r="AE276" s="231"/>
      <c r="AF276" s="231"/>
      <c r="AG276" s="231"/>
      <c r="AH276" s="231"/>
      <c r="AI276" s="231"/>
      <c r="AJ276" s="231"/>
      <c r="AK276" s="231"/>
      <c r="AL276" s="231"/>
      <c r="AM276" s="231"/>
      <c r="AN276" s="231"/>
      <c r="AO276" s="231"/>
      <c r="AP276" s="231"/>
      <c r="AQ276" s="231"/>
      <c r="AR276" s="231"/>
      <c r="AS276" s="231"/>
      <c r="AT276" s="231"/>
      <c r="AU276" s="231"/>
      <c r="AV276" s="231"/>
      <c r="AW276" s="231"/>
      <c r="AX276" s="231"/>
      <c r="AY276" s="231"/>
      <c r="AZ276" s="231"/>
      <c r="BA276" s="231"/>
      <c r="BB276" s="231"/>
      <c r="BC276" s="231"/>
      <c r="BD276" s="231"/>
      <c r="BE276" s="231"/>
      <c r="BF276" s="231"/>
      <c r="BG276" s="231"/>
      <c r="BH276" s="231"/>
      <c r="BI276" s="231"/>
      <c r="BJ276" s="231"/>
      <c r="BK276" s="231"/>
      <c r="BL276" s="231"/>
      <c r="BM276" s="232">
        <v>17</v>
      </c>
    </row>
    <row r="277" spans="1:65">
      <c r="A277" s="29"/>
      <c r="B277" s="3" t="s">
        <v>86</v>
      </c>
      <c r="C277" s="28"/>
      <c r="D277" s="13" t="s">
        <v>669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273</v>
      </c>
      <c r="C278" s="28"/>
      <c r="D278" s="13">
        <v>0.26143999999999945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274</v>
      </c>
      <c r="C279" s="46"/>
      <c r="D279" s="44" t="s">
        <v>275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9.5">
      <c r="B281" s="8" t="s">
        <v>614</v>
      </c>
      <c r="BM281" s="27" t="s">
        <v>293</v>
      </c>
    </row>
    <row r="282" spans="1:65" ht="19.5">
      <c r="A282" s="24" t="s">
        <v>337</v>
      </c>
      <c r="B282" s="18" t="s">
        <v>112</v>
      </c>
      <c r="C282" s="15" t="s">
        <v>113</v>
      </c>
      <c r="D282" s="16" t="s">
        <v>292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233</v>
      </c>
      <c r="C283" s="9" t="s">
        <v>233</v>
      </c>
      <c r="D283" s="10" t="s">
        <v>114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98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</v>
      </c>
    </row>
    <row r="286" spans="1:65">
      <c r="A286" s="29"/>
      <c r="B286" s="18">
        <v>1</v>
      </c>
      <c r="C286" s="14">
        <v>1</v>
      </c>
      <c r="D286" s="219">
        <v>0.27200000000000002</v>
      </c>
      <c r="E286" s="220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  <c r="AA286" s="221"/>
      <c r="AB286" s="221"/>
      <c r="AC286" s="221"/>
      <c r="AD286" s="221"/>
      <c r="AE286" s="221"/>
      <c r="AF286" s="221"/>
      <c r="AG286" s="221"/>
      <c r="AH286" s="221"/>
      <c r="AI286" s="221"/>
      <c r="AJ286" s="221"/>
      <c r="AK286" s="221"/>
      <c r="AL286" s="221"/>
      <c r="AM286" s="221"/>
      <c r="AN286" s="221"/>
      <c r="AO286" s="221"/>
      <c r="AP286" s="221"/>
      <c r="AQ286" s="221"/>
      <c r="AR286" s="221"/>
      <c r="AS286" s="221"/>
      <c r="AT286" s="221"/>
      <c r="AU286" s="221"/>
      <c r="AV286" s="221"/>
      <c r="AW286" s="221"/>
      <c r="AX286" s="221"/>
      <c r="AY286" s="221"/>
      <c r="AZ286" s="221"/>
      <c r="BA286" s="221"/>
      <c r="BB286" s="221"/>
      <c r="BC286" s="221"/>
      <c r="BD286" s="221"/>
      <c r="BE286" s="221"/>
      <c r="BF286" s="221"/>
      <c r="BG286" s="221"/>
      <c r="BH286" s="221"/>
      <c r="BI286" s="221"/>
      <c r="BJ286" s="221"/>
      <c r="BK286" s="221"/>
      <c r="BL286" s="221"/>
      <c r="BM286" s="222">
        <v>1</v>
      </c>
    </row>
    <row r="287" spans="1:65">
      <c r="A287" s="29"/>
      <c r="B287" s="19">
        <v>1</v>
      </c>
      <c r="C287" s="9">
        <v>2</v>
      </c>
      <c r="D287" s="23">
        <v>0.27500000000000002</v>
      </c>
      <c r="E287" s="220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  <c r="AA287" s="221"/>
      <c r="AB287" s="221"/>
      <c r="AC287" s="221"/>
      <c r="AD287" s="221"/>
      <c r="AE287" s="221"/>
      <c r="AF287" s="221"/>
      <c r="AG287" s="221"/>
      <c r="AH287" s="221"/>
      <c r="AI287" s="221"/>
      <c r="AJ287" s="221"/>
      <c r="AK287" s="221"/>
      <c r="AL287" s="221"/>
      <c r="AM287" s="221"/>
      <c r="AN287" s="221"/>
      <c r="AO287" s="221"/>
      <c r="AP287" s="221"/>
      <c r="AQ287" s="221"/>
      <c r="AR287" s="221"/>
      <c r="AS287" s="221"/>
      <c r="AT287" s="221"/>
      <c r="AU287" s="221"/>
      <c r="AV287" s="221"/>
      <c r="AW287" s="221"/>
      <c r="AX287" s="221"/>
      <c r="AY287" s="221"/>
      <c r="AZ287" s="221"/>
      <c r="BA287" s="221"/>
      <c r="BB287" s="221"/>
      <c r="BC287" s="221"/>
      <c r="BD287" s="221"/>
      <c r="BE287" s="221"/>
      <c r="BF287" s="221"/>
      <c r="BG287" s="221"/>
      <c r="BH287" s="221"/>
      <c r="BI287" s="221"/>
      <c r="BJ287" s="221"/>
      <c r="BK287" s="221"/>
      <c r="BL287" s="221"/>
      <c r="BM287" s="222">
        <v>12</v>
      </c>
    </row>
    <row r="288" spans="1:65">
      <c r="A288" s="29"/>
      <c r="B288" s="20" t="s">
        <v>270</v>
      </c>
      <c r="C288" s="12"/>
      <c r="D288" s="223">
        <v>0.27350000000000002</v>
      </c>
      <c r="E288" s="220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  <c r="AA288" s="221"/>
      <c r="AB288" s="221"/>
      <c r="AC288" s="221"/>
      <c r="AD288" s="221"/>
      <c r="AE288" s="221"/>
      <c r="AF288" s="221"/>
      <c r="AG288" s="221"/>
      <c r="AH288" s="221"/>
      <c r="AI288" s="221"/>
      <c r="AJ288" s="221"/>
      <c r="AK288" s="221"/>
      <c r="AL288" s="221"/>
      <c r="AM288" s="221"/>
      <c r="AN288" s="221"/>
      <c r="AO288" s="221"/>
      <c r="AP288" s="221"/>
      <c r="AQ288" s="221"/>
      <c r="AR288" s="221"/>
      <c r="AS288" s="221"/>
      <c r="AT288" s="221"/>
      <c r="AU288" s="221"/>
      <c r="AV288" s="221"/>
      <c r="AW288" s="221"/>
      <c r="AX288" s="221"/>
      <c r="AY288" s="221"/>
      <c r="AZ288" s="221"/>
      <c r="BA288" s="221"/>
      <c r="BB288" s="221"/>
      <c r="BC288" s="221"/>
      <c r="BD288" s="221"/>
      <c r="BE288" s="221"/>
      <c r="BF288" s="221"/>
      <c r="BG288" s="221"/>
      <c r="BH288" s="221"/>
      <c r="BI288" s="221"/>
      <c r="BJ288" s="221"/>
      <c r="BK288" s="221"/>
      <c r="BL288" s="221"/>
      <c r="BM288" s="222">
        <v>16</v>
      </c>
    </row>
    <row r="289" spans="1:65">
      <c r="A289" s="29"/>
      <c r="B289" s="3" t="s">
        <v>271</v>
      </c>
      <c r="C289" s="28"/>
      <c r="D289" s="23">
        <v>0.27350000000000002</v>
      </c>
      <c r="E289" s="220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  <c r="AA289" s="221"/>
      <c r="AB289" s="221"/>
      <c r="AC289" s="221"/>
      <c r="AD289" s="221"/>
      <c r="AE289" s="221"/>
      <c r="AF289" s="221"/>
      <c r="AG289" s="221"/>
      <c r="AH289" s="221"/>
      <c r="AI289" s="221"/>
      <c r="AJ289" s="221"/>
      <c r="AK289" s="221"/>
      <c r="AL289" s="221"/>
      <c r="AM289" s="221"/>
      <c r="AN289" s="221"/>
      <c r="AO289" s="221"/>
      <c r="AP289" s="221"/>
      <c r="AQ289" s="221"/>
      <c r="AR289" s="221"/>
      <c r="AS289" s="221"/>
      <c r="AT289" s="221"/>
      <c r="AU289" s="221"/>
      <c r="AV289" s="221"/>
      <c r="AW289" s="221"/>
      <c r="AX289" s="221"/>
      <c r="AY289" s="221"/>
      <c r="AZ289" s="221"/>
      <c r="BA289" s="221"/>
      <c r="BB289" s="221"/>
      <c r="BC289" s="221"/>
      <c r="BD289" s="221"/>
      <c r="BE289" s="221"/>
      <c r="BF289" s="221"/>
      <c r="BG289" s="221"/>
      <c r="BH289" s="221"/>
      <c r="BI289" s="221"/>
      <c r="BJ289" s="221"/>
      <c r="BK289" s="221"/>
      <c r="BL289" s="221"/>
      <c r="BM289" s="222">
        <v>0.27350000000000002</v>
      </c>
    </row>
    <row r="290" spans="1:65">
      <c r="A290" s="29"/>
      <c r="B290" s="3" t="s">
        <v>272</v>
      </c>
      <c r="C290" s="28"/>
      <c r="D290" s="23">
        <v>2.1213203435596446E-3</v>
      </c>
      <c r="E290" s="220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  <c r="AA290" s="221"/>
      <c r="AB290" s="221"/>
      <c r="AC290" s="221"/>
      <c r="AD290" s="221"/>
      <c r="AE290" s="221"/>
      <c r="AF290" s="221"/>
      <c r="AG290" s="221"/>
      <c r="AH290" s="221"/>
      <c r="AI290" s="221"/>
      <c r="AJ290" s="221"/>
      <c r="AK290" s="221"/>
      <c r="AL290" s="221"/>
      <c r="AM290" s="221"/>
      <c r="AN290" s="221"/>
      <c r="AO290" s="221"/>
      <c r="AP290" s="221"/>
      <c r="AQ290" s="221"/>
      <c r="AR290" s="221"/>
      <c r="AS290" s="221"/>
      <c r="AT290" s="221"/>
      <c r="AU290" s="221"/>
      <c r="AV290" s="221"/>
      <c r="AW290" s="221"/>
      <c r="AX290" s="221"/>
      <c r="AY290" s="221"/>
      <c r="AZ290" s="221"/>
      <c r="BA290" s="221"/>
      <c r="BB290" s="221"/>
      <c r="BC290" s="221"/>
      <c r="BD290" s="221"/>
      <c r="BE290" s="221"/>
      <c r="BF290" s="221"/>
      <c r="BG290" s="221"/>
      <c r="BH290" s="221"/>
      <c r="BI290" s="221"/>
      <c r="BJ290" s="221"/>
      <c r="BK290" s="221"/>
      <c r="BL290" s="221"/>
      <c r="BM290" s="222">
        <v>18</v>
      </c>
    </row>
    <row r="291" spans="1:65">
      <c r="A291" s="29"/>
      <c r="B291" s="3" t="s">
        <v>86</v>
      </c>
      <c r="C291" s="28"/>
      <c r="D291" s="13">
        <v>7.7561986967445862E-3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273</v>
      </c>
      <c r="C292" s="28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274</v>
      </c>
      <c r="C293" s="46"/>
      <c r="D293" s="44" t="s">
        <v>275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9.5">
      <c r="B295" s="8" t="s">
        <v>615</v>
      </c>
      <c r="BM295" s="27" t="s">
        <v>293</v>
      </c>
    </row>
    <row r="296" spans="1:65" ht="19.5">
      <c r="A296" s="24" t="s">
        <v>338</v>
      </c>
      <c r="B296" s="18" t="s">
        <v>112</v>
      </c>
      <c r="C296" s="15" t="s">
        <v>113</v>
      </c>
      <c r="D296" s="16" t="s">
        <v>292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233</v>
      </c>
      <c r="C297" s="9" t="s">
        <v>233</v>
      </c>
      <c r="D297" s="10" t="s">
        <v>114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98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227">
        <v>60</v>
      </c>
      <c r="E300" s="230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/>
      <c r="V300" s="231"/>
      <c r="W300" s="231"/>
      <c r="X300" s="231"/>
      <c r="Y300" s="231"/>
      <c r="Z300" s="231"/>
      <c r="AA300" s="231"/>
      <c r="AB300" s="231"/>
      <c r="AC300" s="231"/>
      <c r="AD300" s="231"/>
      <c r="AE300" s="231"/>
      <c r="AF300" s="231"/>
      <c r="AG300" s="231"/>
      <c r="AH300" s="231"/>
      <c r="AI300" s="231"/>
      <c r="AJ300" s="231"/>
      <c r="AK300" s="231"/>
      <c r="AL300" s="231"/>
      <c r="AM300" s="231"/>
      <c r="AN300" s="231"/>
      <c r="AO300" s="231"/>
      <c r="AP300" s="231"/>
      <c r="AQ300" s="231"/>
      <c r="AR300" s="231"/>
      <c r="AS300" s="231"/>
      <c r="AT300" s="231"/>
      <c r="AU300" s="231"/>
      <c r="AV300" s="231"/>
      <c r="AW300" s="231"/>
      <c r="AX300" s="231"/>
      <c r="AY300" s="231"/>
      <c r="AZ300" s="231"/>
      <c r="BA300" s="231"/>
      <c r="BB300" s="231"/>
      <c r="BC300" s="231"/>
      <c r="BD300" s="231"/>
      <c r="BE300" s="231"/>
      <c r="BF300" s="231"/>
      <c r="BG300" s="231"/>
      <c r="BH300" s="231"/>
      <c r="BI300" s="231"/>
      <c r="BJ300" s="231"/>
      <c r="BK300" s="231"/>
      <c r="BL300" s="231"/>
      <c r="BM300" s="232">
        <v>1</v>
      </c>
    </row>
    <row r="301" spans="1:65">
      <c r="A301" s="29"/>
      <c r="B301" s="19">
        <v>1</v>
      </c>
      <c r="C301" s="9">
        <v>2</v>
      </c>
      <c r="D301" s="233">
        <v>60</v>
      </c>
      <c r="E301" s="230"/>
      <c r="F301" s="231"/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/>
      <c r="V301" s="231"/>
      <c r="W301" s="231"/>
      <c r="X301" s="231"/>
      <c r="Y301" s="231"/>
      <c r="Z301" s="231"/>
      <c r="AA301" s="231"/>
      <c r="AB301" s="231"/>
      <c r="AC301" s="231"/>
      <c r="AD301" s="231"/>
      <c r="AE301" s="231"/>
      <c r="AF301" s="231"/>
      <c r="AG301" s="231"/>
      <c r="AH301" s="231"/>
      <c r="AI301" s="231"/>
      <c r="AJ301" s="231"/>
      <c r="AK301" s="231"/>
      <c r="AL301" s="231"/>
      <c r="AM301" s="231"/>
      <c r="AN301" s="231"/>
      <c r="AO301" s="231"/>
      <c r="AP301" s="231"/>
      <c r="AQ301" s="231"/>
      <c r="AR301" s="231"/>
      <c r="AS301" s="231"/>
      <c r="AT301" s="231"/>
      <c r="AU301" s="231"/>
      <c r="AV301" s="231"/>
      <c r="AW301" s="231"/>
      <c r="AX301" s="231"/>
      <c r="AY301" s="231"/>
      <c r="AZ301" s="231"/>
      <c r="BA301" s="231"/>
      <c r="BB301" s="231"/>
      <c r="BC301" s="231"/>
      <c r="BD301" s="231"/>
      <c r="BE301" s="231"/>
      <c r="BF301" s="231"/>
      <c r="BG301" s="231"/>
      <c r="BH301" s="231"/>
      <c r="BI301" s="231"/>
      <c r="BJ301" s="231"/>
      <c r="BK301" s="231"/>
      <c r="BL301" s="231"/>
      <c r="BM301" s="232">
        <v>13</v>
      </c>
    </row>
    <row r="302" spans="1:65">
      <c r="A302" s="29"/>
      <c r="B302" s="20" t="s">
        <v>270</v>
      </c>
      <c r="C302" s="12"/>
      <c r="D302" s="237">
        <v>60</v>
      </c>
      <c r="E302" s="230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/>
      <c r="AG302" s="231"/>
      <c r="AH302" s="231"/>
      <c r="AI302" s="231"/>
      <c r="AJ302" s="231"/>
      <c r="AK302" s="231"/>
      <c r="AL302" s="231"/>
      <c r="AM302" s="231"/>
      <c r="AN302" s="231"/>
      <c r="AO302" s="231"/>
      <c r="AP302" s="231"/>
      <c r="AQ302" s="231"/>
      <c r="AR302" s="231"/>
      <c r="AS302" s="231"/>
      <c r="AT302" s="231"/>
      <c r="AU302" s="231"/>
      <c r="AV302" s="231"/>
      <c r="AW302" s="231"/>
      <c r="AX302" s="231"/>
      <c r="AY302" s="231"/>
      <c r="AZ302" s="231"/>
      <c r="BA302" s="231"/>
      <c r="BB302" s="231"/>
      <c r="BC302" s="231"/>
      <c r="BD302" s="231"/>
      <c r="BE302" s="231"/>
      <c r="BF302" s="231"/>
      <c r="BG302" s="231"/>
      <c r="BH302" s="231"/>
      <c r="BI302" s="231"/>
      <c r="BJ302" s="231"/>
      <c r="BK302" s="231"/>
      <c r="BL302" s="231"/>
      <c r="BM302" s="232">
        <v>16</v>
      </c>
    </row>
    <row r="303" spans="1:65">
      <c r="A303" s="29"/>
      <c r="B303" s="3" t="s">
        <v>271</v>
      </c>
      <c r="C303" s="28"/>
      <c r="D303" s="233">
        <v>60</v>
      </c>
      <c r="E303" s="230"/>
      <c r="F303" s="231"/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  <c r="U303" s="231"/>
      <c r="V303" s="231"/>
      <c r="W303" s="231"/>
      <c r="X303" s="231"/>
      <c r="Y303" s="231"/>
      <c r="Z303" s="231"/>
      <c r="AA303" s="231"/>
      <c r="AB303" s="231"/>
      <c r="AC303" s="231"/>
      <c r="AD303" s="231"/>
      <c r="AE303" s="231"/>
      <c r="AF303" s="231"/>
      <c r="AG303" s="231"/>
      <c r="AH303" s="231"/>
      <c r="AI303" s="231"/>
      <c r="AJ303" s="231"/>
      <c r="AK303" s="231"/>
      <c r="AL303" s="231"/>
      <c r="AM303" s="231"/>
      <c r="AN303" s="231"/>
      <c r="AO303" s="231"/>
      <c r="AP303" s="231"/>
      <c r="AQ303" s="231"/>
      <c r="AR303" s="231"/>
      <c r="AS303" s="231"/>
      <c r="AT303" s="231"/>
      <c r="AU303" s="231"/>
      <c r="AV303" s="231"/>
      <c r="AW303" s="231"/>
      <c r="AX303" s="231"/>
      <c r="AY303" s="231"/>
      <c r="AZ303" s="231"/>
      <c r="BA303" s="231"/>
      <c r="BB303" s="231"/>
      <c r="BC303" s="231"/>
      <c r="BD303" s="231"/>
      <c r="BE303" s="231"/>
      <c r="BF303" s="231"/>
      <c r="BG303" s="231"/>
      <c r="BH303" s="231"/>
      <c r="BI303" s="231"/>
      <c r="BJ303" s="231"/>
      <c r="BK303" s="231"/>
      <c r="BL303" s="231"/>
      <c r="BM303" s="232">
        <v>60</v>
      </c>
    </row>
    <row r="304" spans="1:65">
      <c r="A304" s="29"/>
      <c r="B304" s="3" t="s">
        <v>272</v>
      </c>
      <c r="C304" s="28"/>
      <c r="D304" s="233">
        <v>0</v>
      </c>
      <c r="E304" s="230"/>
      <c r="F304" s="231"/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  <c r="U304" s="231"/>
      <c r="V304" s="231"/>
      <c r="W304" s="231"/>
      <c r="X304" s="231"/>
      <c r="Y304" s="231"/>
      <c r="Z304" s="231"/>
      <c r="AA304" s="231"/>
      <c r="AB304" s="231"/>
      <c r="AC304" s="231"/>
      <c r="AD304" s="231"/>
      <c r="AE304" s="231"/>
      <c r="AF304" s="231"/>
      <c r="AG304" s="231"/>
      <c r="AH304" s="231"/>
      <c r="AI304" s="231"/>
      <c r="AJ304" s="231"/>
      <c r="AK304" s="231"/>
      <c r="AL304" s="231"/>
      <c r="AM304" s="231"/>
      <c r="AN304" s="231"/>
      <c r="AO304" s="231"/>
      <c r="AP304" s="231"/>
      <c r="AQ304" s="231"/>
      <c r="AR304" s="231"/>
      <c r="AS304" s="231"/>
      <c r="AT304" s="231"/>
      <c r="AU304" s="231"/>
      <c r="AV304" s="231"/>
      <c r="AW304" s="231"/>
      <c r="AX304" s="231"/>
      <c r="AY304" s="231"/>
      <c r="AZ304" s="231"/>
      <c r="BA304" s="231"/>
      <c r="BB304" s="231"/>
      <c r="BC304" s="231"/>
      <c r="BD304" s="231"/>
      <c r="BE304" s="231"/>
      <c r="BF304" s="231"/>
      <c r="BG304" s="231"/>
      <c r="BH304" s="231"/>
      <c r="BI304" s="231"/>
      <c r="BJ304" s="231"/>
      <c r="BK304" s="231"/>
      <c r="BL304" s="231"/>
      <c r="BM304" s="232">
        <v>19</v>
      </c>
    </row>
    <row r="305" spans="1:65">
      <c r="A305" s="29"/>
      <c r="B305" s="3" t="s">
        <v>86</v>
      </c>
      <c r="C305" s="28"/>
      <c r="D305" s="13">
        <v>0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273</v>
      </c>
      <c r="C306" s="28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274</v>
      </c>
      <c r="C307" s="46"/>
      <c r="D307" s="44" t="s">
        <v>275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616</v>
      </c>
      <c r="BM309" s="27" t="s">
        <v>293</v>
      </c>
    </row>
    <row r="310" spans="1:65" ht="15">
      <c r="A310" s="24" t="s">
        <v>44</v>
      </c>
      <c r="B310" s="18" t="s">
        <v>112</v>
      </c>
      <c r="C310" s="15" t="s">
        <v>113</v>
      </c>
      <c r="D310" s="16" t="s">
        <v>292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233</v>
      </c>
      <c r="C311" s="9" t="s">
        <v>233</v>
      </c>
      <c r="D311" s="10" t="s">
        <v>114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98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8">
        <v>1</v>
      </c>
      <c r="C314" s="14">
        <v>1</v>
      </c>
      <c r="D314" s="208">
        <v>40</v>
      </c>
      <c r="E314" s="210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1"/>
      <c r="BL314" s="211"/>
      <c r="BM314" s="212">
        <v>1</v>
      </c>
    </row>
    <row r="315" spans="1:65">
      <c r="A315" s="29"/>
      <c r="B315" s="19">
        <v>1</v>
      </c>
      <c r="C315" s="9">
        <v>2</v>
      </c>
      <c r="D315" s="214">
        <v>40</v>
      </c>
      <c r="E315" s="210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  <c r="BI315" s="211"/>
      <c r="BJ315" s="211"/>
      <c r="BK315" s="211"/>
      <c r="BL315" s="211"/>
      <c r="BM315" s="212">
        <v>14</v>
      </c>
    </row>
    <row r="316" spans="1:65">
      <c r="A316" s="29"/>
      <c r="B316" s="20" t="s">
        <v>270</v>
      </c>
      <c r="C316" s="12"/>
      <c r="D316" s="218">
        <v>40</v>
      </c>
      <c r="E316" s="210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  <c r="BI316" s="211"/>
      <c r="BJ316" s="211"/>
      <c r="BK316" s="211"/>
      <c r="BL316" s="211"/>
      <c r="BM316" s="212">
        <v>16</v>
      </c>
    </row>
    <row r="317" spans="1:65">
      <c r="A317" s="29"/>
      <c r="B317" s="3" t="s">
        <v>271</v>
      </c>
      <c r="C317" s="28"/>
      <c r="D317" s="214">
        <v>40</v>
      </c>
      <c r="E317" s="210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1"/>
      <c r="BL317" s="211"/>
      <c r="BM317" s="212">
        <v>40</v>
      </c>
    </row>
    <row r="318" spans="1:65">
      <c r="A318" s="29"/>
      <c r="B318" s="3" t="s">
        <v>272</v>
      </c>
      <c r="C318" s="28"/>
      <c r="D318" s="214">
        <v>0</v>
      </c>
      <c r="E318" s="210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  <c r="BI318" s="211"/>
      <c r="BJ318" s="211"/>
      <c r="BK318" s="211"/>
      <c r="BL318" s="211"/>
      <c r="BM318" s="212">
        <v>20</v>
      </c>
    </row>
    <row r="319" spans="1:65">
      <c r="A319" s="29"/>
      <c r="B319" s="3" t="s">
        <v>86</v>
      </c>
      <c r="C319" s="28"/>
      <c r="D319" s="13">
        <v>0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273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274</v>
      </c>
      <c r="C321" s="46"/>
      <c r="D321" s="44" t="s">
        <v>275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617</v>
      </c>
      <c r="BM323" s="27" t="s">
        <v>293</v>
      </c>
    </row>
    <row r="324" spans="1:65" ht="15">
      <c r="A324" s="24" t="s">
        <v>45</v>
      </c>
      <c r="B324" s="18" t="s">
        <v>112</v>
      </c>
      <c r="C324" s="15" t="s">
        <v>113</v>
      </c>
      <c r="D324" s="16" t="s">
        <v>292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233</v>
      </c>
      <c r="C325" s="9" t="s">
        <v>233</v>
      </c>
      <c r="D325" s="10" t="s">
        <v>114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98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27">
        <v>118</v>
      </c>
      <c r="E328" s="230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231"/>
      <c r="S328" s="231"/>
      <c r="T328" s="231"/>
      <c r="U328" s="231"/>
      <c r="V328" s="231"/>
      <c r="W328" s="231"/>
      <c r="X328" s="231"/>
      <c r="Y328" s="231"/>
      <c r="Z328" s="231"/>
      <c r="AA328" s="231"/>
      <c r="AB328" s="231"/>
      <c r="AC328" s="231"/>
      <c r="AD328" s="231"/>
      <c r="AE328" s="231"/>
      <c r="AF328" s="231"/>
      <c r="AG328" s="231"/>
      <c r="AH328" s="231"/>
      <c r="AI328" s="231"/>
      <c r="AJ328" s="231"/>
      <c r="AK328" s="231"/>
      <c r="AL328" s="231"/>
      <c r="AM328" s="231"/>
      <c r="AN328" s="231"/>
      <c r="AO328" s="231"/>
      <c r="AP328" s="231"/>
      <c r="AQ328" s="231"/>
      <c r="AR328" s="231"/>
      <c r="AS328" s="231"/>
      <c r="AT328" s="231"/>
      <c r="AU328" s="231"/>
      <c r="AV328" s="231"/>
      <c r="AW328" s="231"/>
      <c r="AX328" s="231"/>
      <c r="AY328" s="231"/>
      <c r="AZ328" s="231"/>
      <c r="BA328" s="231"/>
      <c r="BB328" s="231"/>
      <c r="BC328" s="231"/>
      <c r="BD328" s="231"/>
      <c r="BE328" s="231"/>
      <c r="BF328" s="231"/>
      <c r="BG328" s="231"/>
      <c r="BH328" s="231"/>
      <c r="BI328" s="231"/>
      <c r="BJ328" s="231"/>
      <c r="BK328" s="231"/>
      <c r="BL328" s="231"/>
      <c r="BM328" s="232">
        <v>1</v>
      </c>
    </row>
    <row r="329" spans="1:65">
      <c r="A329" s="29"/>
      <c r="B329" s="19">
        <v>1</v>
      </c>
      <c r="C329" s="9">
        <v>2</v>
      </c>
      <c r="D329" s="233">
        <v>111</v>
      </c>
      <c r="E329" s="230"/>
      <c r="F329" s="231"/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31"/>
      <c r="S329" s="231"/>
      <c r="T329" s="231"/>
      <c r="U329" s="231"/>
      <c r="V329" s="231"/>
      <c r="W329" s="231"/>
      <c r="X329" s="231"/>
      <c r="Y329" s="231"/>
      <c r="Z329" s="231"/>
      <c r="AA329" s="231"/>
      <c r="AB329" s="231"/>
      <c r="AC329" s="231"/>
      <c r="AD329" s="231"/>
      <c r="AE329" s="231"/>
      <c r="AF329" s="231"/>
      <c r="AG329" s="231"/>
      <c r="AH329" s="231"/>
      <c r="AI329" s="231"/>
      <c r="AJ329" s="231"/>
      <c r="AK329" s="231"/>
      <c r="AL329" s="231"/>
      <c r="AM329" s="231"/>
      <c r="AN329" s="231"/>
      <c r="AO329" s="231"/>
      <c r="AP329" s="231"/>
      <c r="AQ329" s="231"/>
      <c r="AR329" s="231"/>
      <c r="AS329" s="231"/>
      <c r="AT329" s="231"/>
      <c r="AU329" s="231"/>
      <c r="AV329" s="231"/>
      <c r="AW329" s="231"/>
      <c r="AX329" s="231"/>
      <c r="AY329" s="231"/>
      <c r="AZ329" s="231"/>
      <c r="BA329" s="231"/>
      <c r="BB329" s="231"/>
      <c r="BC329" s="231"/>
      <c r="BD329" s="231"/>
      <c r="BE329" s="231"/>
      <c r="BF329" s="231"/>
      <c r="BG329" s="231"/>
      <c r="BH329" s="231"/>
      <c r="BI329" s="231"/>
      <c r="BJ329" s="231"/>
      <c r="BK329" s="231"/>
      <c r="BL329" s="231"/>
      <c r="BM329" s="232">
        <v>15</v>
      </c>
    </row>
    <row r="330" spans="1:65">
      <c r="A330" s="29"/>
      <c r="B330" s="20" t="s">
        <v>270</v>
      </c>
      <c r="C330" s="12"/>
      <c r="D330" s="237">
        <v>114.5</v>
      </c>
      <c r="E330" s="230"/>
      <c r="F330" s="231"/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31"/>
      <c r="S330" s="231"/>
      <c r="T330" s="231"/>
      <c r="U330" s="231"/>
      <c r="V330" s="231"/>
      <c r="W330" s="231"/>
      <c r="X330" s="231"/>
      <c r="Y330" s="231"/>
      <c r="Z330" s="231"/>
      <c r="AA330" s="231"/>
      <c r="AB330" s="231"/>
      <c r="AC330" s="231"/>
      <c r="AD330" s="231"/>
      <c r="AE330" s="231"/>
      <c r="AF330" s="231"/>
      <c r="AG330" s="231"/>
      <c r="AH330" s="231"/>
      <c r="AI330" s="231"/>
      <c r="AJ330" s="231"/>
      <c r="AK330" s="231"/>
      <c r="AL330" s="231"/>
      <c r="AM330" s="231"/>
      <c r="AN330" s="231"/>
      <c r="AO330" s="231"/>
      <c r="AP330" s="231"/>
      <c r="AQ330" s="231"/>
      <c r="AR330" s="231"/>
      <c r="AS330" s="231"/>
      <c r="AT330" s="231"/>
      <c r="AU330" s="231"/>
      <c r="AV330" s="231"/>
      <c r="AW330" s="231"/>
      <c r="AX330" s="231"/>
      <c r="AY330" s="231"/>
      <c r="AZ330" s="231"/>
      <c r="BA330" s="231"/>
      <c r="BB330" s="231"/>
      <c r="BC330" s="231"/>
      <c r="BD330" s="231"/>
      <c r="BE330" s="231"/>
      <c r="BF330" s="231"/>
      <c r="BG330" s="231"/>
      <c r="BH330" s="231"/>
      <c r="BI330" s="231"/>
      <c r="BJ330" s="231"/>
      <c r="BK330" s="231"/>
      <c r="BL330" s="231"/>
      <c r="BM330" s="232">
        <v>16</v>
      </c>
    </row>
    <row r="331" spans="1:65">
      <c r="A331" s="29"/>
      <c r="B331" s="3" t="s">
        <v>271</v>
      </c>
      <c r="C331" s="28"/>
      <c r="D331" s="233">
        <v>114.5</v>
      </c>
      <c r="E331" s="230"/>
      <c r="F331" s="231"/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31"/>
      <c r="S331" s="231"/>
      <c r="T331" s="231"/>
      <c r="U331" s="231"/>
      <c r="V331" s="231"/>
      <c r="W331" s="231"/>
      <c r="X331" s="231"/>
      <c r="Y331" s="231"/>
      <c r="Z331" s="231"/>
      <c r="AA331" s="231"/>
      <c r="AB331" s="231"/>
      <c r="AC331" s="231"/>
      <c r="AD331" s="231"/>
      <c r="AE331" s="231"/>
      <c r="AF331" s="231"/>
      <c r="AG331" s="231"/>
      <c r="AH331" s="231"/>
      <c r="AI331" s="231"/>
      <c r="AJ331" s="231"/>
      <c r="AK331" s="231"/>
      <c r="AL331" s="231"/>
      <c r="AM331" s="231"/>
      <c r="AN331" s="231"/>
      <c r="AO331" s="231"/>
      <c r="AP331" s="231"/>
      <c r="AQ331" s="231"/>
      <c r="AR331" s="231"/>
      <c r="AS331" s="231"/>
      <c r="AT331" s="231"/>
      <c r="AU331" s="231"/>
      <c r="AV331" s="231"/>
      <c r="AW331" s="231"/>
      <c r="AX331" s="231"/>
      <c r="AY331" s="231"/>
      <c r="AZ331" s="231"/>
      <c r="BA331" s="231"/>
      <c r="BB331" s="231"/>
      <c r="BC331" s="231"/>
      <c r="BD331" s="231"/>
      <c r="BE331" s="231"/>
      <c r="BF331" s="231"/>
      <c r="BG331" s="231"/>
      <c r="BH331" s="231"/>
      <c r="BI331" s="231"/>
      <c r="BJ331" s="231"/>
      <c r="BK331" s="231"/>
      <c r="BL331" s="231"/>
      <c r="BM331" s="232">
        <v>114.74991</v>
      </c>
    </row>
    <row r="332" spans="1:65">
      <c r="A332" s="29"/>
      <c r="B332" s="3" t="s">
        <v>272</v>
      </c>
      <c r="C332" s="28"/>
      <c r="D332" s="233">
        <v>4.9497474683058327</v>
      </c>
      <c r="E332" s="230"/>
      <c r="F332" s="231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  <c r="AA332" s="231"/>
      <c r="AB332" s="231"/>
      <c r="AC332" s="231"/>
      <c r="AD332" s="231"/>
      <c r="AE332" s="231"/>
      <c r="AF332" s="231"/>
      <c r="AG332" s="231"/>
      <c r="AH332" s="231"/>
      <c r="AI332" s="231"/>
      <c r="AJ332" s="231"/>
      <c r="AK332" s="231"/>
      <c r="AL332" s="231"/>
      <c r="AM332" s="231"/>
      <c r="AN332" s="231"/>
      <c r="AO332" s="231"/>
      <c r="AP332" s="231"/>
      <c r="AQ332" s="231"/>
      <c r="AR332" s="231"/>
      <c r="AS332" s="231"/>
      <c r="AT332" s="231"/>
      <c r="AU332" s="231"/>
      <c r="AV332" s="231"/>
      <c r="AW332" s="231"/>
      <c r="AX332" s="231"/>
      <c r="AY332" s="231"/>
      <c r="AZ332" s="231"/>
      <c r="BA332" s="231"/>
      <c r="BB332" s="231"/>
      <c r="BC332" s="231"/>
      <c r="BD332" s="231"/>
      <c r="BE332" s="231"/>
      <c r="BF332" s="231"/>
      <c r="BG332" s="231"/>
      <c r="BH332" s="231"/>
      <c r="BI332" s="231"/>
      <c r="BJ332" s="231"/>
      <c r="BK332" s="231"/>
      <c r="BL332" s="231"/>
      <c r="BM332" s="232">
        <v>21</v>
      </c>
    </row>
    <row r="333" spans="1:65">
      <c r="A333" s="29"/>
      <c r="B333" s="3" t="s">
        <v>86</v>
      </c>
      <c r="C333" s="28"/>
      <c r="D333" s="13">
        <v>4.3229235531055309E-2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273</v>
      </c>
      <c r="C334" s="28"/>
      <c r="D334" s="13">
        <v>-2.1778666318779116E-3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274</v>
      </c>
      <c r="C335" s="46"/>
      <c r="D335" s="44" t="s">
        <v>275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3"/>
    </row>
    <row r="358" spans="65:65">
      <c r="BM358" s="53"/>
    </row>
    <row r="359" spans="65:65">
      <c r="BM359" s="53"/>
    </row>
    <row r="360" spans="65:65">
      <c r="BM360" s="53"/>
    </row>
    <row r="361" spans="65:65">
      <c r="BM361" s="53"/>
    </row>
    <row r="362" spans="65:65">
      <c r="BM362" s="53"/>
    </row>
    <row r="363" spans="65:65">
      <c r="BM363" s="53"/>
    </row>
    <row r="364" spans="65:65">
      <c r="BM364" s="53"/>
    </row>
    <row r="365" spans="65:65">
      <c r="BM365" s="53"/>
    </row>
    <row r="366" spans="65:65">
      <c r="BM366" s="53"/>
    </row>
    <row r="367" spans="65:65">
      <c r="BM367" s="53"/>
    </row>
    <row r="368" spans="65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4"/>
    </row>
    <row r="390" spans="65:65">
      <c r="BM390" s="55"/>
    </row>
    <row r="391" spans="65:65">
      <c r="BM391" s="55"/>
    </row>
    <row r="392" spans="65:65">
      <c r="BM392" s="55"/>
    </row>
    <row r="393" spans="65:65">
      <c r="BM393" s="55"/>
    </row>
    <row r="394" spans="65:65">
      <c r="BM394" s="55"/>
    </row>
    <row r="395" spans="65:65">
      <c r="BM395" s="55"/>
    </row>
    <row r="396" spans="65:65">
      <c r="BM396" s="55"/>
    </row>
    <row r="397" spans="65:65">
      <c r="BM397" s="55"/>
    </row>
    <row r="398" spans="65:65">
      <c r="BM398" s="55"/>
    </row>
    <row r="399" spans="65:65">
      <c r="BM399" s="55"/>
    </row>
    <row r="400" spans="65:65">
      <c r="BM400" s="55"/>
    </row>
    <row r="401" spans="65:65">
      <c r="BM401" s="55"/>
    </row>
    <row r="402" spans="65:65">
      <c r="BM402" s="55"/>
    </row>
    <row r="403" spans="65:65">
      <c r="BM403" s="55"/>
    </row>
    <row r="404" spans="65:65">
      <c r="BM404" s="55"/>
    </row>
    <row r="405" spans="65:65">
      <c r="BM405" s="55"/>
    </row>
    <row r="406" spans="65:65">
      <c r="BM406" s="55"/>
    </row>
    <row r="407" spans="65:65">
      <c r="BM407" s="55"/>
    </row>
    <row r="408" spans="65:65">
      <c r="BM408" s="55"/>
    </row>
    <row r="409" spans="65:65">
      <c r="BM409" s="55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7" priority="70" stopIfTrue="1">
      <formula>AND(ISBLANK(INDIRECT(Anlyt_LabRefLastCol)),ISBLANK(INDIRECT(Anlyt_LabRefThisCol)))</formula>
    </cfRule>
    <cfRule type="expression" dxfId="6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752D-6DAB-4F23-9BAD-BD93A5499A6C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8">
      <c r="B1" s="8" t="s">
        <v>618</v>
      </c>
      <c r="BM1" s="27" t="s">
        <v>293</v>
      </c>
    </row>
    <row r="2" spans="1:66" ht="18">
      <c r="A2" s="24" t="s">
        <v>462</v>
      </c>
      <c r="B2" s="18" t="s">
        <v>112</v>
      </c>
      <c r="C2" s="15" t="s">
        <v>113</v>
      </c>
      <c r="D2" s="16" t="s">
        <v>292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1.22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1.21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20" t="s">
        <v>270</v>
      </c>
      <c r="C8" s="12"/>
      <c r="D8" s="22">
        <v>1.2149999999999999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271</v>
      </c>
      <c r="C9" s="28"/>
      <c r="D9" s="11">
        <v>1.2149999999999999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1.2150000000000001</v>
      </c>
      <c r="BN9" s="27"/>
    </row>
    <row r="10" spans="1:66">
      <c r="A10" s="29"/>
      <c r="B10" s="3" t="s">
        <v>272</v>
      </c>
      <c r="C10" s="28"/>
      <c r="D10" s="23">
        <v>7.0710678118654814E-3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23</v>
      </c>
    </row>
    <row r="11" spans="1:66">
      <c r="A11" s="29"/>
      <c r="B11" s="3" t="s">
        <v>86</v>
      </c>
      <c r="C11" s="28"/>
      <c r="D11" s="13">
        <v>5.8198088986547176E-3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273</v>
      </c>
      <c r="C12" s="28"/>
      <c r="D12" s="13">
        <v>-2.2204460492503131E-16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274</v>
      </c>
      <c r="C13" s="46"/>
      <c r="D13" s="44" t="s">
        <v>275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12CB-753D-46E3-88C4-206D0899EE26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619</v>
      </c>
      <c r="BM1" s="27" t="s">
        <v>293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292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0" t="s">
        <v>114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340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4" t="s">
        <v>106</v>
      </c>
      <c r="E6" s="220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>
        <v>1</v>
      </c>
    </row>
    <row r="7" spans="1:66">
      <c r="A7" s="29"/>
      <c r="B7" s="19">
        <v>1</v>
      </c>
      <c r="C7" s="9">
        <v>2</v>
      </c>
      <c r="D7" s="225" t="s">
        <v>106</v>
      </c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2">
        <v>19</v>
      </c>
    </row>
    <row r="8" spans="1:66">
      <c r="A8" s="29"/>
      <c r="B8" s="20" t="s">
        <v>270</v>
      </c>
      <c r="C8" s="12"/>
      <c r="D8" s="223" t="s">
        <v>669</v>
      </c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2">
        <v>16</v>
      </c>
    </row>
    <row r="9" spans="1:66">
      <c r="A9" s="29"/>
      <c r="B9" s="3" t="s">
        <v>271</v>
      </c>
      <c r="C9" s="28"/>
      <c r="D9" s="23" t="s">
        <v>669</v>
      </c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2" t="s">
        <v>106</v>
      </c>
      <c r="BN9" s="27"/>
    </row>
    <row r="10" spans="1:66">
      <c r="A10" s="29"/>
      <c r="B10" s="3" t="s">
        <v>272</v>
      </c>
      <c r="C10" s="28"/>
      <c r="D10" s="23" t="s">
        <v>669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2">
        <v>25</v>
      </c>
    </row>
    <row r="11" spans="1:66">
      <c r="A11" s="29"/>
      <c r="B11" s="3" t="s">
        <v>86</v>
      </c>
      <c r="C11" s="28"/>
      <c r="D11" s="13" t="s">
        <v>669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273</v>
      </c>
      <c r="C12" s="28"/>
      <c r="D12" s="13" t="s">
        <v>669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274</v>
      </c>
      <c r="C13" s="46"/>
      <c r="D13" s="44" t="s">
        <v>275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620</v>
      </c>
      <c r="BM15" s="27" t="s">
        <v>293</v>
      </c>
    </row>
    <row r="16" spans="1:66" ht="15">
      <c r="A16" s="24" t="s">
        <v>7</v>
      </c>
      <c r="B16" s="18" t="s">
        <v>112</v>
      </c>
      <c r="C16" s="15" t="s">
        <v>113</v>
      </c>
      <c r="D16" s="16" t="s">
        <v>292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233</v>
      </c>
      <c r="C17" s="9" t="s">
        <v>233</v>
      </c>
      <c r="D17" s="10" t="s">
        <v>114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340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08">
        <v>25.4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2">
        <v>1</v>
      </c>
    </row>
    <row r="21" spans="1:65">
      <c r="A21" s="29"/>
      <c r="B21" s="19">
        <v>1</v>
      </c>
      <c r="C21" s="9">
        <v>2</v>
      </c>
      <c r="D21" s="214">
        <v>25.6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2">
        <v>9</v>
      </c>
    </row>
    <row r="22" spans="1:65">
      <c r="A22" s="29"/>
      <c r="B22" s="20" t="s">
        <v>270</v>
      </c>
      <c r="C22" s="12"/>
      <c r="D22" s="218">
        <v>25.5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2">
        <v>16</v>
      </c>
    </row>
    <row r="23" spans="1:65">
      <c r="A23" s="29"/>
      <c r="B23" s="3" t="s">
        <v>271</v>
      </c>
      <c r="C23" s="28"/>
      <c r="D23" s="214">
        <v>25.5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2">
        <v>25.5</v>
      </c>
    </row>
    <row r="24" spans="1:65">
      <c r="A24" s="29"/>
      <c r="B24" s="3" t="s">
        <v>272</v>
      </c>
      <c r="C24" s="28"/>
      <c r="D24" s="214">
        <v>0.14142135623731153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26</v>
      </c>
    </row>
    <row r="25" spans="1:65">
      <c r="A25" s="29"/>
      <c r="B25" s="3" t="s">
        <v>86</v>
      </c>
      <c r="C25" s="28"/>
      <c r="D25" s="13">
        <v>5.5459355387180989E-3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273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274</v>
      </c>
      <c r="C27" s="46"/>
      <c r="D27" s="44" t="s">
        <v>275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621</v>
      </c>
      <c r="BM29" s="27" t="s">
        <v>293</v>
      </c>
    </row>
    <row r="30" spans="1:65" ht="15">
      <c r="A30" s="24" t="s">
        <v>10</v>
      </c>
      <c r="B30" s="18" t="s">
        <v>112</v>
      </c>
      <c r="C30" s="15" t="s">
        <v>113</v>
      </c>
      <c r="D30" s="16" t="s">
        <v>292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233</v>
      </c>
      <c r="C31" s="9" t="s">
        <v>233</v>
      </c>
      <c r="D31" s="10" t="s">
        <v>114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340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7">
        <v>612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>
        <v>1</v>
      </c>
    </row>
    <row r="35" spans="1:65">
      <c r="A35" s="29"/>
      <c r="B35" s="19">
        <v>1</v>
      </c>
      <c r="C35" s="9">
        <v>2</v>
      </c>
      <c r="D35" s="233">
        <v>630</v>
      </c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2">
        <v>21</v>
      </c>
    </row>
    <row r="36" spans="1:65">
      <c r="A36" s="29"/>
      <c r="B36" s="20" t="s">
        <v>270</v>
      </c>
      <c r="C36" s="12"/>
      <c r="D36" s="237">
        <v>621</v>
      </c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2">
        <v>16</v>
      </c>
    </row>
    <row r="37" spans="1:65">
      <c r="A37" s="29"/>
      <c r="B37" s="3" t="s">
        <v>271</v>
      </c>
      <c r="C37" s="28"/>
      <c r="D37" s="233">
        <v>621</v>
      </c>
      <c r="E37" s="23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2">
        <v>621</v>
      </c>
    </row>
    <row r="38" spans="1:65">
      <c r="A38" s="29"/>
      <c r="B38" s="3" t="s">
        <v>272</v>
      </c>
      <c r="C38" s="28"/>
      <c r="D38" s="233">
        <v>12.727922061357855</v>
      </c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2">
        <v>27</v>
      </c>
    </row>
    <row r="39" spans="1:65">
      <c r="A39" s="29"/>
      <c r="B39" s="3" t="s">
        <v>86</v>
      </c>
      <c r="C39" s="28"/>
      <c r="D39" s="13">
        <v>2.0495848730044855E-2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273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274</v>
      </c>
      <c r="C41" s="46"/>
      <c r="D41" s="44" t="s">
        <v>275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622</v>
      </c>
      <c r="BM43" s="27" t="s">
        <v>293</v>
      </c>
    </row>
    <row r="44" spans="1:65" ht="15">
      <c r="A44" s="24" t="s">
        <v>13</v>
      </c>
      <c r="B44" s="18" t="s">
        <v>112</v>
      </c>
      <c r="C44" s="15" t="s">
        <v>113</v>
      </c>
      <c r="D44" s="16" t="s">
        <v>292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233</v>
      </c>
      <c r="C45" s="9" t="s">
        <v>233</v>
      </c>
      <c r="D45" s="10" t="s">
        <v>114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340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22</v>
      </c>
    </row>
    <row r="50" spans="1:65">
      <c r="A50" s="29"/>
      <c r="B50" s="20" t="s">
        <v>270</v>
      </c>
      <c r="C50" s="12"/>
      <c r="D50" s="22">
        <v>2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271</v>
      </c>
      <c r="C51" s="28"/>
      <c r="D51" s="11">
        <v>2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</v>
      </c>
    </row>
    <row r="52" spans="1:65">
      <c r="A52" s="29"/>
      <c r="B52" s="3" t="s">
        <v>272</v>
      </c>
      <c r="C52" s="28"/>
      <c r="D52" s="23">
        <v>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28</v>
      </c>
    </row>
    <row r="53" spans="1:65">
      <c r="A53" s="29"/>
      <c r="B53" s="3" t="s">
        <v>86</v>
      </c>
      <c r="C53" s="28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273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274</v>
      </c>
      <c r="C55" s="46"/>
      <c r="D55" s="44" t="s">
        <v>275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623</v>
      </c>
      <c r="BM57" s="27" t="s">
        <v>293</v>
      </c>
    </row>
    <row r="58" spans="1:65" ht="15">
      <c r="A58" s="24" t="s">
        <v>16</v>
      </c>
      <c r="B58" s="18" t="s">
        <v>112</v>
      </c>
      <c r="C58" s="15" t="s">
        <v>113</v>
      </c>
      <c r="D58" s="16" t="s">
        <v>292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233</v>
      </c>
      <c r="C59" s="9" t="s">
        <v>233</v>
      </c>
      <c r="D59" s="10" t="s">
        <v>114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340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0.3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0.32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23</v>
      </c>
    </row>
    <row r="64" spans="1:65">
      <c r="A64" s="29"/>
      <c r="B64" s="20" t="s">
        <v>270</v>
      </c>
      <c r="C64" s="12"/>
      <c r="D64" s="22">
        <v>0.31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271</v>
      </c>
      <c r="C65" s="28"/>
      <c r="D65" s="11">
        <v>0.31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0.31</v>
      </c>
    </row>
    <row r="66" spans="1:65">
      <c r="A66" s="29"/>
      <c r="B66" s="3" t="s">
        <v>272</v>
      </c>
      <c r="C66" s="28"/>
      <c r="D66" s="23">
        <v>1.4142135623730963E-2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29</v>
      </c>
    </row>
    <row r="67" spans="1:65">
      <c r="A67" s="29"/>
      <c r="B67" s="3" t="s">
        <v>86</v>
      </c>
      <c r="C67" s="28"/>
      <c r="D67" s="13">
        <v>4.5619792334616008E-2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273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274</v>
      </c>
      <c r="C69" s="46"/>
      <c r="D69" s="44" t="s">
        <v>275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624</v>
      </c>
      <c r="BM71" s="27" t="s">
        <v>293</v>
      </c>
    </row>
    <row r="72" spans="1:65" ht="15">
      <c r="A72" s="24" t="s">
        <v>19</v>
      </c>
      <c r="B72" s="18" t="s">
        <v>112</v>
      </c>
      <c r="C72" s="15" t="s">
        <v>113</v>
      </c>
      <c r="D72" s="16" t="s">
        <v>292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233</v>
      </c>
      <c r="C73" s="9" t="s">
        <v>233</v>
      </c>
      <c r="D73" s="10" t="s">
        <v>114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340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0.1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24</v>
      </c>
    </row>
    <row r="78" spans="1:65">
      <c r="A78" s="29"/>
      <c r="B78" s="20" t="s">
        <v>270</v>
      </c>
      <c r="C78" s="12"/>
      <c r="D78" s="22">
        <v>0.15000000000000002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271</v>
      </c>
      <c r="C79" s="28"/>
      <c r="D79" s="11">
        <v>0.15000000000000002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0.15</v>
      </c>
    </row>
    <row r="80" spans="1:65">
      <c r="A80" s="29"/>
      <c r="B80" s="3" t="s">
        <v>272</v>
      </c>
      <c r="C80" s="28"/>
      <c r="D80" s="23">
        <v>7.0710678118654738E-2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30</v>
      </c>
    </row>
    <row r="81" spans="1:65">
      <c r="A81" s="29"/>
      <c r="B81" s="3" t="s">
        <v>86</v>
      </c>
      <c r="C81" s="28"/>
      <c r="D81" s="13">
        <v>0.47140452079103151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273</v>
      </c>
      <c r="C82" s="28"/>
      <c r="D82" s="13">
        <v>2.2204460492503131E-16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274</v>
      </c>
      <c r="C83" s="46"/>
      <c r="D83" s="44" t="s">
        <v>275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625</v>
      </c>
      <c r="BM85" s="27" t="s">
        <v>293</v>
      </c>
    </row>
    <row r="86" spans="1:65" ht="15">
      <c r="A86" s="24" t="s">
        <v>22</v>
      </c>
      <c r="B86" s="18" t="s">
        <v>112</v>
      </c>
      <c r="C86" s="15" t="s">
        <v>113</v>
      </c>
      <c r="D86" s="16" t="s">
        <v>292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233</v>
      </c>
      <c r="C87" s="9" t="s">
        <v>233</v>
      </c>
      <c r="D87" s="10" t="s">
        <v>114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340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08">
        <v>40.700000000000003</v>
      </c>
      <c r="E90" s="210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12">
        <v>1</v>
      </c>
    </row>
    <row r="91" spans="1:65">
      <c r="A91" s="29"/>
      <c r="B91" s="19">
        <v>1</v>
      </c>
      <c r="C91" s="9">
        <v>2</v>
      </c>
      <c r="D91" s="214">
        <v>41</v>
      </c>
      <c r="E91" s="210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12">
        <v>25</v>
      </c>
    </row>
    <row r="92" spans="1:65">
      <c r="A92" s="29"/>
      <c r="B92" s="20" t="s">
        <v>270</v>
      </c>
      <c r="C92" s="12"/>
      <c r="D92" s="218">
        <v>40.85</v>
      </c>
      <c r="E92" s="210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12">
        <v>16</v>
      </c>
    </row>
    <row r="93" spans="1:65">
      <c r="A93" s="29"/>
      <c r="B93" s="3" t="s">
        <v>271</v>
      </c>
      <c r="C93" s="28"/>
      <c r="D93" s="214">
        <v>40.85</v>
      </c>
      <c r="E93" s="210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2">
        <v>40.85</v>
      </c>
    </row>
    <row r="94" spans="1:65">
      <c r="A94" s="29"/>
      <c r="B94" s="3" t="s">
        <v>272</v>
      </c>
      <c r="C94" s="28"/>
      <c r="D94" s="214">
        <v>0.21213203435596223</v>
      </c>
      <c r="E94" s="210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12">
        <v>31</v>
      </c>
    </row>
    <row r="95" spans="1:65">
      <c r="A95" s="29"/>
      <c r="B95" s="3" t="s">
        <v>86</v>
      </c>
      <c r="C95" s="28"/>
      <c r="D95" s="13">
        <v>5.1929506574286957E-3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273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274</v>
      </c>
      <c r="C97" s="46"/>
      <c r="D97" s="44" t="s">
        <v>275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626</v>
      </c>
      <c r="BM99" s="27" t="s">
        <v>293</v>
      </c>
    </row>
    <row r="100" spans="1:65" ht="15">
      <c r="A100" s="24" t="s">
        <v>25</v>
      </c>
      <c r="B100" s="18" t="s">
        <v>112</v>
      </c>
      <c r="C100" s="15" t="s">
        <v>113</v>
      </c>
      <c r="D100" s="16" t="s">
        <v>292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233</v>
      </c>
      <c r="C101" s="9" t="s">
        <v>233</v>
      </c>
      <c r="D101" s="10" t="s">
        <v>114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340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4.7</v>
      </c>
      <c r="E104" s="15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5.2</v>
      </c>
      <c r="E105" s="15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13</v>
      </c>
    </row>
    <row r="106" spans="1:65">
      <c r="A106" s="29"/>
      <c r="B106" s="20" t="s">
        <v>270</v>
      </c>
      <c r="C106" s="12"/>
      <c r="D106" s="22">
        <v>4.95</v>
      </c>
      <c r="E106" s="15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271</v>
      </c>
      <c r="C107" s="28"/>
      <c r="D107" s="11">
        <v>4.95</v>
      </c>
      <c r="E107" s="15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4.95</v>
      </c>
    </row>
    <row r="108" spans="1:65">
      <c r="A108" s="29"/>
      <c r="B108" s="3" t="s">
        <v>272</v>
      </c>
      <c r="C108" s="28"/>
      <c r="D108" s="23">
        <v>0.35355339059327379</v>
      </c>
      <c r="E108" s="15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32</v>
      </c>
    </row>
    <row r="109" spans="1:65">
      <c r="A109" s="29"/>
      <c r="B109" s="3" t="s">
        <v>86</v>
      </c>
      <c r="C109" s="28"/>
      <c r="D109" s="13">
        <v>7.1424927392580564E-2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273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274</v>
      </c>
      <c r="C111" s="46"/>
      <c r="D111" s="44" t="s">
        <v>275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627</v>
      </c>
      <c r="BM113" s="27" t="s">
        <v>293</v>
      </c>
    </row>
    <row r="114" spans="1:65" ht="15">
      <c r="A114" s="24" t="s">
        <v>51</v>
      </c>
      <c r="B114" s="18" t="s">
        <v>112</v>
      </c>
      <c r="C114" s="15" t="s">
        <v>113</v>
      </c>
      <c r="D114" s="16" t="s">
        <v>292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233</v>
      </c>
      <c r="C115" s="9" t="s">
        <v>233</v>
      </c>
      <c r="D115" s="10" t="s">
        <v>114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340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14">
        <v>1</v>
      </c>
      <c r="D118" s="208">
        <v>34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2">
        <v>1</v>
      </c>
    </row>
    <row r="119" spans="1:65">
      <c r="A119" s="29"/>
      <c r="B119" s="19">
        <v>1</v>
      </c>
      <c r="C119" s="9">
        <v>2</v>
      </c>
      <c r="D119" s="214">
        <v>33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12">
        <v>27</v>
      </c>
    </row>
    <row r="120" spans="1:65">
      <c r="A120" s="29"/>
      <c r="B120" s="20" t="s">
        <v>270</v>
      </c>
      <c r="C120" s="12"/>
      <c r="D120" s="218">
        <v>33.5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12">
        <v>16</v>
      </c>
    </row>
    <row r="121" spans="1:65">
      <c r="A121" s="29"/>
      <c r="B121" s="3" t="s">
        <v>271</v>
      </c>
      <c r="C121" s="28"/>
      <c r="D121" s="214">
        <v>33.5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12">
        <v>33.5</v>
      </c>
    </row>
    <row r="122" spans="1:65">
      <c r="A122" s="29"/>
      <c r="B122" s="3" t="s">
        <v>272</v>
      </c>
      <c r="C122" s="28"/>
      <c r="D122" s="214">
        <v>0.70710678118654757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12">
        <v>33</v>
      </c>
    </row>
    <row r="123" spans="1:65">
      <c r="A123" s="29"/>
      <c r="B123" s="3" t="s">
        <v>86</v>
      </c>
      <c r="C123" s="28"/>
      <c r="D123" s="13">
        <v>2.1107665110046196E-2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273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274</v>
      </c>
      <c r="C125" s="46"/>
      <c r="D125" s="44" t="s">
        <v>275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628</v>
      </c>
      <c r="BM127" s="27" t="s">
        <v>293</v>
      </c>
    </row>
    <row r="128" spans="1:65" ht="15">
      <c r="A128" s="24" t="s">
        <v>28</v>
      </c>
      <c r="B128" s="18" t="s">
        <v>112</v>
      </c>
      <c r="C128" s="15" t="s">
        <v>113</v>
      </c>
      <c r="D128" s="16" t="s">
        <v>292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233</v>
      </c>
      <c r="C129" s="9" t="s">
        <v>233</v>
      </c>
      <c r="D129" s="10" t="s">
        <v>114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340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208">
        <v>10.199999999999999</v>
      </c>
      <c r="E132" s="210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  <c r="BI132" s="211"/>
      <c r="BJ132" s="211"/>
      <c r="BK132" s="211"/>
      <c r="BL132" s="211"/>
      <c r="BM132" s="212">
        <v>1</v>
      </c>
    </row>
    <row r="133" spans="1:65">
      <c r="A133" s="29"/>
      <c r="B133" s="19">
        <v>1</v>
      </c>
      <c r="C133" s="9">
        <v>2</v>
      </c>
      <c r="D133" s="214">
        <v>10.1</v>
      </c>
      <c r="E133" s="210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  <c r="BI133" s="211"/>
      <c r="BJ133" s="211"/>
      <c r="BK133" s="211"/>
      <c r="BL133" s="211"/>
      <c r="BM133" s="212">
        <v>28</v>
      </c>
    </row>
    <row r="134" spans="1:65">
      <c r="A134" s="29"/>
      <c r="B134" s="20" t="s">
        <v>270</v>
      </c>
      <c r="C134" s="12"/>
      <c r="D134" s="218">
        <v>10.149999999999999</v>
      </c>
      <c r="E134" s="210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  <c r="BI134" s="211"/>
      <c r="BJ134" s="211"/>
      <c r="BK134" s="211"/>
      <c r="BL134" s="211"/>
      <c r="BM134" s="212">
        <v>16</v>
      </c>
    </row>
    <row r="135" spans="1:65">
      <c r="A135" s="29"/>
      <c r="B135" s="3" t="s">
        <v>271</v>
      </c>
      <c r="C135" s="28"/>
      <c r="D135" s="214">
        <v>10.149999999999999</v>
      </c>
      <c r="E135" s="210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12">
        <v>10.15</v>
      </c>
    </row>
    <row r="136" spans="1:65">
      <c r="A136" s="29"/>
      <c r="B136" s="3" t="s">
        <v>272</v>
      </c>
      <c r="C136" s="28"/>
      <c r="D136" s="214">
        <v>7.0710678118654502E-2</v>
      </c>
      <c r="E136" s="210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12">
        <v>34</v>
      </c>
    </row>
    <row r="137" spans="1:65">
      <c r="A137" s="29"/>
      <c r="B137" s="3" t="s">
        <v>86</v>
      </c>
      <c r="C137" s="28"/>
      <c r="D137" s="13">
        <v>6.9665692727738432E-3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273</v>
      </c>
      <c r="C138" s="28"/>
      <c r="D138" s="13">
        <v>-2.2204460492503131E-16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274</v>
      </c>
      <c r="C139" s="46"/>
      <c r="D139" s="44" t="s">
        <v>275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629</v>
      </c>
      <c r="BM141" s="27" t="s">
        <v>293</v>
      </c>
    </row>
    <row r="142" spans="1:65" ht="15">
      <c r="A142" s="24" t="s">
        <v>0</v>
      </c>
      <c r="B142" s="18" t="s">
        <v>112</v>
      </c>
      <c r="C142" s="15" t="s">
        <v>113</v>
      </c>
      <c r="D142" s="16" t="s">
        <v>292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233</v>
      </c>
      <c r="C143" s="9" t="s">
        <v>233</v>
      </c>
      <c r="D143" s="10" t="s">
        <v>114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340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08">
        <v>12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  <c r="BI146" s="211"/>
      <c r="BJ146" s="211"/>
      <c r="BK146" s="211"/>
      <c r="BL146" s="211"/>
      <c r="BM146" s="212">
        <v>1</v>
      </c>
    </row>
    <row r="147" spans="1:65">
      <c r="A147" s="29"/>
      <c r="B147" s="19">
        <v>1</v>
      </c>
      <c r="C147" s="9">
        <v>2</v>
      </c>
      <c r="D147" s="214">
        <v>14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  <c r="BI147" s="211"/>
      <c r="BJ147" s="211"/>
      <c r="BK147" s="211"/>
      <c r="BL147" s="211"/>
      <c r="BM147" s="212">
        <v>15</v>
      </c>
    </row>
    <row r="148" spans="1:65">
      <c r="A148" s="29"/>
      <c r="B148" s="20" t="s">
        <v>270</v>
      </c>
      <c r="C148" s="12"/>
      <c r="D148" s="218">
        <v>13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  <c r="BI148" s="211"/>
      <c r="BJ148" s="211"/>
      <c r="BK148" s="211"/>
      <c r="BL148" s="211"/>
      <c r="BM148" s="212">
        <v>16</v>
      </c>
    </row>
    <row r="149" spans="1:65">
      <c r="A149" s="29"/>
      <c r="B149" s="3" t="s">
        <v>271</v>
      </c>
      <c r="C149" s="28"/>
      <c r="D149" s="214">
        <v>13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  <c r="BI149" s="211"/>
      <c r="BJ149" s="211"/>
      <c r="BK149" s="211"/>
      <c r="BL149" s="211"/>
      <c r="BM149" s="212">
        <v>13</v>
      </c>
    </row>
    <row r="150" spans="1:65">
      <c r="A150" s="29"/>
      <c r="B150" s="3" t="s">
        <v>272</v>
      </c>
      <c r="C150" s="28"/>
      <c r="D150" s="214">
        <v>1.4142135623730951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12">
        <v>35</v>
      </c>
    </row>
    <row r="151" spans="1:65">
      <c r="A151" s="29"/>
      <c r="B151" s="3" t="s">
        <v>86</v>
      </c>
      <c r="C151" s="28"/>
      <c r="D151" s="13">
        <v>0.10878565864408424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273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274</v>
      </c>
      <c r="C153" s="46"/>
      <c r="D153" s="44" t="s">
        <v>275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630</v>
      </c>
      <c r="BM155" s="27" t="s">
        <v>293</v>
      </c>
    </row>
    <row r="156" spans="1:65" ht="15">
      <c r="A156" s="24" t="s">
        <v>33</v>
      </c>
      <c r="B156" s="18" t="s">
        <v>112</v>
      </c>
      <c r="C156" s="15" t="s">
        <v>113</v>
      </c>
      <c r="D156" s="16" t="s">
        <v>292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233</v>
      </c>
      <c r="C157" s="9" t="s">
        <v>233</v>
      </c>
      <c r="D157" s="10" t="s">
        <v>114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340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4.66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4.75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30</v>
      </c>
    </row>
    <row r="162" spans="1:65">
      <c r="A162" s="29"/>
      <c r="B162" s="20" t="s">
        <v>270</v>
      </c>
      <c r="C162" s="12"/>
      <c r="D162" s="22">
        <v>4.7050000000000001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271</v>
      </c>
      <c r="C163" s="28"/>
      <c r="D163" s="11">
        <v>4.7050000000000001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4.7050000000000001</v>
      </c>
    </row>
    <row r="164" spans="1:65">
      <c r="A164" s="29"/>
      <c r="B164" s="3" t="s">
        <v>272</v>
      </c>
      <c r="C164" s="28"/>
      <c r="D164" s="23">
        <v>6.3639610306789177E-2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36</v>
      </c>
    </row>
    <row r="165" spans="1:65">
      <c r="A165" s="29"/>
      <c r="B165" s="3" t="s">
        <v>86</v>
      </c>
      <c r="C165" s="28"/>
      <c r="D165" s="13">
        <v>1.3525953306437657E-2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273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274</v>
      </c>
      <c r="C167" s="46"/>
      <c r="D167" s="44" t="s">
        <v>275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631</v>
      </c>
      <c r="BM169" s="27" t="s">
        <v>293</v>
      </c>
    </row>
    <row r="170" spans="1:65" ht="15">
      <c r="A170" s="24" t="s">
        <v>36</v>
      </c>
      <c r="B170" s="18" t="s">
        <v>112</v>
      </c>
      <c r="C170" s="15" t="s">
        <v>113</v>
      </c>
      <c r="D170" s="16" t="s">
        <v>292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233</v>
      </c>
      <c r="C171" s="9" t="s">
        <v>233</v>
      </c>
      <c r="D171" s="10" t="s">
        <v>114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340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2.76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2.73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31</v>
      </c>
    </row>
    <row r="176" spans="1:65">
      <c r="A176" s="29"/>
      <c r="B176" s="20" t="s">
        <v>270</v>
      </c>
      <c r="C176" s="12"/>
      <c r="D176" s="22">
        <v>2.7450000000000001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271</v>
      </c>
      <c r="C177" s="28"/>
      <c r="D177" s="11">
        <v>2.7450000000000001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2.7450000000000001</v>
      </c>
    </row>
    <row r="178" spans="1:65">
      <c r="A178" s="29"/>
      <c r="B178" s="3" t="s">
        <v>272</v>
      </c>
      <c r="C178" s="28"/>
      <c r="D178" s="23">
        <v>2.1213203435596288E-2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37</v>
      </c>
    </row>
    <row r="179" spans="1:65">
      <c r="A179" s="29"/>
      <c r="B179" s="3" t="s">
        <v>86</v>
      </c>
      <c r="C179" s="28"/>
      <c r="D179" s="13">
        <v>7.7279429637873544E-3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273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274</v>
      </c>
      <c r="C181" s="46"/>
      <c r="D181" s="44" t="s">
        <v>275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632</v>
      </c>
      <c r="BM183" s="27" t="s">
        <v>293</v>
      </c>
    </row>
    <row r="184" spans="1:65" ht="15">
      <c r="A184" s="24" t="s">
        <v>39</v>
      </c>
      <c r="B184" s="18" t="s">
        <v>112</v>
      </c>
      <c r="C184" s="15" t="s">
        <v>113</v>
      </c>
      <c r="D184" s="16" t="s">
        <v>292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233</v>
      </c>
      <c r="C185" s="9" t="s">
        <v>233</v>
      </c>
      <c r="D185" s="10" t="s">
        <v>114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340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0.81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0.83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32</v>
      </c>
    </row>
    <row r="190" spans="1:65">
      <c r="A190" s="29"/>
      <c r="B190" s="20" t="s">
        <v>270</v>
      </c>
      <c r="C190" s="12"/>
      <c r="D190" s="22">
        <v>0.82000000000000006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271</v>
      </c>
      <c r="C191" s="28"/>
      <c r="D191" s="11">
        <v>0.82000000000000006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0.82</v>
      </c>
    </row>
    <row r="192" spans="1:65">
      <c r="A192" s="29"/>
      <c r="B192" s="3" t="s">
        <v>272</v>
      </c>
      <c r="C192" s="28"/>
      <c r="D192" s="23">
        <v>1.4142135623730885E-2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38</v>
      </c>
    </row>
    <row r="193" spans="1:65">
      <c r="A193" s="29"/>
      <c r="B193" s="3" t="s">
        <v>86</v>
      </c>
      <c r="C193" s="28"/>
      <c r="D193" s="13">
        <v>1.7246506858208395E-2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273</v>
      </c>
      <c r="C194" s="28"/>
      <c r="D194" s="13">
        <v>2.2204460492503131E-16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274</v>
      </c>
      <c r="C195" s="46"/>
      <c r="D195" s="44" t="s">
        <v>275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633</v>
      </c>
      <c r="BM197" s="27" t="s">
        <v>293</v>
      </c>
    </row>
    <row r="198" spans="1:65" ht="15">
      <c r="A198" s="24" t="s">
        <v>42</v>
      </c>
      <c r="B198" s="18" t="s">
        <v>112</v>
      </c>
      <c r="C198" s="15" t="s">
        <v>113</v>
      </c>
      <c r="D198" s="16" t="s">
        <v>292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233</v>
      </c>
      <c r="C199" s="9" t="s">
        <v>233</v>
      </c>
      <c r="D199" s="10" t="s">
        <v>114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340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08">
        <v>19</v>
      </c>
      <c r="E202" s="210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  <c r="BI202" s="211"/>
      <c r="BJ202" s="211"/>
      <c r="BK202" s="211"/>
      <c r="BL202" s="211"/>
      <c r="BM202" s="212">
        <v>1</v>
      </c>
    </row>
    <row r="203" spans="1:65">
      <c r="A203" s="29"/>
      <c r="B203" s="19">
        <v>1</v>
      </c>
      <c r="C203" s="9">
        <v>2</v>
      </c>
      <c r="D203" s="214">
        <v>19</v>
      </c>
      <c r="E203" s="210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  <c r="BI203" s="211"/>
      <c r="BJ203" s="211"/>
      <c r="BK203" s="211"/>
      <c r="BL203" s="211"/>
      <c r="BM203" s="212">
        <v>33</v>
      </c>
    </row>
    <row r="204" spans="1:65">
      <c r="A204" s="29"/>
      <c r="B204" s="20" t="s">
        <v>270</v>
      </c>
      <c r="C204" s="12"/>
      <c r="D204" s="218">
        <v>19</v>
      </c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  <c r="BI204" s="211"/>
      <c r="BJ204" s="211"/>
      <c r="BK204" s="211"/>
      <c r="BL204" s="211"/>
      <c r="BM204" s="212">
        <v>16</v>
      </c>
    </row>
    <row r="205" spans="1:65">
      <c r="A205" s="29"/>
      <c r="B205" s="3" t="s">
        <v>271</v>
      </c>
      <c r="C205" s="28"/>
      <c r="D205" s="214">
        <v>19</v>
      </c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  <c r="BI205" s="211"/>
      <c r="BJ205" s="211"/>
      <c r="BK205" s="211"/>
      <c r="BL205" s="211"/>
      <c r="BM205" s="212">
        <v>19</v>
      </c>
    </row>
    <row r="206" spans="1:65">
      <c r="A206" s="29"/>
      <c r="B206" s="3" t="s">
        <v>272</v>
      </c>
      <c r="C206" s="28"/>
      <c r="D206" s="214">
        <v>0</v>
      </c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  <c r="BI206" s="211"/>
      <c r="BJ206" s="211"/>
      <c r="BK206" s="211"/>
      <c r="BL206" s="211"/>
      <c r="BM206" s="212">
        <v>39</v>
      </c>
    </row>
    <row r="207" spans="1:65">
      <c r="A207" s="29"/>
      <c r="B207" s="3" t="s">
        <v>86</v>
      </c>
      <c r="C207" s="28"/>
      <c r="D207" s="13">
        <v>0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273</v>
      </c>
      <c r="C208" s="28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274</v>
      </c>
      <c r="C209" s="46"/>
      <c r="D209" s="44" t="s">
        <v>275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634</v>
      </c>
      <c r="BM211" s="27" t="s">
        <v>293</v>
      </c>
    </row>
    <row r="212" spans="1:65" ht="15">
      <c r="A212" s="24" t="s">
        <v>5</v>
      </c>
      <c r="B212" s="18" t="s">
        <v>112</v>
      </c>
      <c r="C212" s="15" t="s">
        <v>113</v>
      </c>
      <c r="D212" s="16" t="s">
        <v>292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233</v>
      </c>
      <c r="C213" s="9" t="s">
        <v>233</v>
      </c>
      <c r="D213" s="10" t="s">
        <v>114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340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4.16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4.3099999999999996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34</v>
      </c>
    </row>
    <row r="218" spans="1:65">
      <c r="A218" s="29"/>
      <c r="B218" s="20" t="s">
        <v>270</v>
      </c>
      <c r="C218" s="12"/>
      <c r="D218" s="22">
        <v>4.2349999999999994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271</v>
      </c>
      <c r="C219" s="28"/>
      <c r="D219" s="11">
        <v>4.2349999999999994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4.2350000000000003</v>
      </c>
    </row>
    <row r="220" spans="1:65">
      <c r="A220" s="29"/>
      <c r="B220" s="3" t="s">
        <v>272</v>
      </c>
      <c r="C220" s="28"/>
      <c r="D220" s="23">
        <v>0.10606601717798175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40</v>
      </c>
    </row>
    <row r="221" spans="1:65">
      <c r="A221" s="29"/>
      <c r="B221" s="3" t="s">
        <v>86</v>
      </c>
      <c r="C221" s="28"/>
      <c r="D221" s="13">
        <v>2.5045104410385304E-2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273</v>
      </c>
      <c r="C222" s="28"/>
      <c r="D222" s="13">
        <v>-2.2204460492503131E-16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274</v>
      </c>
      <c r="C223" s="46"/>
      <c r="D223" s="44" t="s">
        <v>275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635</v>
      </c>
      <c r="BM225" s="27" t="s">
        <v>293</v>
      </c>
    </row>
    <row r="226" spans="1:65" ht="15">
      <c r="A226" s="24" t="s">
        <v>81</v>
      </c>
      <c r="B226" s="18" t="s">
        <v>112</v>
      </c>
      <c r="C226" s="15" t="s">
        <v>113</v>
      </c>
      <c r="D226" s="16" t="s">
        <v>292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233</v>
      </c>
      <c r="C227" s="9" t="s">
        <v>233</v>
      </c>
      <c r="D227" s="10" t="s">
        <v>114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340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1.75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1.8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270</v>
      </c>
      <c r="C232" s="12"/>
      <c r="D232" s="22">
        <v>1.7749999999999999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271</v>
      </c>
      <c r="C233" s="28"/>
      <c r="D233" s="11">
        <v>1.7749999999999999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1.7749999999999999</v>
      </c>
    </row>
    <row r="234" spans="1:65">
      <c r="A234" s="29"/>
      <c r="B234" s="3" t="s">
        <v>272</v>
      </c>
      <c r="C234" s="28"/>
      <c r="D234" s="23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41</v>
      </c>
    </row>
    <row r="235" spans="1:65">
      <c r="A235" s="29"/>
      <c r="B235" s="3" t="s">
        <v>86</v>
      </c>
      <c r="C235" s="28"/>
      <c r="D235" s="13">
        <v>1.9918500878494318E-2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273</v>
      </c>
      <c r="C236" s="28"/>
      <c r="D236" s="13">
        <v>0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274</v>
      </c>
      <c r="C237" s="46"/>
      <c r="D237" s="44" t="s">
        <v>275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636</v>
      </c>
      <c r="BM239" s="27" t="s">
        <v>293</v>
      </c>
    </row>
    <row r="240" spans="1:65" ht="15">
      <c r="A240" s="24" t="s">
        <v>8</v>
      </c>
      <c r="B240" s="18" t="s">
        <v>112</v>
      </c>
      <c r="C240" s="15" t="s">
        <v>113</v>
      </c>
      <c r="D240" s="16" t="s">
        <v>292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233</v>
      </c>
      <c r="C241" s="9" t="s">
        <v>233</v>
      </c>
      <c r="D241" s="10" t="s">
        <v>114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340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3.44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3.54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19</v>
      </c>
    </row>
    <row r="246" spans="1:65">
      <c r="A246" s="29"/>
      <c r="B246" s="20" t="s">
        <v>270</v>
      </c>
      <c r="C246" s="12"/>
      <c r="D246" s="22">
        <v>3.49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271</v>
      </c>
      <c r="C247" s="28"/>
      <c r="D247" s="11">
        <v>3.49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3.49</v>
      </c>
    </row>
    <row r="248" spans="1:65">
      <c r="A248" s="29"/>
      <c r="B248" s="3" t="s">
        <v>272</v>
      </c>
      <c r="C248" s="28"/>
      <c r="D248" s="23">
        <v>7.0710678118654821E-2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3" t="s">
        <v>86</v>
      </c>
      <c r="C249" s="28"/>
      <c r="D249" s="13">
        <v>2.026093928901284E-2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273</v>
      </c>
      <c r="C250" s="28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274</v>
      </c>
      <c r="C251" s="46"/>
      <c r="D251" s="44" t="s">
        <v>275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637</v>
      </c>
      <c r="BM253" s="27" t="s">
        <v>293</v>
      </c>
    </row>
    <row r="254" spans="1:65" ht="15">
      <c r="A254" s="24" t="s">
        <v>11</v>
      </c>
      <c r="B254" s="18" t="s">
        <v>112</v>
      </c>
      <c r="C254" s="15" t="s">
        <v>113</v>
      </c>
      <c r="D254" s="16" t="s">
        <v>292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233</v>
      </c>
      <c r="C255" s="9" t="s">
        <v>233</v>
      </c>
      <c r="D255" s="10" t="s">
        <v>114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340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0.94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0.94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20</v>
      </c>
    </row>
    <row r="260" spans="1:65">
      <c r="A260" s="29"/>
      <c r="B260" s="20" t="s">
        <v>270</v>
      </c>
      <c r="C260" s="12"/>
      <c r="D260" s="22">
        <v>0.94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271</v>
      </c>
      <c r="C261" s="28"/>
      <c r="D261" s="11">
        <v>0.94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0.94</v>
      </c>
    </row>
    <row r="262" spans="1:65">
      <c r="A262" s="29"/>
      <c r="B262" s="3" t="s">
        <v>272</v>
      </c>
      <c r="C262" s="28"/>
      <c r="D262" s="23">
        <v>0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3" t="s">
        <v>86</v>
      </c>
      <c r="C263" s="28"/>
      <c r="D263" s="13">
        <v>0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273</v>
      </c>
      <c r="C264" s="28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274</v>
      </c>
      <c r="C265" s="46"/>
      <c r="D265" s="44" t="s">
        <v>275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638</v>
      </c>
      <c r="BM267" s="27" t="s">
        <v>293</v>
      </c>
    </row>
    <row r="268" spans="1:65" ht="15">
      <c r="A268" s="24" t="s">
        <v>14</v>
      </c>
      <c r="B268" s="18" t="s">
        <v>112</v>
      </c>
      <c r="C268" s="15" t="s">
        <v>113</v>
      </c>
      <c r="D268" s="16" t="s">
        <v>292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233</v>
      </c>
      <c r="C269" s="9" t="s">
        <v>233</v>
      </c>
      <c r="D269" s="10" t="s">
        <v>114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340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19">
        <v>0.05</v>
      </c>
      <c r="E272" s="220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  <c r="AA272" s="221"/>
      <c r="AB272" s="221"/>
      <c r="AC272" s="221"/>
      <c r="AD272" s="221"/>
      <c r="AE272" s="221"/>
      <c r="AF272" s="221"/>
      <c r="AG272" s="221"/>
      <c r="AH272" s="221"/>
      <c r="AI272" s="221"/>
      <c r="AJ272" s="221"/>
      <c r="AK272" s="221"/>
      <c r="AL272" s="221"/>
      <c r="AM272" s="221"/>
      <c r="AN272" s="221"/>
      <c r="AO272" s="221"/>
      <c r="AP272" s="221"/>
      <c r="AQ272" s="221"/>
      <c r="AR272" s="221"/>
      <c r="AS272" s="221"/>
      <c r="AT272" s="221"/>
      <c r="AU272" s="221"/>
      <c r="AV272" s="221"/>
      <c r="AW272" s="221"/>
      <c r="AX272" s="221"/>
      <c r="AY272" s="221"/>
      <c r="AZ272" s="221"/>
      <c r="BA272" s="221"/>
      <c r="BB272" s="221"/>
      <c r="BC272" s="221"/>
      <c r="BD272" s="221"/>
      <c r="BE272" s="221"/>
      <c r="BF272" s="221"/>
      <c r="BG272" s="221"/>
      <c r="BH272" s="221"/>
      <c r="BI272" s="221"/>
      <c r="BJ272" s="221"/>
      <c r="BK272" s="221"/>
      <c r="BL272" s="221"/>
      <c r="BM272" s="222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20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  <c r="AA273" s="221"/>
      <c r="AB273" s="221"/>
      <c r="AC273" s="221"/>
      <c r="AD273" s="221"/>
      <c r="AE273" s="221"/>
      <c r="AF273" s="221"/>
      <c r="AG273" s="221"/>
      <c r="AH273" s="221"/>
      <c r="AI273" s="221"/>
      <c r="AJ273" s="221"/>
      <c r="AK273" s="221"/>
      <c r="AL273" s="221"/>
      <c r="AM273" s="221"/>
      <c r="AN273" s="221"/>
      <c r="AO273" s="221"/>
      <c r="AP273" s="221"/>
      <c r="AQ273" s="221"/>
      <c r="AR273" s="221"/>
      <c r="AS273" s="221"/>
      <c r="AT273" s="221"/>
      <c r="AU273" s="221"/>
      <c r="AV273" s="221"/>
      <c r="AW273" s="221"/>
      <c r="AX273" s="221"/>
      <c r="AY273" s="221"/>
      <c r="AZ273" s="221"/>
      <c r="BA273" s="221"/>
      <c r="BB273" s="221"/>
      <c r="BC273" s="221"/>
      <c r="BD273" s="221"/>
      <c r="BE273" s="221"/>
      <c r="BF273" s="221"/>
      <c r="BG273" s="221"/>
      <c r="BH273" s="221"/>
      <c r="BI273" s="221"/>
      <c r="BJ273" s="221"/>
      <c r="BK273" s="221"/>
      <c r="BL273" s="221"/>
      <c r="BM273" s="222">
        <v>21</v>
      </c>
    </row>
    <row r="274" spans="1:65">
      <c r="A274" s="29"/>
      <c r="B274" s="20" t="s">
        <v>270</v>
      </c>
      <c r="C274" s="12"/>
      <c r="D274" s="223">
        <v>0.05</v>
      </c>
      <c r="E274" s="220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  <c r="AA274" s="221"/>
      <c r="AB274" s="221"/>
      <c r="AC274" s="221"/>
      <c r="AD274" s="221"/>
      <c r="AE274" s="221"/>
      <c r="AF274" s="221"/>
      <c r="AG274" s="221"/>
      <c r="AH274" s="221"/>
      <c r="AI274" s="221"/>
      <c r="AJ274" s="221"/>
      <c r="AK274" s="221"/>
      <c r="AL274" s="221"/>
      <c r="AM274" s="221"/>
      <c r="AN274" s="221"/>
      <c r="AO274" s="221"/>
      <c r="AP274" s="221"/>
      <c r="AQ274" s="221"/>
      <c r="AR274" s="221"/>
      <c r="AS274" s="221"/>
      <c r="AT274" s="221"/>
      <c r="AU274" s="221"/>
      <c r="AV274" s="221"/>
      <c r="AW274" s="221"/>
      <c r="AX274" s="221"/>
      <c r="AY274" s="221"/>
      <c r="AZ274" s="221"/>
      <c r="BA274" s="221"/>
      <c r="BB274" s="221"/>
      <c r="BC274" s="221"/>
      <c r="BD274" s="221"/>
      <c r="BE274" s="221"/>
      <c r="BF274" s="221"/>
      <c r="BG274" s="221"/>
      <c r="BH274" s="221"/>
      <c r="BI274" s="221"/>
      <c r="BJ274" s="221"/>
      <c r="BK274" s="221"/>
      <c r="BL274" s="221"/>
      <c r="BM274" s="222">
        <v>16</v>
      </c>
    </row>
    <row r="275" spans="1:65">
      <c r="A275" s="29"/>
      <c r="B275" s="3" t="s">
        <v>271</v>
      </c>
      <c r="C275" s="28"/>
      <c r="D275" s="23">
        <v>0.05</v>
      </c>
      <c r="E275" s="220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221"/>
      <c r="AC275" s="221"/>
      <c r="AD275" s="221"/>
      <c r="AE275" s="221"/>
      <c r="AF275" s="221"/>
      <c r="AG275" s="221"/>
      <c r="AH275" s="221"/>
      <c r="AI275" s="221"/>
      <c r="AJ275" s="221"/>
      <c r="AK275" s="221"/>
      <c r="AL275" s="221"/>
      <c r="AM275" s="221"/>
      <c r="AN275" s="221"/>
      <c r="AO275" s="221"/>
      <c r="AP275" s="221"/>
      <c r="AQ275" s="221"/>
      <c r="AR275" s="221"/>
      <c r="AS275" s="221"/>
      <c r="AT275" s="221"/>
      <c r="AU275" s="221"/>
      <c r="AV275" s="221"/>
      <c r="AW275" s="221"/>
      <c r="AX275" s="221"/>
      <c r="AY275" s="221"/>
      <c r="AZ275" s="221"/>
      <c r="BA275" s="221"/>
      <c r="BB275" s="221"/>
      <c r="BC275" s="221"/>
      <c r="BD275" s="221"/>
      <c r="BE275" s="221"/>
      <c r="BF275" s="221"/>
      <c r="BG275" s="221"/>
      <c r="BH275" s="221"/>
      <c r="BI275" s="221"/>
      <c r="BJ275" s="221"/>
      <c r="BK275" s="221"/>
      <c r="BL275" s="221"/>
      <c r="BM275" s="222">
        <v>0.05</v>
      </c>
    </row>
    <row r="276" spans="1:65">
      <c r="A276" s="29"/>
      <c r="B276" s="3" t="s">
        <v>272</v>
      </c>
      <c r="C276" s="28"/>
      <c r="D276" s="23">
        <v>0</v>
      </c>
      <c r="E276" s="220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  <c r="AA276" s="221"/>
      <c r="AB276" s="221"/>
      <c r="AC276" s="221"/>
      <c r="AD276" s="221"/>
      <c r="AE276" s="221"/>
      <c r="AF276" s="221"/>
      <c r="AG276" s="221"/>
      <c r="AH276" s="221"/>
      <c r="AI276" s="221"/>
      <c r="AJ276" s="221"/>
      <c r="AK276" s="221"/>
      <c r="AL276" s="221"/>
      <c r="AM276" s="221"/>
      <c r="AN276" s="221"/>
      <c r="AO276" s="221"/>
      <c r="AP276" s="221"/>
      <c r="AQ276" s="221"/>
      <c r="AR276" s="221"/>
      <c r="AS276" s="221"/>
      <c r="AT276" s="221"/>
      <c r="AU276" s="221"/>
      <c r="AV276" s="221"/>
      <c r="AW276" s="221"/>
      <c r="AX276" s="221"/>
      <c r="AY276" s="221"/>
      <c r="AZ276" s="221"/>
      <c r="BA276" s="221"/>
      <c r="BB276" s="221"/>
      <c r="BC276" s="221"/>
      <c r="BD276" s="221"/>
      <c r="BE276" s="221"/>
      <c r="BF276" s="221"/>
      <c r="BG276" s="221"/>
      <c r="BH276" s="221"/>
      <c r="BI276" s="221"/>
      <c r="BJ276" s="221"/>
      <c r="BK276" s="221"/>
      <c r="BL276" s="221"/>
      <c r="BM276" s="222">
        <v>27</v>
      </c>
    </row>
    <row r="277" spans="1:65">
      <c r="A277" s="29"/>
      <c r="B277" s="3" t="s">
        <v>86</v>
      </c>
      <c r="C277" s="28"/>
      <c r="D277" s="13">
        <v>0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273</v>
      </c>
      <c r="C278" s="28"/>
      <c r="D278" s="13">
        <v>0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274</v>
      </c>
      <c r="C279" s="46"/>
      <c r="D279" s="44" t="s">
        <v>275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639</v>
      </c>
      <c r="BM281" s="27" t="s">
        <v>293</v>
      </c>
    </row>
    <row r="282" spans="1:65" ht="15">
      <c r="A282" s="24" t="s">
        <v>17</v>
      </c>
      <c r="B282" s="18" t="s">
        <v>112</v>
      </c>
      <c r="C282" s="15" t="s">
        <v>113</v>
      </c>
      <c r="D282" s="16" t="s">
        <v>292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233</v>
      </c>
      <c r="C283" s="9" t="s">
        <v>233</v>
      </c>
      <c r="D283" s="10" t="s">
        <v>114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340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08">
        <v>20.5</v>
      </c>
      <c r="E286" s="210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  <c r="AA286" s="211"/>
      <c r="AB286" s="211"/>
      <c r="AC286" s="211"/>
      <c r="AD286" s="211"/>
      <c r="AE286" s="211"/>
      <c r="AF286" s="211"/>
      <c r="AG286" s="211"/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  <c r="BI286" s="211"/>
      <c r="BJ286" s="211"/>
      <c r="BK286" s="211"/>
      <c r="BL286" s="211"/>
      <c r="BM286" s="212">
        <v>1</v>
      </c>
    </row>
    <row r="287" spans="1:65">
      <c r="A287" s="29"/>
      <c r="B287" s="19">
        <v>1</v>
      </c>
      <c r="C287" s="9">
        <v>2</v>
      </c>
      <c r="D287" s="214">
        <v>20.6</v>
      </c>
      <c r="E287" s="210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  <c r="AA287" s="211"/>
      <c r="AB287" s="211"/>
      <c r="AC287" s="211"/>
      <c r="AD287" s="211"/>
      <c r="AE287" s="211"/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  <c r="BI287" s="211"/>
      <c r="BJ287" s="211"/>
      <c r="BK287" s="211"/>
      <c r="BL287" s="211"/>
      <c r="BM287" s="212">
        <v>22</v>
      </c>
    </row>
    <row r="288" spans="1:65">
      <c r="A288" s="29"/>
      <c r="B288" s="20" t="s">
        <v>270</v>
      </c>
      <c r="C288" s="12"/>
      <c r="D288" s="218">
        <v>20.55</v>
      </c>
      <c r="E288" s="210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/>
      <c r="AF288" s="211"/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  <c r="BI288" s="211"/>
      <c r="BJ288" s="211"/>
      <c r="BK288" s="211"/>
      <c r="BL288" s="211"/>
      <c r="BM288" s="212">
        <v>16</v>
      </c>
    </row>
    <row r="289" spans="1:65">
      <c r="A289" s="29"/>
      <c r="B289" s="3" t="s">
        <v>271</v>
      </c>
      <c r="C289" s="28"/>
      <c r="D289" s="214">
        <v>20.55</v>
      </c>
      <c r="E289" s="210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  <c r="AA289" s="211"/>
      <c r="AB289" s="211"/>
      <c r="AC289" s="211"/>
      <c r="AD289" s="211"/>
      <c r="AE289" s="211"/>
      <c r="AF289" s="211"/>
      <c r="AG289" s="211"/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  <c r="BI289" s="211"/>
      <c r="BJ289" s="211"/>
      <c r="BK289" s="211"/>
      <c r="BL289" s="211"/>
      <c r="BM289" s="212">
        <v>20.55</v>
      </c>
    </row>
    <row r="290" spans="1:65">
      <c r="A290" s="29"/>
      <c r="B290" s="3" t="s">
        <v>272</v>
      </c>
      <c r="C290" s="28"/>
      <c r="D290" s="214">
        <v>7.0710678118655765E-2</v>
      </c>
      <c r="E290" s="210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  <c r="BI290" s="211"/>
      <c r="BJ290" s="211"/>
      <c r="BK290" s="211"/>
      <c r="BL290" s="211"/>
      <c r="BM290" s="212">
        <v>28</v>
      </c>
    </row>
    <row r="291" spans="1:65">
      <c r="A291" s="29"/>
      <c r="B291" s="3" t="s">
        <v>86</v>
      </c>
      <c r="C291" s="28"/>
      <c r="D291" s="13">
        <v>3.4409089108834922E-3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273</v>
      </c>
      <c r="C292" s="28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274</v>
      </c>
      <c r="C293" s="46"/>
      <c r="D293" s="44" t="s">
        <v>275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640</v>
      </c>
      <c r="BM295" s="27" t="s">
        <v>293</v>
      </c>
    </row>
    <row r="296" spans="1:65" ht="15">
      <c r="A296" s="24" t="s">
        <v>23</v>
      </c>
      <c r="B296" s="18" t="s">
        <v>112</v>
      </c>
      <c r="C296" s="15" t="s">
        <v>113</v>
      </c>
      <c r="D296" s="16" t="s">
        <v>292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233</v>
      </c>
      <c r="C297" s="9" t="s">
        <v>233</v>
      </c>
      <c r="D297" s="10" t="s">
        <v>114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340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0.39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0.39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23</v>
      </c>
    </row>
    <row r="302" spans="1:65">
      <c r="A302" s="29"/>
      <c r="B302" s="20" t="s">
        <v>270</v>
      </c>
      <c r="C302" s="12"/>
      <c r="D302" s="22">
        <v>0.39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271</v>
      </c>
      <c r="C303" s="28"/>
      <c r="D303" s="11">
        <v>0.39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0.39</v>
      </c>
    </row>
    <row r="304" spans="1:65">
      <c r="A304" s="29"/>
      <c r="B304" s="3" t="s">
        <v>272</v>
      </c>
      <c r="C304" s="28"/>
      <c r="D304" s="23">
        <v>0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29</v>
      </c>
    </row>
    <row r="305" spans="1:65">
      <c r="A305" s="29"/>
      <c r="B305" s="3" t="s">
        <v>86</v>
      </c>
      <c r="C305" s="28"/>
      <c r="D305" s="13">
        <v>0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273</v>
      </c>
      <c r="C306" s="28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274</v>
      </c>
      <c r="C307" s="46"/>
      <c r="D307" s="44" t="s">
        <v>275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641</v>
      </c>
      <c r="BM309" s="27" t="s">
        <v>293</v>
      </c>
    </row>
    <row r="310" spans="1:65" ht="15">
      <c r="A310" s="24" t="s">
        <v>56</v>
      </c>
      <c r="B310" s="18" t="s">
        <v>112</v>
      </c>
      <c r="C310" s="15" t="s">
        <v>113</v>
      </c>
      <c r="D310" s="16" t="s">
        <v>292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233</v>
      </c>
      <c r="C311" s="9" t="s">
        <v>233</v>
      </c>
      <c r="D311" s="10" t="s">
        <v>114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340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9">
        <v>2.0799999999999999E-2</v>
      </c>
      <c r="E314" s="220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  <c r="AA314" s="221"/>
      <c r="AB314" s="221"/>
      <c r="AC314" s="221"/>
      <c r="AD314" s="221"/>
      <c r="AE314" s="221"/>
      <c r="AF314" s="221"/>
      <c r="AG314" s="221"/>
      <c r="AH314" s="221"/>
      <c r="AI314" s="221"/>
      <c r="AJ314" s="221"/>
      <c r="AK314" s="221"/>
      <c r="AL314" s="221"/>
      <c r="AM314" s="221"/>
      <c r="AN314" s="221"/>
      <c r="AO314" s="221"/>
      <c r="AP314" s="221"/>
      <c r="AQ314" s="221"/>
      <c r="AR314" s="221"/>
      <c r="AS314" s="221"/>
      <c r="AT314" s="221"/>
      <c r="AU314" s="221"/>
      <c r="AV314" s="221"/>
      <c r="AW314" s="221"/>
      <c r="AX314" s="221"/>
      <c r="AY314" s="221"/>
      <c r="AZ314" s="221"/>
      <c r="BA314" s="221"/>
      <c r="BB314" s="221"/>
      <c r="BC314" s="221"/>
      <c r="BD314" s="221"/>
      <c r="BE314" s="221"/>
      <c r="BF314" s="221"/>
      <c r="BG314" s="221"/>
      <c r="BH314" s="221"/>
      <c r="BI314" s="221"/>
      <c r="BJ314" s="221"/>
      <c r="BK314" s="221"/>
      <c r="BL314" s="221"/>
      <c r="BM314" s="222">
        <v>1</v>
      </c>
    </row>
    <row r="315" spans="1:65">
      <c r="A315" s="29"/>
      <c r="B315" s="19">
        <v>1</v>
      </c>
      <c r="C315" s="9">
        <v>2</v>
      </c>
      <c r="D315" s="23">
        <v>2.1100000000000001E-2</v>
      </c>
      <c r="E315" s="220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1"/>
      <c r="AH315" s="221"/>
      <c r="AI315" s="221"/>
      <c r="AJ315" s="221"/>
      <c r="AK315" s="221"/>
      <c r="AL315" s="221"/>
      <c r="AM315" s="221"/>
      <c r="AN315" s="221"/>
      <c r="AO315" s="221"/>
      <c r="AP315" s="221"/>
      <c r="AQ315" s="221"/>
      <c r="AR315" s="221"/>
      <c r="AS315" s="221"/>
      <c r="AT315" s="221"/>
      <c r="AU315" s="221"/>
      <c r="AV315" s="221"/>
      <c r="AW315" s="221"/>
      <c r="AX315" s="221"/>
      <c r="AY315" s="221"/>
      <c r="AZ315" s="221"/>
      <c r="BA315" s="221"/>
      <c r="BB315" s="221"/>
      <c r="BC315" s="221"/>
      <c r="BD315" s="221"/>
      <c r="BE315" s="221"/>
      <c r="BF315" s="221"/>
      <c r="BG315" s="221"/>
      <c r="BH315" s="221"/>
      <c r="BI315" s="221"/>
      <c r="BJ315" s="221"/>
      <c r="BK315" s="221"/>
      <c r="BL315" s="221"/>
      <c r="BM315" s="222">
        <v>24</v>
      </c>
    </row>
    <row r="316" spans="1:65">
      <c r="A316" s="29"/>
      <c r="B316" s="20" t="s">
        <v>270</v>
      </c>
      <c r="C316" s="12"/>
      <c r="D316" s="223">
        <v>2.095E-2</v>
      </c>
      <c r="E316" s="220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221"/>
      <c r="AC316" s="221"/>
      <c r="AD316" s="221"/>
      <c r="AE316" s="221"/>
      <c r="AF316" s="221"/>
      <c r="AG316" s="221"/>
      <c r="AH316" s="221"/>
      <c r="AI316" s="221"/>
      <c r="AJ316" s="221"/>
      <c r="AK316" s="221"/>
      <c r="AL316" s="221"/>
      <c r="AM316" s="221"/>
      <c r="AN316" s="221"/>
      <c r="AO316" s="221"/>
      <c r="AP316" s="221"/>
      <c r="AQ316" s="221"/>
      <c r="AR316" s="221"/>
      <c r="AS316" s="221"/>
      <c r="AT316" s="221"/>
      <c r="AU316" s="221"/>
      <c r="AV316" s="221"/>
      <c r="AW316" s="221"/>
      <c r="AX316" s="221"/>
      <c r="AY316" s="221"/>
      <c r="AZ316" s="221"/>
      <c r="BA316" s="221"/>
      <c r="BB316" s="221"/>
      <c r="BC316" s="221"/>
      <c r="BD316" s="221"/>
      <c r="BE316" s="221"/>
      <c r="BF316" s="221"/>
      <c r="BG316" s="221"/>
      <c r="BH316" s="221"/>
      <c r="BI316" s="221"/>
      <c r="BJ316" s="221"/>
      <c r="BK316" s="221"/>
      <c r="BL316" s="221"/>
      <c r="BM316" s="222">
        <v>16</v>
      </c>
    </row>
    <row r="317" spans="1:65">
      <c r="A317" s="29"/>
      <c r="B317" s="3" t="s">
        <v>271</v>
      </c>
      <c r="C317" s="28"/>
      <c r="D317" s="23">
        <v>2.095E-2</v>
      </c>
      <c r="E317" s="220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  <c r="AA317" s="221"/>
      <c r="AB317" s="221"/>
      <c r="AC317" s="221"/>
      <c r="AD317" s="221"/>
      <c r="AE317" s="221"/>
      <c r="AF317" s="221"/>
      <c r="AG317" s="221"/>
      <c r="AH317" s="221"/>
      <c r="AI317" s="221"/>
      <c r="AJ317" s="221"/>
      <c r="AK317" s="221"/>
      <c r="AL317" s="221"/>
      <c r="AM317" s="221"/>
      <c r="AN317" s="221"/>
      <c r="AO317" s="221"/>
      <c r="AP317" s="221"/>
      <c r="AQ317" s="221"/>
      <c r="AR317" s="221"/>
      <c r="AS317" s="221"/>
      <c r="AT317" s="221"/>
      <c r="AU317" s="221"/>
      <c r="AV317" s="221"/>
      <c r="AW317" s="221"/>
      <c r="AX317" s="221"/>
      <c r="AY317" s="221"/>
      <c r="AZ317" s="221"/>
      <c r="BA317" s="221"/>
      <c r="BB317" s="221"/>
      <c r="BC317" s="221"/>
      <c r="BD317" s="221"/>
      <c r="BE317" s="221"/>
      <c r="BF317" s="221"/>
      <c r="BG317" s="221"/>
      <c r="BH317" s="221"/>
      <c r="BI317" s="221"/>
      <c r="BJ317" s="221"/>
      <c r="BK317" s="221"/>
      <c r="BL317" s="221"/>
      <c r="BM317" s="222">
        <v>2.095E-2</v>
      </c>
    </row>
    <row r="318" spans="1:65">
      <c r="A318" s="29"/>
      <c r="B318" s="3" t="s">
        <v>272</v>
      </c>
      <c r="C318" s="28"/>
      <c r="D318" s="23">
        <v>2.1213203435596541E-4</v>
      </c>
      <c r="E318" s="220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  <c r="AA318" s="221"/>
      <c r="AB318" s="221"/>
      <c r="AC318" s="221"/>
      <c r="AD318" s="221"/>
      <c r="AE318" s="221"/>
      <c r="AF318" s="221"/>
      <c r="AG318" s="221"/>
      <c r="AH318" s="221"/>
      <c r="AI318" s="221"/>
      <c r="AJ318" s="221"/>
      <c r="AK318" s="221"/>
      <c r="AL318" s="221"/>
      <c r="AM318" s="221"/>
      <c r="AN318" s="221"/>
      <c r="AO318" s="221"/>
      <c r="AP318" s="221"/>
      <c r="AQ318" s="221"/>
      <c r="AR318" s="221"/>
      <c r="AS318" s="221"/>
      <c r="AT318" s="221"/>
      <c r="AU318" s="221"/>
      <c r="AV318" s="221"/>
      <c r="AW318" s="221"/>
      <c r="AX318" s="221"/>
      <c r="AY318" s="221"/>
      <c r="AZ318" s="221"/>
      <c r="BA318" s="221"/>
      <c r="BB318" s="221"/>
      <c r="BC318" s="221"/>
      <c r="BD318" s="221"/>
      <c r="BE318" s="221"/>
      <c r="BF318" s="221"/>
      <c r="BG318" s="221"/>
      <c r="BH318" s="221"/>
      <c r="BI318" s="221"/>
      <c r="BJ318" s="221"/>
      <c r="BK318" s="221"/>
      <c r="BL318" s="221"/>
      <c r="BM318" s="222">
        <v>30</v>
      </c>
    </row>
    <row r="319" spans="1:65">
      <c r="A319" s="29"/>
      <c r="B319" s="3" t="s">
        <v>86</v>
      </c>
      <c r="C319" s="28"/>
      <c r="D319" s="13">
        <v>1.0125634098136774E-2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273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274</v>
      </c>
      <c r="C321" s="46"/>
      <c r="D321" s="44" t="s">
        <v>275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642</v>
      </c>
      <c r="BM323" s="27" t="s">
        <v>293</v>
      </c>
    </row>
    <row r="324" spans="1:65" ht="15">
      <c r="A324" s="24" t="s">
        <v>26</v>
      </c>
      <c r="B324" s="18" t="s">
        <v>112</v>
      </c>
      <c r="C324" s="15" t="s">
        <v>113</v>
      </c>
      <c r="D324" s="16" t="s">
        <v>292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233</v>
      </c>
      <c r="C325" s="9" t="s">
        <v>233</v>
      </c>
      <c r="D325" s="10" t="s">
        <v>114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340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25</v>
      </c>
    </row>
    <row r="330" spans="1:65">
      <c r="A330" s="29"/>
      <c r="B330" s="20" t="s">
        <v>270</v>
      </c>
      <c r="C330" s="12"/>
      <c r="D330" s="22">
        <v>1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271</v>
      </c>
      <c r="C331" s="28"/>
      <c r="D331" s="11">
        <v>1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3" t="s">
        <v>272</v>
      </c>
      <c r="C332" s="28"/>
      <c r="D332" s="23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31</v>
      </c>
    </row>
    <row r="333" spans="1:65">
      <c r="A333" s="29"/>
      <c r="B333" s="3" t="s">
        <v>86</v>
      </c>
      <c r="C333" s="28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273</v>
      </c>
      <c r="C334" s="28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274</v>
      </c>
      <c r="C335" s="46"/>
      <c r="D335" s="44" t="s">
        <v>275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643</v>
      </c>
      <c r="BM337" s="27" t="s">
        <v>293</v>
      </c>
    </row>
    <row r="338" spans="1:65" ht="15">
      <c r="A338" s="24" t="s">
        <v>29</v>
      </c>
      <c r="B338" s="18" t="s">
        <v>112</v>
      </c>
      <c r="C338" s="15" t="s">
        <v>113</v>
      </c>
      <c r="D338" s="16" t="s">
        <v>292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233</v>
      </c>
      <c r="C339" s="9" t="s">
        <v>233</v>
      </c>
      <c r="D339" s="10" t="s">
        <v>114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340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8.81</v>
      </c>
      <c r="E342" s="15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8.84</v>
      </c>
      <c r="E343" s="15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26</v>
      </c>
    </row>
    <row r="344" spans="1:65">
      <c r="A344" s="29"/>
      <c r="B344" s="20" t="s">
        <v>270</v>
      </c>
      <c r="C344" s="12"/>
      <c r="D344" s="22">
        <v>8.8249999999999993</v>
      </c>
      <c r="E344" s="15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271</v>
      </c>
      <c r="C345" s="28"/>
      <c r="D345" s="11">
        <v>8.8249999999999993</v>
      </c>
      <c r="E345" s="15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8.8249999999999993</v>
      </c>
    </row>
    <row r="346" spans="1:65">
      <c r="A346" s="29"/>
      <c r="B346" s="3" t="s">
        <v>272</v>
      </c>
      <c r="C346" s="28"/>
      <c r="D346" s="23">
        <v>2.1213203435595972E-2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32</v>
      </c>
    </row>
    <row r="347" spans="1:65">
      <c r="A347" s="29"/>
      <c r="B347" s="3" t="s">
        <v>86</v>
      </c>
      <c r="C347" s="28"/>
      <c r="D347" s="13">
        <v>2.4037624289627167E-3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273</v>
      </c>
      <c r="C348" s="28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274</v>
      </c>
      <c r="C349" s="46"/>
      <c r="D349" s="44" t="s">
        <v>275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644</v>
      </c>
      <c r="BM351" s="27" t="s">
        <v>293</v>
      </c>
    </row>
    <row r="352" spans="1:65" ht="15">
      <c r="A352" s="24" t="s">
        <v>31</v>
      </c>
      <c r="B352" s="18" t="s">
        <v>112</v>
      </c>
      <c r="C352" s="15" t="s">
        <v>113</v>
      </c>
      <c r="D352" s="16" t="s">
        <v>292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233</v>
      </c>
      <c r="C353" s="9" t="s">
        <v>233</v>
      </c>
      <c r="D353" s="10" t="s">
        <v>114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340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08">
        <v>19.399999999999999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  <c r="BI356" s="211"/>
      <c r="BJ356" s="211"/>
      <c r="BK356" s="211"/>
      <c r="BL356" s="211"/>
      <c r="BM356" s="212">
        <v>1</v>
      </c>
    </row>
    <row r="357" spans="1:65">
      <c r="A357" s="29"/>
      <c r="B357" s="19">
        <v>1</v>
      </c>
      <c r="C357" s="9">
        <v>2</v>
      </c>
      <c r="D357" s="214">
        <v>19.5</v>
      </c>
      <c r="E357" s="210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  <c r="AA357" s="211"/>
      <c r="AB357" s="211"/>
      <c r="AC357" s="211"/>
      <c r="AD357" s="211"/>
      <c r="AE357" s="211"/>
      <c r="AF357" s="211"/>
      <c r="AG357" s="211"/>
      <c r="AH357" s="211"/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1"/>
      <c r="AT357" s="211"/>
      <c r="AU357" s="211"/>
      <c r="AV357" s="211"/>
      <c r="AW357" s="211"/>
      <c r="AX357" s="211"/>
      <c r="AY357" s="211"/>
      <c r="AZ357" s="211"/>
      <c r="BA357" s="211"/>
      <c r="BB357" s="211"/>
      <c r="BC357" s="211"/>
      <c r="BD357" s="211"/>
      <c r="BE357" s="211"/>
      <c r="BF357" s="211"/>
      <c r="BG357" s="211"/>
      <c r="BH357" s="211"/>
      <c r="BI357" s="211"/>
      <c r="BJ357" s="211"/>
      <c r="BK357" s="211"/>
      <c r="BL357" s="211"/>
      <c r="BM357" s="212">
        <v>27</v>
      </c>
    </row>
    <row r="358" spans="1:65">
      <c r="A358" s="29"/>
      <c r="B358" s="20" t="s">
        <v>270</v>
      </c>
      <c r="C358" s="12"/>
      <c r="D358" s="218">
        <v>19.45</v>
      </c>
      <c r="E358" s="210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  <c r="AB358" s="211"/>
      <c r="AC358" s="211"/>
      <c r="AD358" s="211"/>
      <c r="AE358" s="211"/>
      <c r="AF358" s="211"/>
      <c r="AG358" s="211"/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211"/>
      <c r="AX358" s="211"/>
      <c r="AY358" s="211"/>
      <c r="AZ358" s="211"/>
      <c r="BA358" s="211"/>
      <c r="BB358" s="211"/>
      <c r="BC358" s="211"/>
      <c r="BD358" s="211"/>
      <c r="BE358" s="211"/>
      <c r="BF358" s="211"/>
      <c r="BG358" s="211"/>
      <c r="BH358" s="211"/>
      <c r="BI358" s="211"/>
      <c r="BJ358" s="211"/>
      <c r="BK358" s="211"/>
      <c r="BL358" s="211"/>
      <c r="BM358" s="212">
        <v>16</v>
      </c>
    </row>
    <row r="359" spans="1:65">
      <c r="A359" s="29"/>
      <c r="B359" s="3" t="s">
        <v>271</v>
      </c>
      <c r="C359" s="28"/>
      <c r="D359" s="214">
        <v>19.45</v>
      </c>
      <c r="E359" s="210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  <c r="AA359" s="211"/>
      <c r="AB359" s="211"/>
      <c r="AC359" s="211"/>
      <c r="AD359" s="211"/>
      <c r="AE359" s="211"/>
      <c r="AF359" s="211"/>
      <c r="AG359" s="211"/>
      <c r="AH359" s="211"/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1"/>
      <c r="AT359" s="211"/>
      <c r="AU359" s="211"/>
      <c r="AV359" s="211"/>
      <c r="AW359" s="211"/>
      <c r="AX359" s="211"/>
      <c r="AY359" s="211"/>
      <c r="AZ359" s="211"/>
      <c r="BA359" s="211"/>
      <c r="BB359" s="211"/>
      <c r="BC359" s="211"/>
      <c r="BD359" s="211"/>
      <c r="BE359" s="211"/>
      <c r="BF359" s="211"/>
      <c r="BG359" s="211"/>
      <c r="BH359" s="211"/>
      <c r="BI359" s="211"/>
      <c r="BJ359" s="211"/>
      <c r="BK359" s="211"/>
      <c r="BL359" s="211"/>
      <c r="BM359" s="212">
        <v>19.45</v>
      </c>
    </row>
    <row r="360" spans="1:65">
      <c r="A360" s="29"/>
      <c r="B360" s="3" t="s">
        <v>272</v>
      </c>
      <c r="C360" s="28"/>
      <c r="D360" s="214">
        <v>7.0710678118655765E-2</v>
      </c>
      <c r="E360" s="210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  <c r="AA360" s="211"/>
      <c r="AB360" s="211"/>
      <c r="AC360" s="211"/>
      <c r="AD360" s="211"/>
      <c r="AE360" s="211"/>
      <c r="AF360" s="211"/>
      <c r="AG360" s="211"/>
      <c r="AH360" s="211"/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1"/>
      <c r="AT360" s="211"/>
      <c r="AU360" s="211"/>
      <c r="AV360" s="211"/>
      <c r="AW360" s="211"/>
      <c r="AX360" s="211"/>
      <c r="AY360" s="211"/>
      <c r="AZ360" s="211"/>
      <c r="BA360" s="211"/>
      <c r="BB360" s="211"/>
      <c r="BC360" s="211"/>
      <c r="BD360" s="211"/>
      <c r="BE360" s="211"/>
      <c r="BF360" s="211"/>
      <c r="BG360" s="211"/>
      <c r="BH360" s="211"/>
      <c r="BI360" s="211"/>
      <c r="BJ360" s="211"/>
      <c r="BK360" s="211"/>
      <c r="BL360" s="211"/>
      <c r="BM360" s="212">
        <v>33</v>
      </c>
    </row>
    <row r="361" spans="1:65">
      <c r="A361" s="29"/>
      <c r="B361" s="3" t="s">
        <v>86</v>
      </c>
      <c r="C361" s="28"/>
      <c r="D361" s="13">
        <v>3.6355104431185486E-3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273</v>
      </c>
      <c r="C362" s="28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274</v>
      </c>
      <c r="C363" s="46"/>
      <c r="D363" s="44" t="s">
        <v>275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645</v>
      </c>
      <c r="BM365" s="27" t="s">
        <v>293</v>
      </c>
    </row>
    <row r="366" spans="1:65" ht="15">
      <c r="A366" s="24" t="s">
        <v>34</v>
      </c>
      <c r="B366" s="18" t="s">
        <v>112</v>
      </c>
      <c r="C366" s="15" t="s">
        <v>113</v>
      </c>
      <c r="D366" s="16" t="s">
        <v>292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233</v>
      </c>
      <c r="C367" s="9" t="s">
        <v>233</v>
      </c>
      <c r="D367" s="10" t="s">
        <v>114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340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08">
        <v>14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  <c r="BI370" s="211"/>
      <c r="BJ370" s="211"/>
      <c r="BK370" s="211"/>
      <c r="BL370" s="211"/>
      <c r="BM370" s="212">
        <v>1</v>
      </c>
    </row>
    <row r="371" spans="1:65">
      <c r="A371" s="29"/>
      <c r="B371" s="19">
        <v>1</v>
      </c>
      <c r="C371" s="9">
        <v>2</v>
      </c>
      <c r="D371" s="214">
        <v>14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  <c r="BI371" s="211"/>
      <c r="BJ371" s="211"/>
      <c r="BK371" s="211"/>
      <c r="BL371" s="211"/>
      <c r="BM371" s="212">
        <v>13</v>
      </c>
    </row>
    <row r="372" spans="1:65">
      <c r="A372" s="29"/>
      <c r="B372" s="20" t="s">
        <v>270</v>
      </c>
      <c r="C372" s="12"/>
      <c r="D372" s="218">
        <v>14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  <c r="BI372" s="211"/>
      <c r="BJ372" s="211"/>
      <c r="BK372" s="211"/>
      <c r="BL372" s="211"/>
      <c r="BM372" s="212">
        <v>16</v>
      </c>
    </row>
    <row r="373" spans="1:65">
      <c r="A373" s="29"/>
      <c r="B373" s="3" t="s">
        <v>271</v>
      </c>
      <c r="C373" s="28"/>
      <c r="D373" s="214">
        <v>14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  <c r="BI373" s="211"/>
      <c r="BJ373" s="211"/>
      <c r="BK373" s="211"/>
      <c r="BL373" s="211"/>
      <c r="BM373" s="212">
        <v>14</v>
      </c>
    </row>
    <row r="374" spans="1:65">
      <c r="A374" s="29"/>
      <c r="B374" s="3" t="s">
        <v>272</v>
      </c>
      <c r="C374" s="28"/>
      <c r="D374" s="214">
        <v>0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  <c r="BI374" s="211"/>
      <c r="BJ374" s="211"/>
      <c r="BK374" s="211"/>
      <c r="BL374" s="211"/>
      <c r="BM374" s="212">
        <v>34</v>
      </c>
    </row>
    <row r="375" spans="1:65">
      <c r="A375" s="29"/>
      <c r="B375" s="3" t="s">
        <v>86</v>
      </c>
      <c r="C375" s="28"/>
      <c r="D375" s="13">
        <v>0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273</v>
      </c>
      <c r="C376" s="28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274</v>
      </c>
      <c r="C377" s="46"/>
      <c r="D377" s="44" t="s">
        <v>275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646</v>
      </c>
      <c r="BM379" s="27" t="s">
        <v>293</v>
      </c>
    </row>
    <row r="380" spans="1:65" ht="15">
      <c r="A380" s="24" t="s">
        <v>37</v>
      </c>
      <c r="B380" s="18" t="s">
        <v>112</v>
      </c>
      <c r="C380" s="15" t="s">
        <v>113</v>
      </c>
      <c r="D380" s="16" t="s">
        <v>292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233</v>
      </c>
      <c r="C381" s="9" t="s">
        <v>233</v>
      </c>
      <c r="D381" s="10" t="s">
        <v>114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340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08">
        <v>29</v>
      </c>
      <c r="E384" s="210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  <c r="BI384" s="211"/>
      <c r="BJ384" s="211"/>
      <c r="BK384" s="211"/>
      <c r="BL384" s="211"/>
      <c r="BM384" s="212">
        <v>1</v>
      </c>
    </row>
    <row r="385" spans="1:65">
      <c r="A385" s="29"/>
      <c r="B385" s="19">
        <v>1</v>
      </c>
      <c r="C385" s="9">
        <v>2</v>
      </c>
      <c r="D385" s="214">
        <v>29</v>
      </c>
      <c r="E385" s="210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  <c r="BI385" s="211"/>
      <c r="BJ385" s="211"/>
      <c r="BK385" s="211"/>
      <c r="BL385" s="211"/>
      <c r="BM385" s="212">
        <v>15</v>
      </c>
    </row>
    <row r="386" spans="1:65">
      <c r="A386" s="29"/>
      <c r="B386" s="20" t="s">
        <v>270</v>
      </c>
      <c r="C386" s="12"/>
      <c r="D386" s="218">
        <v>29</v>
      </c>
      <c r="E386" s="210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  <c r="BI386" s="211"/>
      <c r="BJ386" s="211"/>
      <c r="BK386" s="211"/>
      <c r="BL386" s="211"/>
      <c r="BM386" s="212">
        <v>16</v>
      </c>
    </row>
    <row r="387" spans="1:65">
      <c r="A387" s="29"/>
      <c r="B387" s="3" t="s">
        <v>271</v>
      </c>
      <c r="C387" s="28"/>
      <c r="D387" s="214">
        <v>29</v>
      </c>
      <c r="E387" s="210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  <c r="BI387" s="211"/>
      <c r="BJ387" s="211"/>
      <c r="BK387" s="211"/>
      <c r="BL387" s="211"/>
      <c r="BM387" s="212">
        <v>29</v>
      </c>
    </row>
    <row r="388" spans="1:65">
      <c r="A388" s="29"/>
      <c r="B388" s="3" t="s">
        <v>272</v>
      </c>
      <c r="C388" s="28"/>
      <c r="D388" s="214">
        <v>0</v>
      </c>
      <c r="E388" s="210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  <c r="BI388" s="211"/>
      <c r="BJ388" s="211"/>
      <c r="BK388" s="211"/>
      <c r="BL388" s="211"/>
      <c r="BM388" s="212">
        <v>35</v>
      </c>
    </row>
    <row r="389" spans="1:65">
      <c r="A389" s="29"/>
      <c r="B389" s="3" t="s">
        <v>86</v>
      </c>
      <c r="C389" s="28"/>
      <c r="D389" s="13">
        <v>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273</v>
      </c>
      <c r="C390" s="28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274</v>
      </c>
      <c r="C391" s="46"/>
      <c r="D391" s="44" t="s">
        <v>275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647</v>
      </c>
      <c r="BM393" s="27" t="s">
        <v>293</v>
      </c>
    </row>
    <row r="394" spans="1:65" ht="15">
      <c r="A394" s="24" t="s">
        <v>40</v>
      </c>
      <c r="B394" s="18" t="s">
        <v>112</v>
      </c>
      <c r="C394" s="15" t="s">
        <v>113</v>
      </c>
      <c r="D394" s="16" t="s">
        <v>292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233</v>
      </c>
      <c r="C395" s="9" t="s">
        <v>233</v>
      </c>
      <c r="D395" s="10" t="s">
        <v>114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340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5.24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5.24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30</v>
      </c>
    </row>
    <row r="400" spans="1:65">
      <c r="A400" s="29"/>
      <c r="B400" s="20" t="s">
        <v>270</v>
      </c>
      <c r="C400" s="12"/>
      <c r="D400" s="22">
        <v>5.24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271</v>
      </c>
      <c r="C401" s="28"/>
      <c r="D401" s="11">
        <v>5.24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5.24</v>
      </c>
    </row>
    <row r="402" spans="1:65">
      <c r="A402" s="29"/>
      <c r="B402" s="3" t="s">
        <v>272</v>
      </c>
      <c r="C402" s="28"/>
      <c r="D402" s="23">
        <v>0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36</v>
      </c>
    </row>
    <row r="403" spans="1:65">
      <c r="A403" s="29"/>
      <c r="B403" s="3" t="s">
        <v>86</v>
      </c>
      <c r="C403" s="28"/>
      <c r="D403" s="13">
        <v>0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273</v>
      </c>
      <c r="C404" s="28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274</v>
      </c>
      <c r="C405" s="46"/>
      <c r="D405" s="44" t="s">
        <v>275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648</v>
      </c>
      <c r="BM407" s="27" t="s">
        <v>293</v>
      </c>
    </row>
    <row r="408" spans="1:65" ht="15">
      <c r="A408" s="24" t="s">
        <v>43</v>
      </c>
      <c r="B408" s="18" t="s">
        <v>112</v>
      </c>
      <c r="C408" s="15" t="s">
        <v>113</v>
      </c>
      <c r="D408" s="16" t="s">
        <v>292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233</v>
      </c>
      <c r="C409" s="9" t="s">
        <v>233</v>
      </c>
      <c r="D409" s="10" t="s">
        <v>114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340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27">
        <v>228</v>
      </c>
      <c r="E412" s="230"/>
      <c r="F412" s="231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  <c r="AA412" s="231"/>
      <c r="AB412" s="231"/>
      <c r="AC412" s="231"/>
      <c r="AD412" s="231"/>
      <c r="AE412" s="231"/>
      <c r="AF412" s="231"/>
      <c r="AG412" s="231"/>
      <c r="AH412" s="231"/>
      <c r="AI412" s="231"/>
      <c r="AJ412" s="231"/>
      <c r="AK412" s="231"/>
      <c r="AL412" s="231"/>
      <c r="AM412" s="231"/>
      <c r="AN412" s="231"/>
      <c r="AO412" s="231"/>
      <c r="AP412" s="231"/>
      <c r="AQ412" s="231"/>
      <c r="AR412" s="231"/>
      <c r="AS412" s="231"/>
      <c r="AT412" s="231"/>
      <c r="AU412" s="231"/>
      <c r="AV412" s="231"/>
      <c r="AW412" s="231"/>
      <c r="AX412" s="231"/>
      <c r="AY412" s="231"/>
      <c r="AZ412" s="231"/>
      <c r="BA412" s="231"/>
      <c r="BB412" s="231"/>
      <c r="BC412" s="231"/>
      <c r="BD412" s="231"/>
      <c r="BE412" s="231"/>
      <c r="BF412" s="231"/>
      <c r="BG412" s="231"/>
      <c r="BH412" s="231"/>
      <c r="BI412" s="231"/>
      <c r="BJ412" s="231"/>
      <c r="BK412" s="231"/>
      <c r="BL412" s="231"/>
      <c r="BM412" s="232">
        <v>1</v>
      </c>
    </row>
    <row r="413" spans="1:65">
      <c r="A413" s="29"/>
      <c r="B413" s="19">
        <v>1</v>
      </c>
      <c r="C413" s="9">
        <v>2</v>
      </c>
      <c r="D413" s="233">
        <v>228</v>
      </c>
      <c r="E413" s="230"/>
      <c r="F413" s="231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  <c r="AA413" s="231"/>
      <c r="AB413" s="231"/>
      <c r="AC413" s="231"/>
      <c r="AD413" s="231"/>
      <c r="AE413" s="231"/>
      <c r="AF413" s="231"/>
      <c r="AG413" s="231"/>
      <c r="AH413" s="231"/>
      <c r="AI413" s="231"/>
      <c r="AJ413" s="231"/>
      <c r="AK413" s="231"/>
      <c r="AL413" s="231"/>
      <c r="AM413" s="231"/>
      <c r="AN413" s="231"/>
      <c r="AO413" s="231"/>
      <c r="AP413" s="231"/>
      <c r="AQ413" s="231"/>
      <c r="AR413" s="231"/>
      <c r="AS413" s="231"/>
      <c r="AT413" s="231"/>
      <c r="AU413" s="231"/>
      <c r="AV413" s="231"/>
      <c r="AW413" s="231"/>
      <c r="AX413" s="231"/>
      <c r="AY413" s="231"/>
      <c r="AZ413" s="231"/>
      <c r="BA413" s="231"/>
      <c r="BB413" s="231"/>
      <c r="BC413" s="231"/>
      <c r="BD413" s="231"/>
      <c r="BE413" s="231"/>
      <c r="BF413" s="231"/>
      <c r="BG413" s="231"/>
      <c r="BH413" s="231"/>
      <c r="BI413" s="231"/>
      <c r="BJ413" s="231"/>
      <c r="BK413" s="231"/>
      <c r="BL413" s="231"/>
      <c r="BM413" s="232">
        <v>31</v>
      </c>
    </row>
    <row r="414" spans="1:65">
      <c r="A414" s="29"/>
      <c r="B414" s="20" t="s">
        <v>270</v>
      </c>
      <c r="C414" s="12"/>
      <c r="D414" s="237">
        <v>228</v>
      </c>
      <c r="E414" s="230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  <c r="AB414" s="231"/>
      <c r="AC414" s="231"/>
      <c r="AD414" s="231"/>
      <c r="AE414" s="231"/>
      <c r="AF414" s="231"/>
      <c r="AG414" s="231"/>
      <c r="AH414" s="231"/>
      <c r="AI414" s="231"/>
      <c r="AJ414" s="231"/>
      <c r="AK414" s="231"/>
      <c r="AL414" s="231"/>
      <c r="AM414" s="231"/>
      <c r="AN414" s="231"/>
      <c r="AO414" s="231"/>
      <c r="AP414" s="231"/>
      <c r="AQ414" s="231"/>
      <c r="AR414" s="231"/>
      <c r="AS414" s="231"/>
      <c r="AT414" s="231"/>
      <c r="AU414" s="231"/>
      <c r="AV414" s="231"/>
      <c r="AW414" s="231"/>
      <c r="AX414" s="231"/>
      <c r="AY414" s="231"/>
      <c r="AZ414" s="231"/>
      <c r="BA414" s="231"/>
      <c r="BB414" s="231"/>
      <c r="BC414" s="231"/>
      <c r="BD414" s="231"/>
      <c r="BE414" s="231"/>
      <c r="BF414" s="231"/>
      <c r="BG414" s="231"/>
      <c r="BH414" s="231"/>
      <c r="BI414" s="231"/>
      <c r="BJ414" s="231"/>
      <c r="BK414" s="231"/>
      <c r="BL414" s="231"/>
      <c r="BM414" s="232">
        <v>16</v>
      </c>
    </row>
    <row r="415" spans="1:65">
      <c r="A415" s="29"/>
      <c r="B415" s="3" t="s">
        <v>271</v>
      </c>
      <c r="C415" s="28"/>
      <c r="D415" s="233">
        <v>228</v>
      </c>
      <c r="E415" s="230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  <c r="AA415" s="231"/>
      <c r="AB415" s="231"/>
      <c r="AC415" s="231"/>
      <c r="AD415" s="231"/>
      <c r="AE415" s="231"/>
      <c r="AF415" s="231"/>
      <c r="AG415" s="231"/>
      <c r="AH415" s="231"/>
      <c r="AI415" s="231"/>
      <c r="AJ415" s="231"/>
      <c r="AK415" s="231"/>
      <c r="AL415" s="231"/>
      <c r="AM415" s="231"/>
      <c r="AN415" s="231"/>
      <c r="AO415" s="231"/>
      <c r="AP415" s="231"/>
      <c r="AQ415" s="231"/>
      <c r="AR415" s="231"/>
      <c r="AS415" s="231"/>
      <c r="AT415" s="231"/>
      <c r="AU415" s="231"/>
      <c r="AV415" s="231"/>
      <c r="AW415" s="231"/>
      <c r="AX415" s="231"/>
      <c r="AY415" s="231"/>
      <c r="AZ415" s="231"/>
      <c r="BA415" s="231"/>
      <c r="BB415" s="231"/>
      <c r="BC415" s="231"/>
      <c r="BD415" s="231"/>
      <c r="BE415" s="231"/>
      <c r="BF415" s="231"/>
      <c r="BG415" s="231"/>
      <c r="BH415" s="231"/>
      <c r="BI415" s="231"/>
      <c r="BJ415" s="231"/>
      <c r="BK415" s="231"/>
      <c r="BL415" s="231"/>
      <c r="BM415" s="232">
        <v>228</v>
      </c>
    </row>
    <row r="416" spans="1:65">
      <c r="A416" s="29"/>
      <c r="B416" s="3" t="s">
        <v>272</v>
      </c>
      <c r="C416" s="28"/>
      <c r="D416" s="233">
        <v>0</v>
      </c>
      <c r="E416" s="230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  <c r="AB416" s="231"/>
      <c r="AC416" s="231"/>
      <c r="AD416" s="231"/>
      <c r="AE416" s="231"/>
      <c r="AF416" s="231"/>
      <c r="AG416" s="231"/>
      <c r="AH416" s="231"/>
      <c r="AI416" s="231"/>
      <c r="AJ416" s="231"/>
      <c r="AK416" s="231"/>
      <c r="AL416" s="231"/>
      <c r="AM416" s="231"/>
      <c r="AN416" s="231"/>
      <c r="AO416" s="231"/>
      <c r="AP416" s="231"/>
      <c r="AQ416" s="231"/>
      <c r="AR416" s="231"/>
      <c r="AS416" s="231"/>
      <c r="AT416" s="231"/>
      <c r="AU416" s="231"/>
      <c r="AV416" s="231"/>
      <c r="AW416" s="231"/>
      <c r="AX416" s="231"/>
      <c r="AY416" s="231"/>
      <c r="AZ416" s="231"/>
      <c r="BA416" s="231"/>
      <c r="BB416" s="231"/>
      <c r="BC416" s="231"/>
      <c r="BD416" s="231"/>
      <c r="BE416" s="231"/>
      <c r="BF416" s="231"/>
      <c r="BG416" s="231"/>
      <c r="BH416" s="231"/>
      <c r="BI416" s="231"/>
      <c r="BJ416" s="231"/>
      <c r="BK416" s="231"/>
      <c r="BL416" s="231"/>
      <c r="BM416" s="232">
        <v>37</v>
      </c>
    </row>
    <row r="417" spans="1:65">
      <c r="A417" s="29"/>
      <c r="B417" s="3" t="s">
        <v>86</v>
      </c>
      <c r="C417" s="28"/>
      <c r="D417" s="13">
        <v>0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273</v>
      </c>
      <c r="C418" s="28"/>
      <c r="D418" s="13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274</v>
      </c>
      <c r="C419" s="46"/>
      <c r="D419" s="44" t="s">
        <v>275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649</v>
      </c>
      <c r="BM421" s="27" t="s">
        <v>293</v>
      </c>
    </row>
    <row r="422" spans="1:65" ht="15">
      <c r="A422" s="24" t="s">
        <v>59</v>
      </c>
      <c r="B422" s="18" t="s">
        <v>112</v>
      </c>
      <c r="C422" s="15" t="s">
        <v>113</v>
      </c>
      <c r="D422" s="16" t="s">
        <v>292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233</v>
      </c>
      <c r="C423" s="9" t="s">
        <v>233</v>
      </c>
      <c r="D423" s="10" t="s">
        <v>114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340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9">
        <v>0.01</v>
      </c>
      <c r="E426" s="220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  <c r="AQ426" s="221"/>
      <c r="AR426" s="221"/>
      <c r="AS426" s="221"/>
      <c r="AT426" s="221"/>
      <c r="AU426" s="221"/>
      <c r="AV426" s="221"/>
      <c r="AW426" s="221"/>
      <c r="AX426" s="221"/>
      <c r="AY426" s="221"/>
      <c r="AZ426" s="221"/>
      <c r="BA426" s="221"/>
      <c r="BB426" s="221"/>
      <c r="BC426" s="221"/>
      <c r="BD426" s="221"/>
      <c r="BE426" s="221"/>
      <c r="BF426" s="221"/>
      <c r="BG426" s="221"/>
      <c r="BH426" s="221"/>
      <c r="BI426" s="221"/>
      <c r="BJ426" s="221"/>
      <c r="BK426" s="221"/>
      <c r="BL426" s="221"/>
      <c r="BM426" s="222">
        <v>1</v>
      </c>
    </row>
    <row r="427" spans="1:65">
      <c r="A427" s="29"/>
      <c r="B427" s="19">
        <v>1</v>
      </c>
      <c r="C427" s="9">
        <v>2</v>
      </c>
      <c r="D427" s="23">
        <v>0.01</v>
      </c>
      <c r="E427" s="220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  <c r="AJ427" s="221"/>
      <c r="AK427" s="221"/>
      <c r="AL427" s="221"/>
      <c r="AM427" s="221"/>
      <c r="AN427" s="221"/>
      <c r="AO427" s="221"/>
      <c r="AP427" s="221"/>
      <c r="AQ427" s="221"/>
      <c r="AR427" s="221"/>
      <c r="AS427" s="221"/>
      <c r="AT427" s="221"/>
      <c r="AU427" s="221"/>
      <c r="AV427" s="221"/>
      <c r="AW427" s="221"/>
      <c r="AX427" s="221"/>
      <c r="AY427" s="221"/>
      <c r="AZ427" s="221"/>
      <c r="BA427" s="221"/>
      <c r="BB427" s="221"/>
      <c r="BC427" s="221"/>
      <c r="BD427" s="221"/>
      <c r="BE427" s="221"/>
      <c r="BF427" s="221"/>
      <c r="BG427" s="221"/>
      <c r="BH427" s="221"/>
      <c r="BI427" s="221"/>
      <c r="BJ427" s="221"/>
      <c r="BK427" s="221"/>
      <c r="BL427" s="221"/>
      <c r="BM427" s="222">
        <v>32</v>
      </c>
    </row>
    <row r="428" spans="1:65">
      <c r="A428" s="29"/>
      <c r="B428" s="20" t="s">
        <v>270</v>
      </c>
      <c r="C428" s="12"/>
      <c r="D428" s="223">
        <v>0.01</v>
      </c>
      <c r="E428" s="220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  <c r="AJ428" s="221"/>
      <c r="AK428" s="221"/>
      <c r="AL428" s="221"/>
      <c r="AM428" s="221"/>
      <c r="AN428" s="221"/>
      <c r="AO428" s="221"/>
      <c r="AP428" s="221"/>
      <c r="AQ428" s="221"/>
      <c r="AR428" s="221"/>
      <c r="AS428" s="221"/>
      <c r="AT428" s="221"/>
      <c r="AU428" s="221"/>
      <c r="AV428" s="221"/>
      <c r="AW428" s="221"/>
      <c r="AX428" s="221"/>
      <c r="AY428" s="221"/>
      <c r="AZ428" s="221"/>
      <c r="BA428" s="221"/>
      <c r="BB428" s="221"/>
      <c r="BC428" s="221"/>
      <c r="BD428" s="221"/>
      <c r="BE428" s="221"/>
      <c r="BF428" s="221"/>
      <c r="BG428" s="221"/>
      <c r="BH428" s="221"/>
      <c r="BI428" s="221"/>
      <c r="BJ428" s="221"/>
      <c r="BK428" s="221"/>
      <c r="BL428" s="221"/>
      <c r="BM428" s="222">
        <v>16</v>
      </c>
    </row>
    <row r="429" spans="1:65">
      <c r="A429" s="29"/>
      <c r="B429" s="3" t="s">
        <v>271</v>
      </c>
      <c r="C429" s="28"/>
      <c r="D429" s="23">
        <v>0.01</v>
      </c>
      <c r="E429" s="220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  <c r="AJ429" s="221"/>
      <c r="AK429" s="221"/>
      <c r="AL429" s="221"/>
      <c r="AM429" s="221"/>
      <c r="AN429" s="221"/>
      <c r="AO429" s="221"/>
      <c r="AP429" s="221"/>
      <c r="AQ429" s="221"/>
      <c r="AR429" s="221"/>
      <c r="AS429" s="221"/>
      <c r="AT429" s="221"/>
      <c r="AU429" s="221"/>
      <c r="AV429" s="221"/>
      <c r="AW429" s="221"/>
      <c r="AX429" s="221"/>
      <c r="AY429" s="221"/>
      <c r="AZ429" s="221"/>
      <c r="BA429" s="221"/>
      <c r="BB429" s="221"/>
      <c r="BC429" s="221"/>
      <c r="BD429" s="221"/>
      <c r="BE429" s="221"/>
      <c r="BF429" s="221"/>
      <c r="BG429" s="221"/>
      <c r="BH429" s="221"/>
      <c r="BI429" s="221"/>
      <c r="BJ429" s="221"/>
      <c r="BK429" s="221"/>
      <c r="BL429" s="221"/>
      <c r="BM429" s="222">
        <v>0.01</v>
      </c>
    </row>
    <row r="430" spans="1:65">
      <c r="A430" s="29"/>
      <c r="B430" s="3" t="s">
        <v>272</v>
      </c>
      <c r="C430" s="28"/>
      <c r="D430" s="23">
        <v>0</v>
      </c>
      <c r="E430" s="220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  <c r="AJ430" s="221"/>
      <c r="AK430" s="221"/>
      <c r="AL430" s="221"/>
      <c r="AM430" s="221"/>
      <c r="AN430" s="221"/>
      <c r="AO430" s="221"/>
      <c r="AP430" s="221"/>
      <c r="AQ430" s="221"/>
      <c r="AR430" s="221"/>
      <c r="AS430" s="221"/>
      <c r="AT430" s="221"/>
      <c r="AU430" s="221"/>
      <c r="AV430" s="221"/>
      <c r="AW430" s="221"/>
      <c r="AX430" s="221"/>
      <c r="AY430" s="221"/>
      <c r="AZ430" s="221"/>
      <c r="BA430" s="221"/>
      <c r="BB430" s="221"/>
      <c r="BC430" s="221"/>
      <c r="BD430" s="221"/>
      <c r="BE430" s="221"/>
      <c r="BF430" s="221"/>
      <c r="BG430" s="221"/>
      <c r="BH430" s="221"/>
      <c r="BI430" s="221"/>
      <c r="BJ430" s="221"/>
      <c r="BK430" s="221"/>
      <c r="BL430" s="221"/>
      <c r="BM430" s="222">
        <v>38</v>
      </c>
    </row>
    <row r="431" spans="1:65">
      <c r="A431" s="29"/>
      <c r="B431" s="3" t="s">
        <v>86</v>
      </c>
      <c r="C431" s="28"/>
      <c r="D431" s="13">
        <v>0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273</v>
      </c>
      <c r="C432" s="28"/>
      <c r="D432" s="13">
        <v>0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274</v>
      </c>
      <c r="C433" s="46"/>
      <c r="D433" s="44" t="s">
        <v>275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650</v>
      </c>
      <c r="BM435" s="27" t="s">
        <v>293</v>
      </c>
    </row>
    <row r="436" spans="1:65" ht="15">
      <c r="A436" s="24" t="s">
        <v>6</v>
      </c>
      <c r="B436" s="18" t="s">
        <v>112</v>
      </c>
      <c r="C436" s="15" t="s">
        <v>113</v>
      </c>
      <c r="D436" s="16" t="s">
        <v>292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233</v>
      </c>
      <c r="C437" s="9" t="s">
        <v>233</v>
      </c>
      <c r="D437" s="10" t="s">
        <v>114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340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3.9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4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33</v>
      </c>
    </row>
    <row r="442" spans="1:65">
      <c r="A442" s="29"/>
      <c r="B442" s="20" t="s">
        <v>270</v>
      </c>
      <c r="C442" s="12"/>
      <c r="D442" s="22">
        <v>3.95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271</v>
      </c>
      <c r="C443" s="28"/>
      <c r="D443" s="11">
        <v>3.95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3.95</v>
      </c>
    </row>
    <row r="444" spans="1:65">
      <c r="A444" s="29"/>
      <c r="B444" s="3" t="s">
        <v>272</v>
      </c>
      <c r="C444" s="28"/>
      <c r="D444" s="23">
        <v>7.0710678118654821E-2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39</v>
      </c>
    </row>
    <row r="445" spans="1:65">
      <c r="A445" s="29"/>
      <c r="B445" s="3" t="s">
        <v>86</v>
      </c>
      <c r="C445" s="28"/>
      <c r="D445" s="13">
        <v>1.7901437498393624E-2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273</v>
      </c>
      <c r="C446" s="28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274</v>
      </c>
      <c r="C447" s="46"/>
      <c r="D447" s="44" t="s">
        <v>275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651</v>
      </c>
      <c r="BM449" s="27" t="s">
        <v>293</v>
      </c>
    </row>
    <row r="450" spans="1:65" ht="15">
      <c r="A450" s="24" t="s">
        <v>9</v>
      </c>
      <c r="B450" s="18" t="s">
        <v>112</v>
      </c>
      <c r="C450" s="15" t="s">
        <v>113</v>
      </c>
      <c r="D450" s="16" t="s">
        <v>292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233</v>
      </c>
      <c r="C451" s="9" t="s">
        <v>233</v>
      </c>
      <c r="D451" s="10" t="s">
        <v>114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340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4.3</v>
      </c>
      <c r="E454" s="15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4.5999999999999996</v>
      </c>
      <c r="E455" s="15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34</v>
      </c>
    </row>
    <row r="456" spans="1:65">
      <c r="A456" s="29"/>
      <c r="B456" s="20" t="s">
        <v>270</v>
      </c>
      <c r="C456" s="12"/>
      <c r="D456" s="22">
        <v>4.4499999999999993</v>
      </c>
      <c r="E456" s="15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271</v>
      </c>
      <c r="C457" s="28"/>
      <c r="D457" s="11">
        <v>4.4499999999999993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4.45</v>
      </c>
    </row>
    <row r="458" spans="1:65">
      <c r="A458" s="29"/>
      <c r="B458" s="3" t="s">
        <v>272</v>
      </c>
      <c r="C458" s="28"/>
      <c r="D458" s="23">
        <v>0.21213203435596412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40</v>
      </c>
    </row>
    <row r="459" spans="1:65">
      <c r="A459" s="29"/>
      <c r="B459" s="3" t="s">
        <v>86</v>
      </c>
      <c r="C459" s="28"/>
      <c r="D459" s="13">
        <v>4.7670120079991947E-2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273</v>
      </c>
      <c r="C460" s="28"/>
      <c r="D460" s="13">
        <v>-2.2204460492503131E-16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274</v>
      </c>
      <c r="C461" s="46"/>
      <c r="D461" s="44" t="s">
        <v>275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652</v>
      </c>
      <c r="BM463" s="27" t="s">
        <v>293</v>
      </c>
    </row>
    <row r="464" spans="1:65" ht="15">
      <c r="A464" s="24" t="s">
        <v>12</v>
      </c>
      <c r="B464" s="18" t="s">
        <v>112</v>
      </c>
      <c r="C464" s="15" t="s">
        <v>113</v>
      </c>
      <c r="D464" s="16" t="s">
        <v>292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233</v>
      </c>
      <c r="C465" s="9" t="s">
        <v>233</v>
      </c>
      <c r="D465" s="10" t="s">
        <v>114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340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21">
        <v>4.28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4.51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35</v>
      </c>
    </row>
    <row r="470" spans="1:65">
      <c r="A470" s="29"/>
      <c r="B470" s="20" t="s">
        <v>270</v>
      </c>
      <c r="C470" s="12"/>
      <c r="D470" s="22">
        <v>4.3949999999999996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271</v>
      </c>
      <c r="C471" s="28"/>
      <c r="D471" s="11">
        <v>4.3949999999999996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4.3949999999999996</v>
      </c>
    </row>
    <row r="472" spans="1:65">
      <c r="A472" s="29"/>
      <c r="B472" s="3" t="s">
        <v>272</v>
      </c>
      <c r="C472" s="28"/>
      <c r="D472" s="23">
        <v>0.1626345596729056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41</v>
      </c>
    </row>
    <row r="473" spans="1:65">
      <c r="A473" s="29"/>
      <c r="B473" s="3" t="s">
        <v>86</v>
      </c>
      <c r="C473" s="28"/>
      <c r="D473" s="13">
        <v>3.7004450437521187E-2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273</v>
      </c>
      <c r="C474" s="28"/>
      <c r="D474" s="13">
        <v>0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274</v>
      </c>
      <c r="C475" s="46"/>
      <c r="D475" s="44" t="s">
        <v>275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653</v>
      </c>
      <c r="BM477" s="27" t="s">
        <v>293</v>
      </c>
    </row>
    <row r="478" spans="1:65" ht="15">
      <c r="A478" s="24" t="s">
        <v>15</v>
      </c>
      <c r="B478" s="18" t="s">
        <v>112</v>
      </c>
      <c r="C478" s="15" t="s">
        <v>113</v>
      </c>
      <c r="D478" s="16" t="s">
        <v>292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233</v>
      </c>
      <c r="C479" s="9" t="s">
        <v>233</v>
      </c>
      <c r="D479" s="10" t="s">
        <v>114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340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7.4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7.6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20" t="s">
        <v>270</v>
      </c>
      <c r="C484" s="12"/>
      <c r="D484" s="22">
        <v>7.5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271</v>
      </c>
      <c r="C485" s="28"/>
      <c r="D485" s="11">
        <v>7.5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7.5</v>
      </c>
    </row>
    <row r="486" spans="1:65">
      <c r="A486" s="29"/>
      <c r="B486" s="3" t="s">
        <v>272</v>
      </c>
      <c r="C486" s="28"/>
      <c r="D486" s="23">
        <v>0.141421356237309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25</v>
      </c>
    </row>
    <row r="487" spans="1:65">
      <c r="A487" s="29"/>
      <c r="B487" s="3" t="s">
        <v>86</v>
      </c>
      <c r="C487" s="28"/>
      <c r="D487" s="13">
        <v>1.8856180831641201E-2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273</v>
      </c>
      <c r="C488" s="28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274</v>
      </c>
      <c r="C489" s="46"/>
      <c r="D489" s="44" t="s">
        <v>275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654</v>
      </c>
      <c r="BM491" s="27" t="s">
        <v>293</v>
      </c>
    </row>
    <row r="492" spans="1:65" ht="15">
      <c r="A492" s="24" t="s">
        <v>18</v>
      </c>
      <c r="B492" s="18" t="s">
        <v>112</v>
      </c>
      <c r="C492" s="15" t="s">
        <v>113</v>
      </c>
      <c r="D492" s="16" t="s">
        <v>292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233</v>
      </c>
      <c r="C493" s="9" t="s">
        <v>233</v>
      </c>
      <c r="D493" s="10" t="s">
        <v>114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340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0</v>
      </c>
    </row>
    <row r="495" spans="1:65">
      <c r="A495" s="29"/>
      <c r="B495" s="19"/>
      <c r="C495" s="9"/>
      <c r="D495" s="25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8">
        <v>1</v>
      </c>
      <c r="C496" s="14">
        <v>1</v>
      </c>
      <c r="D496" s="227">
        <v>70.2</v>
      </c>
      <c r="E496" s="230"/>
      <c r="F496" s="231"/>
      <c r="G496" s="231"/>
      <c r="H496" s="231"/>
      <c r="I496" s="231"/>
      <c r="J496" s="231"/>
      <c r="K496" s="231"/>
      <c r="L496" s="231"/>
      <c r="M496" s="231"/>
      <c r="N496" s="231"/>
      <c r="O496" s="231"/>
      <c r="P496" s="231"/>
      <c r="Q496" s="231"/>
      <c r="R496" s="231"/>
      <c r="S496" s="231"/>
      <c r="T496" s="231"/>
      <c r="U496" s="231"/>
      <c r="V496" s="231"/>
      <c r="W496" s="231"/>
      <c r="X496" s="231"/>
      <c r="Y496" s="231"/>
      <c r="Z496" s="231"/>
      <c r="AA496" s="231"/>
      <c r="AB496" s="231"/>
      <c r="AC496" s="231"/>
      <c r="AD496" s="231"/>
      <c r="AE496" s="231"/>
      <c r="AF496" s="231"/>
      <c r="AG496" s="231"/>
      <c r="AH496" s="231"/>
      <c r="AI496" s="231"/>
      <c r="AJ496" s="231"/>
      <c r="AK496" s="231"/>
      <c r="AL496" s="231"/>
      <c r="AM496" s="231"/>
      <c r="AN496" s="231"/>
      <c r="AO496" s="231"/>
      <c r="AP496" s="231"/>
      <c r="AQ496" s="231"/>
      <c r="AR496" s="231"/>
      <c r="AS496" s="231"/>
      <c r="AT496" s="231"/>
      <c r="AU496" s="231"/>
      <c r="AV496" s="231"/>
      <c r="AW496" s="231"/>
      <c r="AX496" s="231"/>
      <c r="AY496" s="231"/>
      <c r="AZ496" s="231"/>
      <c r="BA496" s="231"/>
      <c r="BB496" s="231"/>
      <c r="BC496" s="231"/>
      <c r="BD496" s="231"/>
      <c r="BE496" s="231"/>
      <c r="BF496" s="231"/>
      <c r="BG496" s="231"/>
      <c r="BH496" s="231"/>
      <c r="BI496" s="231"/>
      <c r="BJ496" s="231"/>
      <c r="BK496" s="231"/>
      <c r="BL496" s="231"/>
      <c r="BM496" s="232">
        <v>1</v>
      </c>
    </row>
    <row r="497" spans="1:65">
      <c r="A497" s="29"/>
      <c r="B497" s="19">
        <v>1</v>
      </c>
      <c r="C497" s="9">
        <v>2</v>
      </c>
      <c r="D497" s="233">
        <v>71.599999999999994</v>
      </c>
      <c r="E497" s="230"/>
      <c r="F497" s="231"/>
      <c r="G497" s="231"/>
      <c r="H497" s="231"/>
      <c r="I497" s="231"/>
      <c r="J497" s="231"/>
      <c r="K497" s="231"/>
      <c r="L497" s="231"/>
      <c r="M497" s="231"/>
      <c r="N497" s="231"/>
      <c r="O497" s="231"/>
      <c r="P497" s="231"/>
      <c r="Q497" s="231"/>
      <c r="R497" s="231"/>
      <c r="S497" s="231"/>
      <c r="T497" s="231"/>
      <c r="U497" s="231"/>
      <c r="V497" s="231"/>
      <c r="W497" s="231"/>
      <c r="X497" s="231"/>
      <c r="Y497" s="231"/>
      <c r="Z497" s="231"/>
      <c r="AA497" s="231"/>
      <c r="AB497" s="231"/>
      <c r="AC497" s="231"/>
      <c r="AD497" s="231"/>
      <c r="AE497" s="231"/>
      <c r="AF497" s="231"/>
      <c r="AG497" s="231"/>
      <c r="AH497" s="231"/>
      <c r="AI497" s="231"/>
      <c r="AJ497" s="231"/>
      <c r="AK497" s="231"/>
      <c r="AL497" s="231"/>
      <c r="AM497" s="231"/>
      <c r="AN497" s="231"/>
      <c r="AO497" s="231"/>
      <c r="AP497" s="231"/>
      <c r="AQ497" s="231"/>
      <c r="AR497" s="231"/>
      <c r="AS497" s="231"/>
      <c r="AT497" s="231"/>
      <c r="AU497" s="231"/>
      <c r="AV497" s="231"/>
      <c r="AW497" s="231"/>
      <c r="AX497" s="231"/>
      <c r="AY497" s="231"/>
      <c r="AZ497" s="231"/>
      <c r="BA497" s="231"/>
      <c r="BB497" s="231"/>
      <c r="BC497" s="231"/>
      <c r="BD497" s="231"/>
      <c r="BE497" s="231"/>
      <c r="BF497" s="231"/>
      <c r="BG497" s="231"/>
      <c r="BH497" s="231"/>
      <c r="BI497" s="231"/>
      <c r="BJ497" s="231"/>
      <c r="BK497" s="231"/>
      <c r="BL497" s="231"/>
      <c r="BM497" s="232">
        <v>11</v>
      </c>
    </row>
    <row r="498" spans="1:65">
      <c r="A498" s="29"/>
      <c r="B498" s="20" t="s">
        <v>270</v>
      </c>
      <c r="C498" s="12"/>
      <c r="D498" s="237">
        <v>70.900000000000006</v>
      </c>
      <c r="E498" s="230"/>
      <c r="F498" s="231"/>
      <c r="G498" s="231"/>
      <c r="H498" s="231"/>
      <c r="I498" s="231"/>
      <c r="J498" s="231"/>
      <c r="K498" s="231"/>
      <c r="L498" s="231"/>
      <c r="M498" s="231"/>
      <c r="N498" s="231"/>
      <c r="O498" s="231"/>
      <c r="P498" s="231"/>
      <c r="Q498" s="231"/>
      <c r="R498" s="231"/>
      <c r="S498" s="231"/>
      <c r="T498" s="231"/>
      <c r="U498" s="231"/>
      <c r="V498" s="231"/>
      <c r="W498" s="231"/>
      <c r="X498" s="231"/>
      <c r="Y498" s="231"/>
      <c r="Z498" s="231"/>
      <c r="AA498" s="231"/>
      <c r="AB498" s="231"/>
      <c r="AC498" s="231"/>
      <c r="AD498" s="231"/>
      <c r="AE498" s="231"/>
      <c r="AF498" s="231"/>
      <c r="AG498" s="231"/>
      <c r="AH498" s="231"/>
      <c r="AI498" s="231"/>
      <c r="AJ498" s="231"/>
      <c r="AK498" s="231"/>
      <c r="AL498" s="231"/>
      <c r="AM498" s="231"/>
      <c r="AN498" s="231"/>
      <c r="AO498" s="231"/>
      <c r="AP498" s="231"/>
      <c r="AQ498" s="231"/>
      <c r="AR498" s="231"/>
      <c r="AS498" s="231"/>
      <c r="AT498" s="231"/>
      <c r="AU498" s="231"/>
      <c r="AV498" s="231"/>
      <c r="AW498" s="231"/>
      <c r="AX498" s="231"/>
      <c r="AY498" s="231"/>
      <c r="AZ498" s="231"/>
      <c r="BA498" s="231"/>
      <c r="BB498" s="231"/>
      <c r="BC498" s="231"/>
      <c r="BD498" s="231"/>
      <c r="BE498" s="231"/>
      <c r="BF498" s="231"/>
      <c r="BG498" s="231"/>
      <c r="BH498" s="231"/>
      <c r="BI498" s="231"/>
      <c r="BJ498" s="231"/>
      <c r="BK498" s="231"/>
      <c r="BL498" s="231"/>
      <c r="BM498" s="232">
        <v>16</v>
      </c>
    </row>
    <row r="499" spans="1:65">
      <c r="A499" s="29"/>
      <c r="B499" s="3" t="s">
        <v>271</v>
      </c>
      <c r="C499" s="28"/>
      <c r="D499" s="233">
        <v>70.900000000000006</v>
      </c>
      <c r="E499" s="230"/>
      <c r="F499" s="231"/>
      <c r="G499" s="231"/>
      <c r="H499" s="231"/>
      <c r="I499" s="231"/>
      <c r="J499" s="231"/>
      <c r="K499" s="231"/>
      <c r="L499" s="231"/>
      <c r="M499" s="231"/>
      <c r="N499" s="231"/>
      <c r="O499" s="231"/>
      <c r="P499" s="231"/>
      <c r="Q499" s="231"/>
      <c r="R499" s="231"/>
      <c r="S499" s="231"/>
      <c r="T499" s="231"/>
      <c r="U499" s="231"/>
      <c r="V499" s="231"/>
      <c r="W499" s="231"/>
      <c r="X499" s="231"/>
      <c r="Y499" s="231"/>
      <c r="Z499" s="231"/>
      <c r="AA499" s="231"/>
      <c r="AB499" s="231"/>
      <c r="AC499" s="231"/>
      <c r="AD499" s="231"/>
      <c r="AE499" s="231"/>
      <c r="AF499" s="231"/>
      <c r="AG499" s="231"/>
      <c r="AH499" s="231"/>
      <c r="AI499" s="231"/>
      <c r="AJ499" s="231"/>
      <c r="AK499" s="231"/>
      <c r="AL499" s="231"/>
      <c r="AM499" s="231"/>
      <c r="AN499" s="231"/>
      <c r="AO499" s="231"/>
      <c r="AP499" s="231"/>
      <c r="AQ499" s="231"/>
      <c r="AR499" s="231"/>
      <c r="AS499" s="231"/>
      <c r="AT499" s="231"/>
      <c r="AU499" s="231"/>
      <c r="AV499" s="231"/>
      <c r="AW499" s="231"/>
      <c r="AX499" s="231"/>
      <c r="AY499" s="231"/>
      <c r="AZ499" s="231"/>
      <c r="BA499" s="231"/>
      <c r="BB499" s="231"/>
      <c r="BC499" s="231"/>
      <c r="BD499" s="231"/>
      <c r="BE499" s="231"/>
      <c r="BF499" s="231"/>
      <c r="BG499" s="231"/>
      <c r="BH499" s="231"/>
      <c r="BI499" s="231"/>
      <c r="BJ499" s="231"/>
      <c r="BK499" s="231"/>
      <c r="BL499" s="231"/>
      <c r="BM499" s="232">
        <v>70.900000000000006</v>
      </c>
    </row>
    <row r="500" spans="1:65">
      <c r="A500" s="29"/>
      <c r="B500" s="3" t="s">
        <v>272</v>
      </c>
      <c r="C500" s="28"/>
      <c r="D500" s="233">
        <v>0.98994949366116047</v>
      </c>
      <c r="E500" s="230"/>
      <c r="F500" s="231"/>
      <c r="G500" s="231"/>
      <c r="H500" s="231"/>
      <c r="I500" s="231"/>
      <c r="J500" s="231"/>
      <c r="K500" s="231"/>
      <c r="L500" s="231"/>
      <c r="M500" s="231"/>
      <c r="N500" s="231"/>
      <c r="O500" s="231"/>
      <c r="P500" s="231"/>
      <c r="Q500" s="231"/>
      <c r="R500" s="231"/>
      <c r="S500" s="231"/>
      <c r="T500" s="231"/>
      <c r="U500" s="231"/>
      <c r="V500" s="231"/>
      <c r="W500" s="231"/>
      <c r="X500" s="231"/>
      <c r="Y500" s="231"/>
      <c r="Z500" s="231"/>
      <c r="AA500" s="231"/>
      <c r="AB500" s="231"/>
      <c r="AC500" s="231"/>
      <c r="AD500" s="231"/>
      <c r="AE500" s="231"/>
      <c r="AF500" s="231"/>
      <c r="AG500" s="231"/>
      <c r="AH500" s="231"/>
      <c r="AI500" s="231"/>
      <c r="AJ500" s="231"/>
      <c r="AK500" s="231"/>
      <c r="AL500" s="231"/>
      <c r="AM500" s="231"/>
      <c r="AN500" s="231"/>
      <c r="AO500" s="231"/>
      <c r="AP500" s="231"/>
      <c r="AQ500" s="231"/>
      <c r="AR500" s="231"/>
      <c r="AS500" s="231"/>
      <c r="AT500" s="231"/>
      <c r="AU500" s="231"/>
      <c r="AV500" s="231"/>
      <c r="AW500" s="231"/>
      <c r="AX500" s="231"/>
      <c r="AY500" s="231"/>
      <c r="AZ500" s="231"/>
      <c r="BA500" s="231"/>
      <c r="BB500" s="231"/>
      <c r="BC500" s="231"/>
      <c r="BD500" s="231"/>
      <c r="BE500" s="231"/>
      <c r="BF500" s="231"/>
      <c r="BG500" s="231"/>
      <c r="BH500" s="231"/>
      <c r="BI500" s="231"/>
      <c r="BJ500" s="231"/>
      <c r="BK500" s="231"/>
      <c r="BL500" s="231"/>
      <c r="BM500" s="232">
        <v>26</v>
      </c>
    </row>
    <row r="501" spans="1:65">
      <c r="A501" s="29"/>
      <c r="B501" s="3" t="s">
        <v>86</v>
      </c>
      <c r="C501" s="28"/>
      <c r="D501" s="13">
        <v>1.3962616271666579E-2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273</v>
      </c>
      <c r="C502" s="28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274</v>
      </c>
      <c r="C503" s="46"/>
      <c r="D503" s="44" t="s">
        <v>275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655</v>
      </c>
      <c r="BM505" s="27" t="s">
        <v>293</v>
      </c>
    </row>
    <row r="506" spans="1:65" ht="15">
      <c r="A506" s="24" t="s">
        <v>21</v>
      </c>
      <c r="B506" s="18" t="s">
        <v>112</v>
      </c>
      <c r="C506" s="15" t="s">
        <v>113</v>
      </c>
      <c r="D506" s="16" t="s">
        <v>292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233</v>
      </c>
      <c r="C507" s="9" t="s">
        <v>233</v>
      </c>
      <c r="D507" s="10" t="s">
        <v>114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340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5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1.03</v>
      </c>
      <c r="E510" s="15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1.05</v>
      </c>
      <c r="E511" s="15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21</v>
      </c>
    </row>
    <row r="512" spans="1:65">
      <c r="A512" s="29"/>
      <c r="B512" s="20" t="s">
        <v>270</v>
      </c>
      <c r="C512" s="12"/>
      <c r="D512" s="22">
        <v>1.04</v>
      </c>
      <c r="E512" s="15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3" t="s">
        <v>271</v>
      </c>
      <c r="C513" s="28"/>
      <c r="D513" s="11">
        <v>1.04</v>
      </c>
      <c r="E513" s="15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1.04</v>
      </c>
    </row>
    <row r="514" spans="1:65">
      <c r="A514" s="29"/>
      <c r="B514" s="3" t="s">
        <v>272</v>
      </c>
      <c r="C514" s="28"/>
      <c r="D514" s="23">
        <v>1.4142135623730963E-2</v>
      </c>
      <c r="E514" s="15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27</v>
      </c>
    </row>
    <row r="515" spans="1:65">
      <c r="A515" s="29"/>
      <c r="B515" s="3" t="s">
        <v>86</v>
      </c>
      <c r="C515" s="28"/>
      <c r="D515" s="13">
        <v>1.359820733051054E-2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273</v>
      </c>
      <c r="C516" s="28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274</v>
      </c>
      <c r="C517" s="46"/>
      <c r="D517" s="44" t="s">
        <v>275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656</v>
      </c>
      <c r="BM519" s="27" t="s">
        <v>293</v>
      </c>
    </row>
    <row r="520" spans="1:65" ht="15">
      <c r="A520" s="24" t="s">
        <v>24</v>
      </c>
      <c r="B520" s="18" t="s">
        <v>112</v>
      </c>
      <c r="C520" s="15" t="s">
        <v>113</v>
      </c>
      <c r="D520" s="16" t="s">
        <v>292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233</v>
      </c>
      <c r="C521" s="9" t="s">
        <v>233</v>
      </c>
      <c r="D521" s="10" t="s">
        <v>114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340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0.74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0.75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22</v>
      </c>
    </row>
    <row r="526" spans="1:65">
      <c r="A526" s="29"/>
      <c r="B526" s="20" t="s">
        <v>270</v>
      </c>
      <c r="C526" s="12"/>
      <c r="D526" s="22">
        <v>0.745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271</v>
      </c>
      <c r="C527" s="28"/>
      <c r="D527" s="11">
        <v>0.745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0.745</v>
      </c>
    </row>
    <row r="528" spans="1:65">
      <c r="A528" s="29"/>
      <c r="B528" s="3" t="s">
        <v>272</v>
      </c>
      <c r="C528" s="28"/>
      <c r="D528" s="23">
        <v>7.0710678118654814E-3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28</v>
      </c>
    </row>
    <row r="529" spans="1:65">
      <c r="A529" s="29"/>
      <c r="B529" s="3" t="s">
        <v>86</v>
      </c>
      <c r="C529" s="28"/>
      <c r="D529" s="13">
        <v>9.4913661904234645E-3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273</v>
      </c>
      <c r="C530" s="28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274</v>
      </c>
      <c r="C531" s="46"/>
      <c r="D531" s="44" t="s">
        <v>275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657</v>
      </c>
      <c r="BM533" s="27" t="s">
        <v>293</v>
      </c>
    </row>
    <row r="534" spans="1:65" ht="15">
      <c r="A534" s="24" t="s">
        <v>27</v>
      </c>
      <c r="B534" s="18" t="s">
        <v>112</v>
      </c>
      <c r="C534" s="15" t="s">
        <v>113</v>
      </c>
      <c r="D534" s="16" t="s">
        <v>292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233</v>
      </c>
      <c r="C535" s="9" t="s">
        <v>233</v>
      </c>
      <c r="D535" s="10" t="s">
        <v>114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340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145" t="s">
        <v>96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46" t="s">
        <v>96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23</v>
      </c>
    </row>
    <row r="540" spans="1:65">
      <c r="A540" s="29"/>
      <c r="B540" s="20" t="s">
        <v>270</v>
      </c>
      <c r="C540" s="12"/>
      <c r="D540" s="22" t="s">
        <v>669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271</v>
      </c>
      <c r="C541" s="28"/>
      <c r="D541" s="11" t="s">
        <v>669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 t="s">
        <v>96</v>
      </c>
    </row>
    <row r="542" spans="1:65">
      <c r="A542" s="29"/>
      <c r="B542" s="3" t="s">
        <v>272</v>
      </c>
      <c r="C542" s="28"/>
      <c r="D542" s="23" t="s">
        <v>669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29</v>
      </c>
    </row>
    <row r="543" spans="1:65">
      <c r="A543" s="29"/>
      <c r="B543" s="3" t="s">
        <v>86</v>
      </c>
      <c r="C543" s="28"/>
      <c r="D543" s="13" t="s">
        <v>669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273</v>
      </c>
      <c r="C544" s="28"/>
      <c r="D544" s="13" t="s">
        <v>669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274</v>
      </c>
      <c r="C545" s="46"/>
      <c r="D545" s="44" t="s">
        <v>275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658</v>
      </c>
      <c r="BM547" s="27" t="s">
        <v>293</v>
      </c>
    </row>
    <row r="548" spans="1:65" ht="15">
      <c r="A548" s="24" t="s">
        <v>30</v>
      </c>
      <c r="B548" s="18" t="s">
        <v>112</v>
      </c>
      <c r="C548" s="15" t="s">
        <v>113</v>
      </c>
      <c r="D548" s="16" t="s">
        <v>292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233</v>
      </c>
      <c r="C549" s="9" t="s">
        <v>233</v>
      </c>
      <c r="D549" s="10" t="s">
        <v>114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340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8.91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8.85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24</v>
      </c>
    </row>
    <row r="554" spans="1:65">
      <c r="A554" s="29"/>
      <c r="B554" s="20" t="s">
        <v>270</v>
      </c>
      <c r="C554" s="12"/>
      <c r="D554" s="22">
        <v>8.879999999999999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271</v>
      </c>
      <c r="C555" s="28"/>
      <c r="D555" s="11">
        <v>8.879999999999999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8.8800000000000008</v>
      </c>
    </row>
    <row r="556" spans="1:65">
      <c r="A556" s="29"/>
      <c r="B556" s="3" t="s">
        <v>272</v>
      </c>
      <c r="C556" s="28"/>
      <c r="D556" s="23">
        <v>4.2426406871193201E-2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30</v>
      </c>
    </row>
    <row r="557" spans="1:65">
      <c r="A557" s="29"/>
      <c r="B557" s="3" t="s">
        <v>86</v>
      </c>
      <c r="C557" s="28"/>
      <c r="D557" s="13">
        <v>4.7777485215307666E-3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273</v>
      </c>
      <c r="C558" s="28"/>
      <c r="D558" s="13">
        <v>-2.2204460492503131E-16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274</v>
      </c>
      <c r="C559" s="46"/>
      <c r="D559" s="44" t="s">
        <v>275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659</v>
      </c>
      <c r="BM561" s="27" t="s">
        <v>293</v>
      </c>
    </row>
    <row r="562" spans="1:65" ht="15">
      <c r="A562" s="24" t="s">
        <v>62</v>
      </c>
      <c r="B562" s="18" t="s">
        <v>112</v>
      </c>
      <c r="C562" s="15" t="s">
        <v>113</v>
      </c>
      <c r="D562" s="16" t="s">
        <v>292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233</v>
      </c>
      <c r="C563" s="9" t="s">
        <v>233</v>
      </c>
      <c r="D563" s="10" t="s">
        <v>114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1</v>
      </c>
    </row>
    <row r="564" spans="1:65">
      <c r="A564" s="29"/>
      <c r="B564" s="19"/>
      <c r="C564" s="9"/>
      <c r="D564" s="10" t="s">
        <v>340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3</v>
      </c>
    </row>
    <row r="565" spans="1:65">
      <c r="A565" s="29"/>
      <c r="B565" s="19"/>
      <c r="C565" s="9"/>
      <c r="D565" s="25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</v>
      </c>
    </row>
    <row r="566" spans="1:65">
      <c r="A566" s="29"/>
      <c r="B566" s="18">
        <v>1</v>
      </c>
      <c r="C566" s="14">
        <v>1</v>
      </c>
      <c r="D566" s="219">
        <v>0.17299999999999999</v>
      </c>
      <c r="E566" s="220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  <c r="AA566" s="221"/>
      <c r="AB566" s="221"/>
      <c r="AC566" s="221"/>
      <c r="AD566" s="221"/>
      <c r="AE566" s="221"/>
      <c r="AF566" s="221"/>
      <c r="AG566" s="221"/>
      <c r="AH566" s="221"/>
      <c r="AI566" s="221"/>
      <c r="AJ566" s="221"/>
      <c r="AK566" s="221"/>
      <c r="AL566" s="221"/>
      <c r="AM566" s="221"/>
      <c r="AN566" s="221"/>
      <c r="AO566" s="221"/>
      <c r="AP566" s="221"/>
      <c r="AQ566" s="221"/>
      <c r="AR566" s="221"/>
      <c r="AS566" s="221"/>
      <c r="AT566" s="221"/>
      <c r="AU566" s="221"/>
      <c r="AV566" s="221"/>
      <c r="AW566" s="221"/>
      <c r="AX566" s="221"/>
      <c r="AY566" s="221"/>
      <c r="AZ566" s="221"/>
      <c r="BA566" s="221"/>
      <c r="BB566" s="221"/>
      <c r="BC566" s="221"/>
      <c r="BD566" s="221"/>
      <c r="BE566" s="221"/>
      <c r="BF566" s="221"/>
      <c r="BG566" s="221"/>
      <c r="BH566" s="221"/>
      <c r="BI566" s="221"/>
      <c r="BJ566" s="221"/>
      <c r="BK566" s="221"/>
      <c r="BL566" s="221"/>
      <c r="BM566" s="222">
        <v>1</v>
      </c>
    </row>
    <row r="567" spans="1:65">
      <c r="A567" s="29"/>
      <c r="B567" s="19">
        <v>1</v>
      </c>
      <c r="C567" s="9">
        <v>2</v>
      </c>
      <c r="D567" s="23">
        <v>0.17799999999999999</v>
      </c>
      <c r="E567" s="220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  <c r="AA567" s="221"/>
      <c r="AB567" s="221"/>
      <c r="AC567" s="221"/>
      <c r="AD567" s="221"/>
      <c r="AE567" s="221"/>
      <c r="AF567" s="221"/>
      <c r="AG567" s="221"/>
      <c r="AH567" s="221"/>
      <c r="AI567" s="221"/>
      <c r="AJ567" s="221"/>
      <c r="AK567" s="221"/>
      <c r="AL567" s="221"/>
      <c r="AM567" s="221"/>
      <c r="AN567" s="221"/>
      <c r="AO567" s="221"/>
      <c r="AP567" s="221"/>
      <c r="AQ567" s="221"/>
      <c r="AR567" s="221"/>
      <c r="AS567" s="221"/>
      <c r="AT567" s="221"/>
      <c r="AU567" s="221"/>
      <c r="AV567" s="221"/>
      <c r="AW567" s="221"/>
      <c r="AX567" s="221"/>
      <c r="AY567" s="221"/>
      <c r="AZ567" s="221"/>
      <c r="BA567" s="221"/>
      <c r="BB567" s="221"/>
      <c r="BC567" s="221"/>
      <c r="BD567" s="221"/>
      <c r="BE567" s="221"/>
      <c r="BF567" s="221"/>
      <c r="BG567" s="221"/>
      <c r="BH567" s="221"/>
      <c r="BI567" s="221"/>
      <c r="BJ567" s="221"/>
      <c r="BK567" s="221"/>
      <c r="BL567" s="221"/>
      <c r="BM567" s="222">
        <v>25</v>
      </c>
    </row>
    <row r="568" spans="1:65">
      <c r="A568" s="29"/>
      <c r="B568" s="20" t="s">
        <v>270</v>
      </c>
      <c r="C568" s="12"/>
      <c r="D568" s="223">
        <v>0.17549999999999999</v>
      </c>
      <c r="E568" s="220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  <c r="AA568" s="221"/>
      <c r="AB568" s="221"/>
      <c r="AC568" s="221"/>
      <c r="AD568" s="221"/>
      <c r="AE568" s="221"/>
      <c r="AF568" s="221"/>
      <c r="AG568" s="221"/>
      <c r="AH568" s="221"/>
      <c r="AI568" s="221"/>
      <c r="AJ568" s="221"/>
      <c r="AK568" s="221"/>
      <c r="AL568" s="221"/>
      <c r="AM568" s="221"/>
      <c r="AN568" s="221"/>
      <c r="AO568" s="221"/>
      <c r="AP568" s="221"/>
      <c r="AQ568" s="221"/>
      <c r="AR568" s="221"/>
      <c r="AS568" s="221"/>
      <c r="AT568" s="221"/>
      <c r="AU568" s="221"/>
      <c r="AV568" s="221"/>
      <c r="AW568" s="221"/>
      <c r="AX568" s="221"/>
      <c r="AY568" s="221"/>
      <c r="AZ568" s="221"/>
      <c r="BA568" s="221"/>
      <c r="BB568" s="221"/>
      <c r="BC568" s="221"/>
      <c r="BD568" s="221"/>
      <c r="BE568" s="221"/>
      <c r="BF568" s="221"/>
      <c r="BG568" s="221"/>
      <c r="BH568" s="221"/>
      <c r="BI568" s="221"/>
      <c r="BJ568" s="221"/>
      <c r="BK568" s="221"/>
      <c r="BL568" s="221"/>
      <c r="BM568" s="222">
        <v>16</v>
      </c>
    </row>
    <row r="569" spans="1:65">
      <c r="A569" s="29"/>
      <c r="B569" s="3" t="s">
        <v>271</v>
      </c>
      <c r="C569" s="28"/>
      <c r="D569" s="23">
        <v>0.17549999999999999</v>
      </c>
      <c r="E569" s="220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  <c r="AA569" s="221"/>
      <c r="AB569" s="221"/>
      <c r="AC569" s="221"/>
      <c r="AD569" s="221"/>
      <c r="AE569" s="221"/>
      <c r="AF569" s="221"/>
      <c r="AG569" s="221"/>
      <c r="AH569" s="221"/>
      <c r="AI569" s="221"/>
      <c r="AJ569" s="221"/>
      <c r="AK569" s="221"/>
      <c r="AL569" s="221"/>
      <c r="AM569" s="221"/>
      <c r="AN569" s="221"/>
      <c r="AO569" s="221"/>
      <c r="AP569" s="221"/>
      <c r="AQ569" s="221"/>
      <c r="AR569" s="221"/>
      <c r="AS569" s="221"/>
      <c r="AT569" s="221"/>
      <c r="AU569" s="221"/>
      <c r="AV569" s="221"/>
      <c r="AW569" s="221"/>
      <c r="AX569" s="221"/>
      <c r="AY569" s="221"/>
      <c r="AZ569" s="221"/>
      <c r="BA569" s="221"/>
      <c r="BB569" s="221"/>
      <c r="BC569" s="221"/>
      <c r="BD569" s="221"/>
      <c r="BE569" s="221"/>
      <c r="BF569" s="221"/>
      <c r="BG569" s="221"/>
      <c r="BH569" s="221"/>
      <c r="BI569" s="221"/>
      <c r="BJ569" s="221"/>
      <c r="BK569" s="221"/>
      <c r="BL569" s="221"/>
      <c r="BM569" s="222">
        <v>0.17549999999999999</v>
      </c>
    </row>
    <row r="570" spans="1:65">
      <c r="A570" s="29"/>
      <c r="B570" s="3" t="s">
        <v>272</v>
      </c>
      <c r="C570" s="28"/>
      <c r="D570" s="23">
        <v>3.5355339059327407E-3</v>
      </c>
      <c r="E570" s="220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  <c r="AD570" s="221"/>
      <c r="AE570" s="221"/>
      <c r="AF570" s="221"/>
      <c r="AG570" s="221"/>
      <c r="AH570" s="221"/>
      <c r="AI570" s="221"/>
      <c r="AJ570" s="221"/>
      <c r="AK570" s="221"/>
      <c r="AL570" s="221"/>
      <c r="AM570" s="221"/>
      <c r="AN570" s="221"/>
      <c r="AO570" s="221"/>
      <c r="AP570" s="221"/>
      <c r="AQ570" s="221"/>
      <c r="AR570" s="221"/>
      <c r="AS570" s="221"/>
      <c r="AT570" s="221"/>
      <c r="AU570" s="221"/>
      <c r="AV570" s="221"/>
      <c r="AW570" s="221"/>
      <c r="AX570" s="221"/>
      <c r="AY570" s="221"/>
      <c r="AZ570" s="221"/>
      <c r="BA570" s="221"/>
      <c r="BB570" s="221"/>
      <c r="BC570" s="221"/>
      <c r="BD570" s="221"/>
      <c r="BE570" s="221"/>
      <c r="BF570" s="221"/>
      <c r="BG570" s="221"/>
      <c r="BH570" s="221"/>
      <c r="BI570" s="221"/>
      <c r="BJ570" s="221"/>
      <c r="BK570" s="221"/>
      <c r="BL570" s="221"/>
      <c r="BM570" s="222">
        <v>31</v>
      </c>
    </row>
    <row r="571" spans="1:65">
      <c r="A571" s="29"/>
      <c r="B571" s="3" t="s">
        <v>86</v>
      </c>
      <c r="C571" s="28"/>
      <c r="D571" s="13">
        <v>2.0145492341497099E-2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273</v>
      </c>
      <c r="C572" s="28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274</v>
      </c>
      <c r="C573" s="46"/>
      <c r="D573" s="44" t="s">
        <v>275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660</v>
      </c>
      <c r="BM575" s="27" t="s">
        <v>293</v>
      </c>
    </row>
    <row r="576" spans="1:65" ht="15">
      <c r="A576" s="24" t="s">
        <v>63</v>
      </c>
      <c r="B576" s="18" t="s">
        <v>112</v>
      </c>
      <c r="C576" s="15" t="s">
        <v>113</v>
      </c>
      <c r="D576" s="16" t="s">
        <v>292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233</v>
      </c>
      <c r="C577" s="9" t="s">
        <v>233</v>
      </c>
      <c r="D577" s="10" t="s">
        <v>114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3</v>
      </c>
    </row>
    <row r="578" spans="1:65">
      <c r="A578" s="29"/>
      <c r="B578" s="19"/>
      <c r="C578" s="9"/>
      <c r="D578" s="10" t="s">
        <v>340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</v>
      </c>
    </row>
    <row r="579" spans="1:65">
      <c r="A579" s="29"/>
      <c r="B579" s="19"/>
      <c r="C579" s="9"/>
      <c r="D579" s="25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2</v>
      </c>
    </row>
    <row r="580" spans="1:65">
      <c r="A580" s="29"/>
      <c r="B580" s="18">
        <v>1</v>
      </c>
      <c r="C580" s="14">
        <v>1</v>
      </c>
      <c r="D580" s="21">
        <v>2</v>
      </c>
      <c r="E580" s="15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</v>
      </c>
    </row>
    <row r="581" spans="1:65">
      <c r="A581" s="29"/>
      <c r="B581" s="19">
        <v>1</v>
      </c>
      <c r="C581" s="9">
        <v>2</v>
      </c>
      <c r="D581" s="11">
        <v>2</v>
      </c>
      <c r="E581" s="15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26</v>
      </c>
    </row>
    <row r="582" spans="1:65">
      <c r="A582" s="29"/>
      <c r="B582" s="20" t="s">
        <v>270</v>
      </c>
      <c r="C582" s="12"/>
      <c r="D582" s="22">
        <v>2</v>
      </c>
      <c r="E582" s="15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16</v>
      </c>
    </row>
    <row r="583" spans="1:65">
      <c r="A583" s="29"/>
      <c r="B583" s="3" t="s">
        <v>271</v>
      </c>
      <c r="C583" s="28"/>
      <c r="D583" s="11">
        <v>2</v>
      </c>
      <c r="E583" s="15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2</v>
      </c>
    </row>
    <row r="584" spans="1:65">
      <c r="A584" s="29"/>
      <c r="B584" s="3" t="s">
        <v>272</v>
      </c>
      <c r="C584" s="28"/>
      <c r="D584" s="23">
        <v>0</v>
      </c>
      <c r="E584" s="15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32</v>
      </c>
    </row>
    <row r="585" spans="1:65">
      <c r="A585" s="29"/>
      <c r="B585" s="3" t="s">
        <v>86</v>
      </c>
      <c r="C585" s="28"/>
      <c r="D585" s="13">
        <v>0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273</v>
      </c>
      <c r="C586" s="28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274</v>
      </c>
      <c r="C587" s="46"/>
      <c r="D587" s="44" t="s">
        <v>275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661</v>
      </c>
      <c r="BM589" s="27" t="s">
        <v>293</v>
      </c>
    </row>
    <row r="590" spans="1:65" ht="15">
      <c r="A590" s="24" t="s">
        <v>64</v>
      </c>
      <c r="B590" s="18" t="s">
        <v>112</v>
      </c>
      <c r="C590" s="15" t="s">
        <v>113</v>
      </c>
      <c r="D590" s="16" t="s">
        <v>292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233</v>
      </c>
      <c r="C591" s="9" t="s">
        <v>233</v>
      </c>
      <c r="D591" s="10" t="s">
        <v>114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340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0.4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0.42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27</v>
      </c>
    </row>
    <row r="596" spans="1:65">
      <c r="A596" s="29"/>
      <c r="B596" s="20" t="s">
        <v>270</v>
      </c>
      <c r="C596" s="12"/>
      <c r="D596" s="22">
        <v>0.41000000000000003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271</v>
      </c>
      <c r="C597" s="28"/>
      <c r="D597" s="11">
        <v>0.41000000000000003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0.41</v>
      </c>
    </row>
    <row r="598" spans="1:65">
      <c r="A598" s="29"/>
      <c r="B598" s="3" t="s">
        <v>272</v>
      </c>
      <c r="C598" s="28"/>
      <c r="D598" s="23">
        <v>1.4142135623730925E-2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33</v>
      </c>
    </row>
    <row r="599" spans="1:65">
      <c r="A599" s="29"/>
      <c r="B599" s="3" t="s">
        <v>86</v>
      </c>
      <c r="C599" s="28"/>
      <c r="D599" s="13">
        <v>3.4493013716416887E-2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273</v>
      </c>
      <c r="C600" s="28"/>
      <c r="D600" s="13">
        <v>2.2204460492503131E-16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274</v>
      </c>
      <c r="C601" s="46"/>
      <c r="D601" s="44" t="s">
        <v>275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662</v>
      </c>
      <c r="BM603" s="27" t="s">
        <v>293</v>
      </c>
    </row>
    <row r="604" spans="1:65" ht="15">
      <c r="A604" s="24" t="s">
        <v>32</v>
      </c>
      <c r="B604" s="18" t="s">
        <v>112</v>
      </c>
      <c r="C604" s="15" t="s">
        <v>113</v>
      </c>
      <c r="D604" s="16" t="s">
        <v>292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233</v>
      </c>
      <c r="C605" s="9" t="s">
        <v>233</v>
      </c>
      <c r="D605" s="10" t="s">
        <v>114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340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3.19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3.38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28</v>
      </c>
    </row>
    <row r="610" spans="1:65">
      <c r="A610" s="29"/>
      <c r="B610" s="20" t="s">
        <v>270</v>
      </c>
      <c r="C610" s="12"/>
      <c r="D610" s="22">
        <v>3.2850000000000001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271</v>
      </c>
      <c r="C611" s="28"/>
      <c r="D611" s="11">
        <v>3.2850000000000001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3.2850000000000001</v>
      </c>
    </row>
    <row r="612" spans="1:65">
      <c r="A612" s="29"/>
      <c r="B612" s="3" t="s">
        <v>272</v>
      </c>
      <c r="C612" s="28"/>
      <c r="D612" s="23">
        <v>0.134350288425444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34</v>
      </c>
    </row>
    <row r="613" spans="1:65">
      <c r="A613" s="29"/>
      <c r="B613" s="3" t="s">
        <v>86</v>
      </c>
      <c r="C613" s="28"/>
      <c r="D613" s="13">
        <v>4.0898109109724197E-2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273</v>
      </c>
      <c r="C614" s="28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274</v>
      </c>
      <c r="C615" s="46"/>
      <c r="D615" s="44" t="s">
        <v>275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663</v>
      </c>
      <c r="BM617" s="27" t="s">
        <v>293</v>
      </c>
    </row>
    <row r="618" spans="1:65" ht="15">
      <c r="A618" s="24" t="s">
        <v>65</v>
      </c>
      <c r="B618" s="18" t="s">
        <v>112</v>
      </c>
      <c r="C618" s="15" t="s">
        <v>113</v>
      </c>
      <c r="D618" s="16" t="s">
        <v>292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233</v>
      </c>
      <c r="C619" s="9" t="s">
        <v>233</v>
      </c>
      <c r="D619" s="10" t="s">
        <v>114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340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/>
      <c r="C621" s="9"/>
      <c r="D621" s="25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8">
        <v>1</v>
      </c>
      <c r="C622" s="14">
        <v>1</v>
      </c>
      <c r="D622" s="208">
        <v>27.1</v>
      </c>
      <c r="E622" s="210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  <c r="AB622" s="211"/>
      <c r="AC622" s="211"/>
      <c r="AD622" s="211"/>
      <c r="AE622" s="211"/>
      <c r="AF622" s="211"/>
      <c r="AG622" s="211"/>
      <c r="AH622" s="211"/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1"/>
      <c r="AT622" s="211"/>
      <c r="AU622" s="211"/>
      <c r="AV622" s="211"/>
      <c r="AW622" s="211"/>
      <c r="AX622" s="211"/>
      <c r="AY622" s="211"/>
      <c r="AZ622" s="211"/>
      <c r="BA622" s="211"/>
      <c r="BB622" s="211"/>
      <c r="BC622" s="211"/>
      <c r="BD622" s="211"/>
      <c r="BE622" s="211"/>
      <c r="BF622" s="211"/>
      <c r="BG622" s="211"/>
      <c r="BH622" s="211"/>
      <c r="BI622" s="211"/>
      <c r="BJ622" s="211"/>
      <c r="BK622" s="211"/>
      <c r="BL622" s="211"/>
      <c r="BM622" s="212">
        <v>1</v>
      </c>
    </row>
    <row r="623" spans="1:65">
      <c r="A623" s="29"/>
      <c r="B623" s="19">
        <v>1</v>
      </c>
      <c r="C623" s="9">
        <v>2</v>
      </c>
      <c r="D623" s="214">
        <v>27.4</v>
      </c>
      <c r="E623" s="210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11"/>
      <c r="AT623" s="211"/>
      <c r="AU623" s="211"/>
      <c r="AV623" s="211"/>
      <c r="AW623" s="211"/>
      <c r="AX623" s="211"/>
      <c r="AY623" s="211"/>
      <c r="AZ623" s="211"/>
      <c r="BA623" s="211"/>
      <c r="BB623" s="211"/>
      <c r="BC623" s="211"/>
      <c r="BD623" s="211"/>
      <c r="BE623" s="211"/>
      <c r="BF623" s="211"/>
      <c r="BG623" s="211"/>
      <c r="BH623" s="211"/>
      <c r="BI623" s="211"/>
      <c r="BJ623" s="211"/>
      <c r="BK623" s="211"/>
      <c r="BL623" s="211"/>
      <c r="BM623" s="212">
        <v>29</v>
      </c>
    </row>
    <row r="624" spans="1:65">
      <c r="A624" s="29"/>
      <c r="B624" s="20" t="s">
        <v>270</v>
      </c>
      <c r="C624" s="12"/>
      <c r="D624" s="218">
        <v>27.25</v>
      </c>
      <c r="E624" s="210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11"/>
      <c r="AT624" s="211"/>
      <c r="AU624" s="211"/>
      <c r="AV624" s="211"/>
      <c r="AW624" s="211"/>
      <c r="AX624" s="211"/>
      <c r="AY624" s="211"/>
      <c r="AZ624" s="211"/>
      <c r="BA624" s="211"/>
      <c r="BB624" s="211"/>
      <c r="BC624" s="211"/>
      <c r="BD624" s="211"/>
      <c r="BE624" s="211"/>
      <c r="BF624" s="211"/>
      <c r="BG624" s="211"/>
      <c r="BH624" s="211"/>
      <c r="BI624" s="211"/>
      <c r="BJ624" s="211"/>
      <c r="BK624" s="211"/>
      <c r="BL624" s="211"/>
      <c r="BM624" s="212">
        <v>16</v>
      </c>
    </row>
    <row r="625" spans="1:65">
      <c r="A625" s="29"/>
      <c r="B625" s="3" t="s">
        <v>271</v>
      </c>
      <c r="C625" s="28"/>
      <c r="D625" s="214">
        <v>27.25</v>
      </c>
      <c r="E625" s="210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11"/>
      <c r="AT625" s="211"/>
      <c r="AU625" s="211"/>
      <c r="AV625" s="211"/>
      <c r="AW625" s="211"/>
      <c r="AX625" s="211"/>
      <c r="AY625" s="211"/>
      <c r="AZ625" s="211"/>
      <c r="BA625" s="211"/>
      <c r="BB625" s="211"/>
      <c r="BC625" s="211"/>
      <c r="BD625" s="211"/>
      <c r="BE625" s="211"/>
      <c r="BF625" s="211"/>
      <c r="BG625" s="211"/>
      <c r="BH625" s="211"/>
      <c r="BI625" s="211"/>
      <c r="BJ625" s="211"/>
      <c r="BK625" s="211"/>
      <c r="BL625" s="211"/>
      <c r="BM625" s="212">
        <v>27.25</v>
      </c>
    </row>
    <row r="626" spans="1:65">
      <c r="A626" s="29"/>
      <c r="B626" s="3" t="s">
        <v>272</v>
      </c>
      <c r="C626" s="28"/>
      <c r="D626" s="214">
        <v>0.21213203435596223</v>
      </c>
      <c r="E626" s="210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11"/>
      <c r="AT626" s="211"/>
      <c r="AU626" s="211"/>
      <c r="AV626" s="211"/>
      <c r="AW626" s="211"/>
      <c r="AX626" s="211"/>
      <c r="AY626" s="211"/>
      <c r="AZ626" s="211"/>
      <c r="BA626" s="211"/>
      <c r="BB626" s="211"/>
      <c r="BC626" s="211"/>
      <c r="BD626" s="211"/>
      <c r="BE626" s="211"/>
      <c r="BF626" s="211"/>
      <c r="BG626" s="211"/>
      <c r="BH626" s="211"/>
      <c r="BI626" s="211"/>
      <c r="BJ626" s="211"/>
      <c r="BK626" s="211"/>
      <c r="BL626" s="211"/>
      <c r="BM626" s="212">
        <v>35</v>
      </c>
    </row>
    <row r="627" spans="1:65">
      <c r="A627" s="29"/>
      <c r="B627" s="3" t="s">
        <v>86</v>
      </c>
      <c r="C627" s="28"/>
      <c r="D627" s="13">
        <v>7.784661811227972E-3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273</v>
      </c>
      <c r="C628" s="28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274</v>
      </c>
      <c r="C629" s="46"/>
      <c r="D629" s="44" t="s">
        <v>275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664</v>
      </c>
      <c r="BM631" s="27" t="s">
        <v>293</v>
      </c>
    </row>
    <row r="632" spans="1:65" ht="15">
      <c r="A632" s="24" t="s">
        <v>35</v>
      </c>
      <c r="B632" s="18" t="s">
        <v>112</v>
      </c>
      <c r="C632" s="15" t="s">
        <v>113</v>
      </c>
      <c r="D632" s="16" t="s">
        <v>292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233</v>
      </c>
      <c r="C633" s="9" t="s">
        <v>233</v>
      </c>
      <c r="D633" s="10" t="s">
        <v>114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340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5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3.5</v>
      </c>
      <c r="E636" s="15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3.5</v>
      </c>
      <c r="E637" s="15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30</v>
      </c>
    </row>
    <row r="638" spans="1:65">
      <c r="A638" s="29"/>
      <c r="B638" s="20" t="s">
        <v>270</v>
      </c>
      <c r="C638" s="12"/>
      <c r="D638" s="22">
        <v>3.5</v>
      </c>
      <c r="E638" s="15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3" t="s">
        <v>271</v>
      </c>
      <c r="C639" s="28"/>
      <c r="D639" s="11">
        <v>3.5</v>
      </c>
      <c r="E639" s="15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3.5</v>
      </c>
    </row>
    <row r="640" spans="1:65">
      <c r="A640" s="29"/>
      <c r="B640" s="3" t="s">
        <v>272</v>
      </c>
      <c r="C640" s="28"/>
      <c r="D640" s="23">
        <v>0</v>
      </c>
      <c r="E640" s="15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36</v>
      </c>
    </row>
    <row r="641" spans="1:65">
      <c r="A641" s="29"/>
      <c r="B641" s="3" t="s">
        <v>86</v>
      </c>
      <c r="C641" s="28"/>
      <c r="D641" s="13">
        <v>0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273</v>
      </c>
      <c r="C642" s="28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274</v>
      </c>
      <c r="C643" s="46"/>
      <c r="D643" s="44" t="s">
        <v>275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665</v>
      </c>
      <c r="BM645" s="27" t="s">
        <v>293</v>
      </c>
    </row>
    <row r="646" spans="1:65" ht="15">
      <c r="A646" s="24" t="s">
        <v>38</v>
      </c>
      <c r="B646" s="18" t="s">
        <v>112</v>
      </c>
      <c r="C646" s="15" t="s">
        <v>113</v>
      </c>
      <c r="D646" s="16" t="s">
        <v>292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233</v>
      </c>
      <c r="C647" s="9" t="s">
        <v>233</v>
      </c>
      <c r="D647" s="10" t="s">
        <v>114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340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08">
        <v>26</v>
      </c>
      <c r="E650" s="210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  <c r="AA650" s="211"/>
      <c r="AB650" s="211"/>
      <c r="AC650" s="211"/>
      <c r="AD650" s="211"/>
      <c r="AE650" s="211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11"/>
      <c r="AT650" s="211"/>
      <c r="AU650" s="211"/>
      <c r="AV650" s="211"/>
      <c r="AW650" s="211"/>
      <c r="AX650" s="211"/>
      <c r="AY650" s="211"/>
      <c r="AZ650" s="211"/>
      <c r="BA650" s="211"/>
      <c r="BB650" s="211"/>
      <c r="BC650" s="211"/>
      <c r="BD650" s="211"/>
      <c r="BE650" s="211"/>
      <c r="BF650" s="211"/>
      <c r="BG650" s="211"/>
      <c r="BH650" s="211"/>
      <c r="BI650" s="211"/>
      <c r="BJ650" s="211"/>
      <c r="BK650" s="211"/>
      <c r="BL650" s="211"/>
      <c r="BM650" s="212">
        <v>1</v>
      </c>
    </row>
    <row r="651" spans="1:65">
      <c r="A651" s="29"/>
      <c r="B651" s="19">
        <v>1</v>
      </c>
      <c r="C651" s="9">
        <v>2</v>
      </c>
      <c r="D651" s="214">
        <v>26.2</v>
      </c>
      <c r="E651" s="210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  <c r="AB651" s="211"/>
      <c r="AC651" s="211"/>
      <c r="AD651" s="211"/>
      <c r="AE651" s="211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1"/>
      <c r="AT651" s="211"/>
      <c r="AU651" s="211"/>
      <c r="AV651" s="211"/>
      <c r="AW651" s="211"/>
      <c r="AX651" s="211"/>
      <c r="AY651" s="211"/>
      <c r="AZ651" s="211"/>
      <c r="BA651" s="211"/>
      <c r="BB651" s="211"/>
      <c r="BC651" s="211"/>
      <c r="BD651" s="211"/>
      <c r="BE651" s="211"/>
      <c r="BF651" s="211"/>
      <c r="BG651" s="211"/>
      <c r="BH651" s="211"/>
      <c r="BI651" s="211"/>
      <c r="BJ651" s="211"/>
      <c r="BK651" s="211"/>
      <c r="BL651" s="211"/>
      <c r="BM651" s="212">
        <v>31</v>
      </c>
    </row>
    <row r="652" spans="1:65">
      <c r="A652" s="29"/>
      <c r="B652" s="20" t="s">
        <v>270</v>
      </c>
      <c r="C652" s="12"/>
      <c r="D652" s="218">
        <v>26.1</v>
      </c>
      <c r="E652" s="210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  <c r="AB652" s="211"/>
      <c r="AC652" s="211"/>
      <c r="AD652" s="211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1"/>
      <c r="AT652" s="211"/>
      <c r="AU652" s="211"/>
      <c r="AV652" s="211"/>
      <c r="AW652" s="211"/>
      <c r="AX652" s="211"/>
      <c r="AY652" s="211"/>
      <c r="AZ652" s="211"/>
      <c r="BA652" s="211"/>
      <c r="BB652" s="211"/>
      <c r="BC652" s="211"/>
      <c r="BD652" s="211"/>
      <c r="BE652" s="211"/>
      <c r="BF652" s="211"/>
      <c r="BG652" s="211"/>
      <c r="BH652" s="211"/>
      <c r="BI652" s="211"/>
      <c r="BJ652" s="211"/>
      <c r="BK652" s="211"/>
      <c r="BL652" s="211"/>
      <c r="BM652" s="212">
        <v>16</v>
      </c>
    </row>
    <row r="653" spans="1:65">
      <c r="A653" s="29"/>
      <c r="B653" s="3" t="s">
        <v>271</v>
      </c>
      <c r="C653" s="28"/>
      <c r="D653" s="214">
        <v>26.1</v>
      </c>
      <c r="E653" s="210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  <c r="AA653" s="211"/>
      <c r="AB653" s="211"/>
      <c r="AC653" s="211"/>
      <c r="AD653" s="211"/>
      <c r="AE653" s="211"/>
      <c r="AF653" s="211"/>
      <c r="AG653" s="211"/>
      <c r="AH653" s="211"/>
      <c r="AI653" s="211"/>
      <c r="AJ653" s="211"/>
      <c r="AK653" s="211"/>
      <c r="AL653" s="211"/>
      <c r="AM653" s="211"/>
      <c r="AN653" s="211"/>
      <c r="AO653" s="211"/>
      <c r="AP653" s="211"/>
      <c r="AQ653" s="211"/>
      <c r="AR653" s="211"/>
      <c r="AS653" s="211"/>
      <c r="AT653" s="211"/>
      <c r="AU653" s="211"/>
      <c r="AV653" s="211"/>
      <c r="AW653" s="211"/>
      <c r="AX653" s="211"/>
      <c r="AY653" s="211"/>
      <c r="AZ653" s="211"/>
      <c r="BA653" s="211"/>
      <c r="BB653" s="211"/>
      <c r="BC653" s="211"/>
      <c r="BD653" s="211"/>
      <c r="BE653" s="211"/>
      <c r="BF653" s="211"/>
      <c r="BG653" s="211"/>
      <c r="BH653" s="211"/>
      <c r="BI653" s="211"/>
      <c r="BJ653" s="211"/>
      <c r="BK653" s="211"/>
      <c r="BL653" s="211"/>
      <c r="BM653" s="212">
        <v>26.1</v>
      </c>
    </row>
    <row r="654" spans="1:65">
      <c r="A654" s="29"/>
      <c r="B654" s="3" t="s">
        <v>272</v>
      </c>
      <c r="C654" s="28"/>
      <c r="D654" s="214">
        <v>0.141421356237309</v>
      </c>
      <c r="E654" s="210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1"/>
      <c r="AT654" s="211"/>
      <c r="AU654" s="211"/>
      <c r="AV654" s="211"/>
      <c r="AW654" s="211"/>
      <c r="AX654" s="211"/>
      <c r="AY654" s="211"/>
      <c r="AZ654" s="211"/>
      <c r="BA654" s="211"/>
      <c r="BB654" s="211"/>
      <c r="BC654" s="211"/>
      <c r="BD654" s="211"/>
      <c r="BE654" s="211"/>
      <c r="BF654" s="211"/>
      <c r="BG654" s="211"/>
      <c r="BH654" s="211"/>
      <c r="BI654" s="211"/>
      <c r="BJ654" s="211"/>
      <c r="BK654" s="211"/>
      <c r="BL654" s="211"/>
      <c r="BM654" s="212">
        <v>37</v>
      </c>
    </row>
    <row r="655" spans="1:65">
      <c r="A655" s="29"/>
      <c r="B655" s="3" t="s">
        <v>86</v>
      </c>
      <c r="C655" s="28"/>
      <c r="D655" s="13">
        <v>5.4184427677129885E-3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273</v>
      </c>
      <c r="C656" s="28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274</v>
      </c>
      <c r="C657" s="46"/>
      <c r="D657" s="44" t="s">
        <v>275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666</v>
      </c>
      <c r="BM659" s="27" t="s">
        <v>293</v>
      </c>
    </row>
    <row r="660" spans="1:65" ht="15">
      <c r="A660" s="24" t="s">
        <v>41</v>
      </c>
      <c r="B660" s="18" t="s">
        <v>112</v>
      </c>
      <c r="C660" s="15" t="s">
        <v>113</v>
      </c>
      <c r="D660" s="16" t="s">
        <v>292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233</v>
      </c>
      <c r="C661" s="9" t="s">
        <v>233</v>
      </c>
      <c r="D661" s="10" t="s">
        <v>114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340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1">
        <v>2.8</v>
      </c>
      <c r="E664" s="15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2.84</v>
      </c>
      <c r="E665" s="15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32</v>
      </c>
    </row>
    <row r="666" spans="1:65">
      <c r="A666" s="29"/>
      <c r="B666" s="20" t="s">
        <v>270</v>
      </c>
      <c r="C666" s="12"/>
      <c r="D666" s="22">
        <v>2.82</v>
      </c>
      <c r="E666" s="15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3" t="s">
        <v>271</v>
      </c>
      <c r="C667" s="28"/>
      <c r="D667" s="11">
        <v>2.82</v>
      </c>
      <c r="E667" s="15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2.82</v>
      </c>
    </row>
    <row r="668" spans="1:65">
      <c r="A668" s="29"/>
      <c r="B668" s="3" t="s">
        <v>272</v>
      </c>
      <c r="C668" s="28"/>
      <c r="D668" s="23">
        <v>2.8284271247461926E-2</v>
      </c>
      <c r="E668" s="15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38</v>
      </c>
    </row>
    <row r="669" spans="1:65">
      <c r="A669" s="29"/>
      <c r="B669" s="3" t="s">
        <v>86</v>
      </c>
      <c r="C669" s="28"/>
      <c r="D669" s="13">
        <v>1.0029883421085789E-2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273</v>
      </c>
      <c r="C670" s="28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274</v>
      </c>
      <c r="C671" s="46"/>
      <c r="D671" s="44" t="s">
        <v>275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667</v>
      </c>
      <c r="BM673" s="27" t="s">
        <v>293</v>
      </c>
    </row>
    <row r="674" spans="1:65" ht="15">
      <c r="A674" s="24" t="s">
        <v>44</v>
      </c>
      <c r="B674" s="18" t="s">
        <v>112</v>
      </c>
      <c r="C674" s="15" t="s">
        <v>113</v>
      </c>
      <c r="D674" s="16" t="s">
        <v>292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233</v>
      </c>
      <c r="C675" s="9" t="s">
        <v>233</v>
      </c>
      <c r="D675" s="10" t="s">
        <v>114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340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/>
      <c r="C677" s="9"/>
      <c r="D677" s="25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8">
        <v>1</v>
      </c>
      <c r="C678" s="14">
        <v>1</v>
      </c>
      <c r="D678" s="208">
        <v>45</v>
      </c>
      <c r="E678" s="210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  <c r="AA678" s="211"/>
      <c r="AB678" s="211"/>
      <c r="AC678" s="211"/>
      <c r="AD678" s="211"/>
      <c r="AE678" s="211"/>
      <c r="AF678" s="211"/>
      <c r="AG678" s="211"/>
      <c r="AH678" s="211"/>
      <c r="AI678" s="211"/>
      <c r="AJ678" s="211"/>
      <c r="AK678" s="211"/>
      <c r="AL678" s="211"/>
      <c r="AM678" s="211"/>
      <c r="AN678" s="211"/>
      <c r="AO678" s="211"/>
      <c r="AP678" s="211"/>
      <c r="AQ678" s="211"/>
      <c r="AR678" s="211"/>
      <c r="AS678" s="211"/>
      <c r="AT678" s="211"/>
      <c r="AU678" s="211"/>
      <c r="AV678" s="211"/>
      <c r="AW678" s="211"/>
      <c r="AX678" s="211"/>
      <c r="AY678" s="211"/>
      <c r="AZ678" s="211"/>
      <c r="BA678" s="211"/>
      <c r="BB678" s="211"/>
      <c r="BC678" s="211"/>
      <c r="BD678" s="211"/>
      <c r="BE678" s="211"/>
      <c r="BF678" s="211"/>
      <c r="BG678" s="211"/>
      <c r="BH678" s="211"/>
      <c r="BI678" s="211"/>
      <c r="BJ678" s="211"/>
      <c r="BK678" s="211"/>
      <c r="BL678" s="211"/>
      <c r="BM678" s="212">
        <v>1</v>
      </c>
    </row>
    <row r="679" spans="1:65">
      <c r="A679" s="29"/>
      <c r="B679" s="19">
        <v>1</v>
      </c>
      <c r="C679" s="9">
        <v>2</v>
      </c>
      <c r="D679" s="214">
        <v>45</v>
      </c>
      <c r="E679" s="210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  <c r="AA679" s="211"/>
      <c r="AB679" s="211"/>
      <c r="AC679" s="211"/>
      <c r="AD679" s="211"/>
      <c r="AE679" s="211"/>
      <c r="AF679" s="211"/>
      <c r="AG679" s="211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11"/>
      <c r="AT679" s="211"/>
      <c r="AU679" s="211"/>
      <c r="AV679" s="211"/>
      <c r="AW679" s="211"/>
      <c r="AX679" s="211"/>
      <c r="AY679" s="211"/>
      <c r="AZ679" s="211"/>
      <c r="BA679" s="211"/>
      <c r="BB679" s="211"/>
      <c r="BC679" s="211"/>
      <c r="BD679" s="211"/>
      <c r="BE679" s="211"/>
      <c r="BF679" s="211"/>
      <c r="BG679" s="211"/>
      <c r="BH679" s="211"/>
      <c r="BI679" s="211"/>
      <c r="BJ679" s="211"/>
      <c r="BK679" s="211"/>
      <c r="BL679" s="211"/>
      <c r="BM679" s="212">
        <v>14</v>
      </c>
    </row>
    <row r="680" spans="1:65">
      <c r="A680" s="29"/>
      <c r="B680" s="20" t="s">
        <v>270</v>
      </c>
      <c r="C680" s="12"/>
      <c r="D680" s="218">
        <v>45</v>
      </c>
      <c r="E680" s="210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  <c r="AA680" s="211"/>
      <c r="AB680" s="211"/>
      <c r="AC680" s="211"/>
      <c r="AD680" s="211"/>
      <c r="AE680" s="211"/>
      <c r="AF680" s="211"/>
      <c r="AG680" s="211"/>
      <c r="AH680" s="211"/>
      <c r="AI680" s="211"/>
      <c r="AJ680" s="211"/>
      <c r="AK680" s="211"/>
      <c r="AL680" s="211"/>
      <c r="AM680" s="211"/>
      <c r="AN680" s="211"/>
      <c r="AO680" s="211"/>
      <c r="AP680" s="211"/>
      <c r="AQ680" s="211"/>
      <c r="AR680" s="211"/>
      <c r="AS680" s="211"/>
      <c r="AT680" s="211"/>
      <c r="AU680" s="211"/>
      <c r="AV680" s="211"/>
      <c r="AW680" s="211"/>
      <c r="AX680" s="211"/>
      <c r="AY680" s="211"/>
      <c r="AZ680" s="211"/>
      <c r="BA680" s="211"/>
      <c r="BB680" s="211"/>
      <c r="BC680" s="211"/>
      <c r="BD680" s="211"/>
      <c r="BE680" s="211"/>
      <c r="BF680" s="211"/>
      <c r="BG680" s="211"/>
      <c r="BH680" s="211"/>
      <c r="BI680" s="211"/>
      <c r="BJ680" s="211"/>
      <c r="BK680" s="211"/>
      <c r="BL680" s="211"/>
      <c r="BM680" s="212">
        <v>16</v>
      </c>
    </row>
    <row r="681" spans="1:65">
      <c r="A681" s="29"/>
      <c r="B681" s="3" t="s">
        <v>271</v>
      </c>
      <c r="C681" s="28"/>
      <c r="D681" s="214">
        <v>45</v>
      </c>
      <c r="E681" s="210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  <c r="AA681" s="211"/>
      <c r="AB681" s="211"/>
      <c r="AC681" s="211"/>
      <c r="AD681" s="211"/>
      <c r="AE681" s="211"/>
      <c r="AF681" s="211"/>
      <c r="AG681" s="211"/>
      <c r="AH681" s="211"/>
      <c r="AI681" s="211"/>
      <c r="AJ681" s="211"/>
      <c r="AK681" s="211"/>
      <c r="AL681" s="211"/>
      <c r="AM681" s="211"/>
      <c r="AN681" s="211"/>
      <c r="AO681" s="211"/>
      <c r="AP681" s="211"/>
      <c r="AQ681" s="211"/>
      <c r="AR681" s="211"/>
      <c r="AS681" s="211"/>
      <c r="AT681" s="211"/>
      <c r="AU681" s="211"/>
      <c r="AV681" s="211"/>
      <c r="AW681" s="211"/>
      <c r="AX681" s="211"/>
      <c r="AY681" s="211"/>
      <c r="AZ681" s="211"/>
      <c r="BA681" s="211"/>
      <c r="BB681" s="211"/>
      <c r="BC681" s="211"/>
      <c r="BD681" s="211"/>
      <c r="BE681" s="211"/>
      <c r="BF681" s="211"/>
      <c r="BG681" s="211"/>
      <c r="BH681" s="211"/>
      <c r="BI681" s="211"/>
      <c r="BJ681" s="211"/>
      <c r="BK681" s="211"/>
      <c r="BL681" s="211"/>
      <c r="BM681" s="212">
        <v>45</v>
      </c>
    </row>
    <row r="682" spans="1:65">
      <c r="A682" s="29"/>
      <c r="B682" s="3" t="s">
        <v>272</v>
      </c>
      <c r="C682" s="28"/>
      <c r="D682" s="214">
        <v>0</v>
      </c>
      <c r="E682" s="210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  <c r="AA682" s="211"/>
      <c r="AB682" s="211"/>
      <c r="AC682" s="211"/>
      <c r="AD682" s="211"/>
      <c r="AE682" s="211"/>
      <c r="AF682" s="211"/>
      <c r="AG682" s="211"/>
      <c r="AH682" s="211"/>
      <c r="AI682" s="211"/>
      <c r="AJ682" s="211"/>
      <c r="AK682" s="211"/>
      <c r="AL682" s="211"/>
      <c r="AM682" s="211"/>
      <c r="AN682" s="211"/>
      <c r="AO682" s="211"/>
      <c r="AP682" s="211"/>
      <c r="AQ682" s="211"/>
      <c r="AR682" s="211"/>
      <c r="AS682" s="211"/>
      <c r="AT682" s="211"/>
      <c r="AU682" s="211"/>
      <c r="AV682" s="211"/>
      <c r="AW682" s="211"/>
      <c r="AX682" s="211"/>
      <c r="AY682" s="211"/>
      <c r="AZ682" s="211"/>
      <c r="BA682" s="211"/>
      <c r="BB682" s="211"/>
      <c r="BC682" s="211"/>
      <c r="BD682" s="211"/>
      <c r="BE682" s="211"/>
      <c r="BF682" s="211"/>
      <c r="BG682" s="211"/>
      <c r="BH682" s="211"/>
      <c r="BI682" s="211"/>
      <c r="BJ682" s="211"/>
      <c r="BK682" s="211"/>
      <c r="BL682" s="211"/>
      <c r="BM682" s="212">
        <v>39</v>
      </c>
    </row>
    <row r="683" spans="1:65">
      <c r="A683" s="29"/>
      <c r="B683" s="3" t="s">
        <v>86</v>
      </c>
      <c r="C683" s="28"/>
      <c r="D683" s="13">
        <v>0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273</v>
      </c>
      <c r="C684" s="28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274</v>
      </c>
      <c r="C685" s="46"/>
      <c r="D685" s="44" t="s">
        <v>275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668</v>
      </c>
      <c r="BM687" s="27" t="s">
        <v>293</v>
      </c>
    </row>
    <row r="688" spans="1:65" ht="15">
      <c r="A688" s="24" t="s">
        <v>45</v>
      </c>
      <c r="B688" s="18" t="s">
        <v>112</v>
      </c>
      <c r="C688" s="15" t="s">
        <v>113</v>
      </c>
      <c r="D688" s="16" t="s">
        <v>292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233</v>
      </c>
      <c r="C689" s="9" t="s">
        <v>233</v>
      </c>
      <c r="D689" s="10" t="s">
        <v>114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340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7">
        <v>110</v>
      </c>
      <c r="E692" s="230"/>
      <c r="F692" s="231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  <c r="AA692" s="231"/>
      <c r="AB692" s="231"/>
      <c r="AC692" s="231"/>
      <c r="AD692" s="231"/>
      <c r="AE692" s="231"/>
      <c r="AF692" s="231"/>
      <c r="AG692" s="231"/>
      <c r="AH692" s="231"/>
      <c r="AI692" s="231"/>
      <c r="AJ692" s="231"/>
      <c r="AK692" s="231"/>
      <c r="AL692" s="231"/>
      <c r="AM692" s="231"/>
      <c r="AN692" s="231"/>
      <c r="AO692" s="231"/>
      <c r="AP692" s="231"/>
      <c r="AQ692" s="231"/>
      <c r="AR692" s="231"/>
      <c r="AS692" s="231"/>
      <c r="AT692" s="231"/>
      <c r="AU692" s="231"/>
      <c r="AV692" s="231"/>
      <c r="AW692" s="231"/>
      <c r="AX692" s="231"/>
      <c r="AY692" s="231"/>
      <c r="AZ692" s="231"/>
      <c r="BA692" s="231"/>
      <c r="BB692" s="231"/>
      <c r="BC692" s="231"/>
      <c r="BD692" s="231"/>
      <c r="BE692" s="231"/>
      <c r="BF692" s="231"/>
      <c r="BG692" s="231"/>
      <c r="BH692" s="231"/>
      <c r="BI692" s="231"/>
      <c r="BJ692" s="231"/>
      <c r="BK692" s="231"/>
      <c r="BL692" s="231"/>
      <c r="BM692" s="232">
        <v>1</v>
      </c>
    </row>
    <row r="693" spans="1:65">
      <c r="A693" s="29"/>
      <c r="B693" s="19">
        <v>1</v>
      </c>
      <c r="C693" s="9">
        <v>2</v>
      </c>
      <c r="D693" s="233">
        <v>111</v>
      </c>
      <c r="E693" s="230"/>
      <c r="F693" s="231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  <c r="AA693" s="231"/>
      <c r="AB693" s="231"/>
      <c r="AC693" s="231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  <c r="AR693" s="231"/>
      <c r="AS693" s="231"/>
      <c r="AT693" s="231"/>
      <c r="AU693" s="231"/>
      <c r="AV693" s="231"/>
      <c r="AW693" s="231"/>
      <c r="AX693" s="231"/>
      <c r="AY693" s="231"/>
      <c r="AZ693" s="231"/>
      <c r="BA693" s="231"/>
      <c r="BB693" s="231"/>
      <c r="BC693" s="231"/>
      <c r="BD693" s="231"/>
      <c r="BE693" s="231"/>
      <c r="BF693" s="231"/>
      <c r="BG693" s="231"/>
      <c r="BH693" s="231"/>
      <c r="BI693" s="231"/>
      <c r="BJ693" s="231"/>
      <c r="BK693" s="231"/>
      <c r="BL693" s="231"/>
      <c r="BM693" s="232">
        <v>15</v>
      </c>
    </row>
    <row r="694" spans="1:65">
      <c r="A694" s="29"/>
      <c r="B694" s="20" t="s">
        <v>270</v>
      </c>
      <c r="C694" s="12"/>
      <c r="D694" s="237">
        <v>110.5</v>
      </c>
      <c r="E694" s="230"/>
      <c r="F694" s="231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  <c r="AA694" s="231"/>
      <c r="AB694" s="231"/>
      <c r="AC694" s="231"/>
      <c r="AD694" s="231"/>
      <c r="AE694" s="231"/>
      <c r="AF694" s="231"/>
      <c r="AG694" s="231"/>
      <c r="AH694" s="231"/>
      <c r="AI694" s="231"/>
      <c r="AJ694" s="231"/>
      <c r="AK694" s="231"/>
      <c r="AL694" s="231"/>
      <c r="AM694" s="231"/>
      <c r="AN694" s="231"/>
      <c r="AO694" s="231"/>
      <c r="AP694" s="231"/>
      <c r="AQ694" s="231"/>
      <c r="AR694" s="231"/>
      <c r="AS694" s="231"/>
      <c r="AT694" s="231"/>
      <c r="AU694" s="231"/>
      <c r="AV694" s="231"/>
      <c r="AW694" s="231"/>
      <c r="AX694" s="231"/>
      <c r="AY694" s="231"/>
      <c r="AZ694" s="231"/>
      <c r="BA694" s="231"/>
      <c r="BB694" s="231"/>
      <c r="BC694" s="231"/>
      <c r="BD694" s="231"/>
      <c r="BE694" s="231"/>
      <c r="BF694" s="231"/>
      <c r="BG694" s="231"/>
      <c r="BH694" s="231"/>
      <c r="BI694" s="231"/>
      <c r="BJ694" s="231"/>
      <c r="BK694" s="231"/>
      <c r="BL694" s="231"/>
      <c r="BM694" s="232">
        <v>16</v>
      </c>
    </row>
    <row r="695" spans="1:65">
      <c r="A695" s="29"/>
      <c r="B695" s="3" t="s">
        <v>271</v>
      </c>
      <c r="C695" s="28"/>
      <c r="D695" s="233">
        <v>110.5</v>
      </c>
      <c r="E695" s="230"/>
      <c r="F695" s="231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  <c r="AA695" s="231"/>
      <c r="AB695" s="231"/>
      <c r="AC695" s="231"/>
      <c r="AD695" s="231"/>
      <c r="AE695" s="231"/>
      <c r="AF695" s="231"/>
      <c r="AG695" s="231"/>
      <c r="AH695" s="231"/>
      <c r="AI695" s="231"/>
      <c r="AJ695" s="231"/>
      <c r="AK695" s="231"/>
      <c r="AL695" s="231"/>
      <c r="AM695" s="231"/>
      <c r="AN695" s="231"/>
      <c r="AO695" s="231"/>
      <c r="AP695" s="231"/>
      <c r="AQ695" s="231"/>
      <c r="AR695" s="231"/>
      <c r="AS695" s="231"/>
      <c r="AT695" s="231"/>
      <c r="AU695" s="231"/>
      <c r="AV695" s="231"/>
      <c r="AW695" s="231"/>
      <c r="AX695" s="231"/>
      <c r="AY695" s="231"/>
      <c r="AZ695" s="231"/>
      <c r="BA695" s="231"/>
      <c r="BB695" s="231"/>
      <c r="BC695" s="231"/>
      <c r="BD695" s="231"/>
      <c r="BE695" s="231"/>
      <c r="BF695" s="231"/>
      <c r="BG695" s="231"/>
      <c r="BH695" s="231"/>
      <c r="BI695" s="231"/>
      <c r="BJ695" s="231"/>
      <c r="BK695" s="231"/>
      <c r="BL695" s="231"/>
      <c r="BM695" s="232">
        <v>110.5</v>
      </c>
    </row>
    <row r="696" spans="1:65">
      <c r="A696" s="29"/>
      <c r="B696" s="3" t="s">
        <v>272</v>
      </c>
      <c r="C696" s="28"/>
      <c r="D696" s="233">
        <v>0.70710678118654757</v>
      </c>
      <c r="E696" s="230"/>
      <c r="F696" s="231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  <c r="AA696" s="231"/>
      <c r="AB696" s="231"/>
      <c r="AC696" s="231"/>
      <c r="AD696" s="231"/>
      <c r="AE696" s="231"/>
      <c r="AF696" s="231"/>
      <c r="AG696" s="231"/>
      <c r="AH696" s="231"/>
      <c r="AI696" s="231"/>
      <c r="AJ696" s="231"/>
      <c r="AK696" s="231"/>
      <c r="AL696" s="231"/>
      <c r="AM696" s="231"/>
      <c r="AN696" s="231"/>
      <c r="AO696" s="231"/>
      <c r="AP696" s="231"/>
      <c r="AQ696" s="231"/>
      <c r="AR696" s="231"/>
      <c r="AS696" s="231"/>
      <c r="AT696" s="231"/>
      <c r="AU696" s="231"/>
      <c r="AV696" s="231"/>
      <c r="AW696" s="231"/>
      <c r="AX696" s="231"/>
      <c r="AY696" s="231"/>
      <c r="AZ696" s="231"/>
      <c r="BA696" s="231"/>
      <c r="BB696" s="231"/>
      <c r="BC696" s="231"/>
      <c r="BD696" s="231"/>
      <c r="BE696" s="231"/>
      <c r="BF696" s="231"/>
      <c r="BG696" s="231"/>
      <c r="BH696" s="231"/>
      <c r="BI696" s="231"/>
      <c r="BJ696" s="231"/>
      <c r="BK696" s="231"/>
      <c r="BL696" s="231"/>
      <c r="BM696" s="232">
        <v>40</v>
      </c>
    </row>
    <row r="697" spans="1:65">
      <c r="A697" s="29"/>
      <c r="B697" s="3" t="s">
        <v>86</v>
      </c>
      <c r="C697" s="28"/>
      <c r="D697" s="13">
        <v>6.3991563908284846E-3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273</v>
      </c>
      <c r="C698" s="28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274</v>
      </c>
      <c r="C699" s="46"/>
      <c r="D699" s="44" t="s">
        <v>275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>
      <c r="BM701" s="53"/>
    </row>
    <row r="702" spans="1:65">
      <c r="BM702" s="53"/>
    </row>
    <row r="703" spans="1:65">
      <c r="BM703" s="53"/>
    </row>
    <row r="704" spans="1:65">
      <c r="BM704" s="53"/>
    </row>
    <row r="705" spans="65:65">
      <c r="BM705" s="53"/>
    </row>
    <row r="706" spans="65:65">
      <c r="BM706" s="53"/>
    </row>
    <row r="707" spans="65:65">
      <c r="BM707" s="53"/>
    </row>
    <row r="708" spans="65:65">
      <c r="BM708" s="53"/>
    </row>
    <row r="709" spans="65:65">
      <c r="BM709" s="53"/>
    </row>
    <row r="710" spans="65:65">
      <c r="BM710" s="53"/>
    </row>
    <row r="711" spans="65:65">
      <c r="BM711" s="53"/>
    </row>
    <row r="712" spans="65:65">
      <c r="BM712" s="53"/>
    </row>
    <row r="713" spans="65:65">
      <c r="BM713" s="53"/>
    </row>
    <row r="714" spans="65:65">
      <c r="BM714" s="53"/>
    </row>
    <row r="715" spans="65:65">
      <c r="BM715" s="53"/>
    </row>
    <row r="716" spans="65:65">
      <c r="BM716" s="53"/>
    </row>
    <row r="717" spans="65:65">
      <c r="BM717" s="53"/>
    </row>
    <row r="718" spans="65:65">
      <c r="BM718" s="53"/>
    </row>
    <row r="719" spans="65:65">
      <c r="BM719" s="53"/>
    </row>
    <row r="720" spans="65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4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5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673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60" t="s">
        <v>46</v>
      </c>
      <c r="D2" s="161" t="s">
        <v>47</v>
      </c>
      <c r="E2" s="75" t="s">
        <v>2</v>
      </c>
      <c r="F2" s="162" t="s">
        <v>46</v>
      </c>
      <c r="G2" s="76" t="s">
        <v>47</v>
      </c>
      <c r="H2" s="77" t="s">
        <v>2</v>
      </c>
      <c r="I2" s="162" t="s">
        <v>46</v>
      </c>
      <c r="J2" s="76" t="s">
        <v>47</v>
      </c>
      <c r="K2" s="72"/>
    </row>
    <row r="3" spans="1:11" ht="15.75" customHeight="1">
      <c r="A3" s="73"/>
      <c r="B3" s="164" t="s">
        <v>183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3"/>
      <c r="B4" s="170" t="s">
        <v>111</v>
      </c>
      <c r="C4" s="159" t="s">
        <v>1</v>
      </c>
      <c r="D4" s="168">
        <v>0.05</v>
      </c>
      <c r="E4" s="170" t="s">
        <v>60</v>
      </c>
      <c r="F4" s="159" t="s">
        <v>1</v>
      </c>
      <c r="G4" s="169">
        <v>0.03</v>
      </c>
      <c r="H4" s="7" t="s">
        <v>669</v>
      </c>
      <c r="I4" s="159" t="s">
        <v>669</v>
      </c>
      <c r="J4" s="36" t="s">
        <v>669</v>
      </c>
    </row>
    <row r="5" spans="1:11" ht="15.75" customHeight="1">
      <c r="A5" s="73"/>
      <c r="B5" s="164" t="s">
        <v>185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3"/>
      <c r="B6" s="170" t="s">
        <v>49</v>
      </c>
      <c r="C6" s="159" t="s">
        <v>3</v>
      </c>
      <c r="D6" s="171">
        <v>16.6666666666667</v>
      </c>
      <c r="E6" s="170" t="s">
        <v>53</v>
      </c>
      <c r="F6" s="159" t="s">
        <v>3</v>
      </c>
      <c r="G6" s="169">
        <v>5.3333333333333302E-2</v>
      </c>
      <c r="H6" s="7" t="s">
        <v>669</v>
      </c>
      <c r="I6" s="159" t="s">
        <v>669</v>
      </c>
      <c r="J6" s="36" t="s">
        <v>669</v>
      </c>
    </row>
    <row r="7" spans="1:11" ht="15.75" customHeight="1">
      <c r="A7" s="73"/>
      <c r="B7" s="170" t="s">
        <v>81</v>
      </c>
      <c r="C7" s="159" t="s">
        <v>3</v>
      </c>
      <c r="D7" s="35">
        <v>0.118272727272727</v>
      </c>
      <c r="E7" s="170" t="s">
        <v>61</v>
      </c>
      <c r="F7" s="159" t="s">
        <v>3</v>
      </c>
      <c r="G7" s="37" t="s">
        <v>103</v>
      </c>
      <c r="H7" s="7" t="s">
        <v>669</v>
      </c>
      <c r="I7" s="159" t="s">
        <v>669</v>
      </c>
      <c r="J7" s="36" t="s">
        <v>669</v>
      </c>
    </row>
    <row r="8" spans="1:11" ht="15.75" customHeight="1">
      <c r="A8" s="73"/>
      <c r="B8" s="164" t="s">
        <v>207</v>
      </c>
      <c r="C8" s="163"/>
      <c r="D8" s="165"/>
      <c r="E8" s="163"/>
      <c r="F8" s="163"/>
      <c r="G8" s="166"/>
      <c r="H8" s="163"/>
      <c r="I8" s="163"/>
      <c r="J8" s="167"/>
    </row>
    <row r="9" spans="1:11" ht="15.75" customHeight="1">
      <c r="A9" s="73"/>
      <c r="B9" s="170" t="s">
        <v>125</v>
      </c>
      <c r="C9" s="159" t="s">
        <v>82</v>
      </c>
      <c r="D9" s="35" t="s">
        <v>95</v>
      </c>
      <c r="E9" s="170" t="s">
        <v>126</v>
      </c>
      <c r="F9" s="159" t="s">
        <v>82</v>
      </c>
      <c r="G9" s="37" t="s">
        <v>105</v>
      </c>
      <c r="H9" s="173" t="s">
        <v>61</v>
      </c>
      <c r="I9" s="159" t="s">
        <v>3</v>
      </c>
      <c r="J9" s="172">
        <v>0.44735568807717302</v>
      </c>
    </row>
    <row r="10" spans="1:11" ht="15.75" customHeight="1">
      <c r="A10" s="73"/>
      <c r="B10" s="164" t="s">
        <v>136</v>
      </c>
      <c r="C10" s="163"/>
      <c r="D10" s="165"/>
      <c r="E10" s="163"/>
      <c r="F10" s="163"/>
      <c r="G10" s="166"/>
      <c r="H10" s="163"/>
      <c r="I10" s="163"/>
      <c r="J10" s="167"/>
    </row>
    <row r="11" spans="1:11" ht="15.75" customHeight="1">
      <c r="A11" s="73"/>
      <c r="B11" s="170" t="s">
        <v>390</v>
      </c>
      <c r="C11" s="159" t="s">
        <v>1</v>
      </c>
      <c r="D11" s="35">
        <v>12.78</v>
      </c>
      <c r="E11" s="170" t="s">
        <v>391</v>
      </c>
      <c r="F11" s="159" t="s">
        <v>1</v>
      </c>
      <c r="G11" s="172">
        <v>2.5299999999999998</v>
      </c>
      <c r="H11" s="173" t="s">
        <v>60</v>
      </c>
      <c r="I11" s="159" t="s">
        <v>1</v>
      </c>
      <c r="J11" s="169">
        <v>1.6218224999999999E-2</v>
      </c>
    </row>
    <row r="12" spans="1:11" ht="15.75" customHeight="1">
      <c r="A12" s="73"/>
      <c r="B12" s="170" t="s">
        <v>7</v>
      </c>
      <c r="C12" s="159" t="s">
        <v>3</v>
      </c>
      <c r="D12" s="171">
        <v>15</v>
      </c>
      <c r="E12" s="170" t="s">
        <v>392</v>
      </c>
      <c r="F12" s="159" t="s">
        <v>1</v>
      </c>
      <c r="G12" s="172">
        <v>4.3049999999999997</v>
      </c>
      <c r="H12" s="173" t="s">
        <v>393</v>
      </c>
      <c r="I12" s="159" t="s">
        <v>1</v>
      </c>
      <c r="J12" s="172">
        <v>75.064999999999998</v>
      </c>
    </row>
    <row r="13" spans="1:11" ht="15.75" customHeight="1">
      <c r="A13" s="73"/>
      <c r="B13" s="170" t="s">
        <v>108</v>
      </c>
      <c r="C13" s="159" t="s">
        <v>3</v>
      </c>
      <c r="D13" s="174">
        <v>650</v>
      </c>
      <c r="E13" s="170" t="s">
        <v>109</v>
      </c>
      <c r="F13" s="159" t="s">
        <v>1</v>
      </c>
      <c r="G13" s="169">
        <v>0.46</v>
      </c>
      <c r="H13" s="173" t="s">
        <v>15</v>
      </c>
      <c r="I13" s="159" t="s">
        <v>3</v>
      </c>
      <c r="J13" s="37">
        <v>30</v>
      </c>
    </row>
    <row r="14" spans="1:11" ht="15.75" customHeight="1">
      <c r="A14" s="73"/>
      <c r="B14" s="170" t="s">
        <v>101</v>
      </c>
      <c r="C14" s="159" t="s">
        <v>1</v>
      </c>
      <c r="D14" s="168">
        <v>0.47</v>
      </c>
      <c r="E14" s="170" t="s">
        <v>110</v>
      </c>
      <c r="F14" s="159" t="s">
        <v>1</v>
      </c>
      <c r="G14" s="169">
        <v>2.4E-2</v>
      </c>
      <c r="H14" s="173" t="s">
        <v>18</v>
      </c>
      <c r="I14" s="159" t="s">
        <v>3</v>
      </c>
      <c r="J14" s="36">
        <v>63.419583967529199</v>
      </c>
    </row>
    <row r="15" spans="1:11" ht="15.75" customHeight="1">
      <c r="A15" s="73"/>
      <c r="B15" s="170" t="s">
        <v>208</v>
      </c>
      <c r="C15" s="159" t="s">
        <v>3</v>
      </c>
      <c r="D15" s="171">
        <v>15</v>
      </c>
      <c r="E15" s="170" t="s">
        <v>394</v>
      </c>
      <c r="F15" s="159" t="s">
        <v>1</v>
      </c>
      <c r="G15" s="172">
        <v>2.54</v>
      </c>
      <c r="H15" s="173" t="s">
        <v>395</v>
      </c>
      <c r="I15" s="159" t="s">
        <v>1</v>
      </c>
      <c r="J15" s="169">
        <v>0.27350000000000002</v>
      </c>
    </row>
    <row r="16" spans="1:11" ht="15.75" customHeight="1">
      <c r="A16" s="73"/>
      <c r="B16" s="170" t="s">
        <v>25</v>
      </c>
      <c r="C16" s="159" t="s">
        <v>3</v>
      </c>
      <c r="D16" s="171">
        <v>20</v>
      </c>
      <c r="E16" s="170" t="s">
        <v>34</v>
      </c>
      <c r="F16" s="159" t="s">
        <v>3</v>
      </c>
      <c r="G16" s="37">
        <v>20</v>
      </c>
      <c r="H16" s="173" t="s">
        <v>396</v>
      </c>
      <c r="I16" s="159" t="s">
        <v>3</v>
      </c>
      <c r="J16" s="36">
        <v>60</v>
      </c>
    </row>
    <row r="17" spans="1:10" ht="15.75" customHeight="1">
      <c r="A17" s="73"/>
      <c r="B17" s="170" t="s">
        <v>397</v>
      </c>
      <c r="C17" s="159" t="s">
        <v>3</v>
      </c>
      <c r="D17" s="174">
        <v>60</v>
      </c>
      <c r="E17" s="170" t="s">
        <v>398</v>
      </c>
      <c r="F17" s="159" t="s">
        <v>1</v>
      </c>
      <c r="G17" s="169">
        <v>0.1145</v>
      </c>
      <c r="H17" s="173" t="s">
        <v>44</v>
      </c>
      <c r="I17" s="159" t="s">
        <v>3</v>
      </c>
      <c r="J17" s="37">
        <v>40</v>
      </c>
    </row>
    <row r="18" spans="1:10" ht="15.75" customHeight="1">
      <c r="A18" s="73"/>
      <c r="B18" s="170" t="s">
        <v>0</v>
      </c>
      <c r="C18" s="159" t="s">
        <v>3</v>
      </c>
      <c r="D18" s="171">
        <v>15</v>
      </c>
      <c r="E18" s="170" t="s">
        <v>37</v>
      </c>
      <c r="F18" s="159" t="s">
        <v>3</v>
      </c>
      <c r="G18" s="36">
        <v>60</v>
      </c>
      <c r="H18" s="173" t="s">
        <v>45</v>
      </c>
      <c r="I18" s="159" t="s">
        <v>3</v>
      </c>
      <c r="J18" s="36">
        <v>114.74991</v>
      </c>
    </row>
    <row r="19" spans="1:10" ht="15.75" customHeight="1">
      <c r="A19" s="73"/>
      <c r="B19" s="164" t="s">
        <v>184</v>
      </c>
      <c r="C19" s="163"/>
      <c r="D19" s="165"/>
      <c r="E19" s="163"/>
      <c r="F19" s="163"/>
      <c r="G19" s="166"/>
      <c r="H19" s="163"/>
      <c r="I19" s="163"/>
      <c r="J19" s="167"/>
    </row>
    <row r="20" spans="1:10" ht="15.75" customHeight="1">
      <c r="A20" s="73"/>
      <c r="B20" s="170" t="s">
        <v>399</v>
      </c>
      <c r="C20" s="159" t="s">
        <v>1</v>
      </c>
      <c r="D20" s="35">
        <v>1.2150000000000001</v>
      </c>
      <c r="E20" s="34" t="s">
        <v>669</v>
      </c>
      <c r="F20" s="159" t="s">
        <v>669</v>
      </c>
      <c r="G20" s="37" t="s">
        <v>669</v>
      </c>
      <c r="H20" s="7" t="s">
        <v>669</v>
      </c>
      <c r="I20" s="159" t="s">
        <v>669</v>
      </c>
      <c r="J20" s="36" t="s">
        <v>669</v>
      </c>
    </row>
    <row r="21" spans="1:10" ht="15.75" customHeight="1">
      <c r="A21" s="73"/>
      <c r="B21" s="164" t="s">
        <v>209</v>
      </c>
      <c r="C21" s="163"/>
      <c r="D21" s="165"/>
      <c r="E21" s="163"/>
      <c r="F21" s="163"/>
      <c r="G21" s="166"/>
      <c r="H21" s="163"/>
      <c r="I21" s="163"/>
      <c r="J21" s="167"/>
    </row>
    <row r="22" spans="1:10" ht="15.75" customHeight="1">
      <c r="A22" s="73"/>
      <c r="B22" s="170" t="s">
        <v>4</v>
      </c>
      <c r="C22" s="159" t="s">
        <v>3</v>
      </c>
      <c r="D22" s="35" t="s">
        <v>106</v>
      </c>
      <c r="E22" s="170" t="s">
        <v>8</v>
      </c>
      <c r="F22" s="159" t="s">
        <v>3</v>
      </c>
      <c r="G22" s="172">
        <v>3.49</v>
      </c>
      <c r="H22" s="173" t="s">
        <v>15</v>
      </c>
      <c r="I22" s="159" t="s">
        <v>3</v>
      </c>
      <c r="J22" s="172">
        <v>7.5</v>
      </c>
    </row>
    <row r="23" spans="1:10" ht="15.75" customHeight="1">
      <c r="A23" s="73"/>
      <c r="B23" s="170" t="s">
        <v>7</v>
      </c>
      <c r="C23" s="159" t="s">
        <v>3</v>
      </c>
      <c r="D23" s="171">
        <v>25.5</v>
      </c>
      <c r="E23" s="170" t="s">
        <v>11</v>
      </c>
      <c r="F23" s="159" t="s">
        <v>3</v>
      </c>
      <c r="G23" s="172">
        <v>0.94</v>
      </c>
      <c r="H23" s="173" t="s">
        <v>18</v>
      </c>
      <c r="I23" s="159" t="s">
        <v>3</v>
      </c>
      <c r="J23" s="36">
        <v>70.900000000000006</v>
      </c>
    </row>
    <row r="24" spans="1:10" ht="15.75" customHeight="1">
      <c r="A24" s="73"/>
      <c r="B24" s="170" t="s">
        <v>10</v>
      </c>
      <c r="C24" s="159" t="s">
        <v>3</v>
      </c>
      <c r="D24" s="174">
        <v>621</v>
      </c>
      <c r="E24" s="170" t="s">
        <v>14</v>
      </c>
      <c r="F24" s="159" t="s">
        <v>3</v>
      </c>
      <c r="G24" s="169">
        <v>0.05</v>
      </c>
      <c r="H24" s="173" t="s">
        <v>21</v>
      </c>
      <c r="I24" s="159" t="s">
        <v>3</v>
      </c>
      <c r="J24" s="172">
        <v>1.04</v>
      </c>
    </row>
    <row r="25" spans="1:10" ht="15.75" customHeight="1">
      <c r="A25" s="73"/>
      <c r="B25" s="170" t="s">
        <v>13</v>
      </c>
      <c r="C25" s="159" t="s">
        <v>3</v>
      </c>
      <c r="D25" s="35">
        <v>2</v>
      </c>
      <c r="E25" s="170" t="s">
        <v>17</v>
      </c>
      <c r="F25" s="159" t="s">
        <v>3</v>
      </c>
      <c r="G25" s="37">
        <v>20.55</v>
      </c>
      <c r="H25" s="173" t="s">
        <v>24</v>
      </c>
      <c r="I25" s="159" t="s">
        <v>3</v>
      </c>
      <c r="J25" s="172">
        <v>0.745</v>
      </c>
    </row>
    <row r="26" spans="1:10" ht="15.75" customHeight="1">
      <c r="A26" s="73"/>
      <c r="B26" s="170" t="s">
        <v>16</v>
      </c>
      <c r="C26" s="159" t="s">
        <v>3</v>
      </c>
      <c r="D26" s="35">
        <v>0.31</v>
      </c>
      <c r="E26" s="170" t="s">
        <v>23</v>
      </c>
      <c r="F26" s="159" t="s">
        <v>3</v>
      </c>
      <c r="G26" s="172">
        <v>0.39</v>
      </c>
      <c r="H26" s="173" t="s">
        <v>27</v>
      </c>
      <c r="I26" s="159" t="s">
        <v>3</v>
      </c>
      <c r="J26" s="36" t="s">
        <v>96</v>
      </c>
    </row>
    <row r="27" spans="1:10" ht="15.75" customHeight="1">
      <c r="A27" s="73"/>
      <c r="B27" s="170" t="s">
        <v>19</v>
      </c>
      <c r="C27" s="159" t="s">
        <v>3</v>
      </c>
      <c r="D27" s="35">
        <v>0.15</v>
      </c>
      <c r="E27" s="170" t="s">
        <v>56</v>
      </c>
      <c r="F27" s="159" t="s">
        <v>1</v>
      </c>
      <c r="G27" s="169">
        <v>2.095E-2</v>
      </c>
      <c r="H27" s="173" t="s">
        <v>30</v>
      </c>
      <c r="I27" s="159" t="s">
        <v>3</v>
      </c>
      <c r="J27" s="172">
        <v>8.8800000000000008</v>
      </c>
    </row>
    <row r="28" spans="1:10" ht="15.75" customHeight="1">
      <c r="A28" s="73"/>
      <c r="B28" s="170" t="s">
        <v>22</v>
      </c>
      <c r="C28" s="159" t="s">
        <v>3</v>
      </c>
      <c r="D28" s="171">
        <v>40.85</v>
      </c>
      <c r="E28" s="170" t="s">
        <v>26</v>
      </c>
      <c r="F28" s="159" t="s">
        <v>3</v>
      </c>
      <c r="G28" s="172">
        <v>1</v>
      </c>
      <c r="H28" s="173" t="s">
        <v>62</v>
      </c>
      <c r="I28" s="159" t="s">
        <v>1</v>
      </c>
      <c r="J28" s="169">
        <v>0.17549999999999999</v>
      </c>
    </row>
    <row r="29" spans="1:10" ht="15.75" customHeight="1">
      <c r="A29" s="73"/>
      <c r="B29" s="170" t="s">
        <v>25</v>
      </c>
      <c r="C29" s="159" t="s">
        <v>3</v>
      </c>
      <c r="D29" s="35">
        <v>4.95</v>
      </c>
      <c r="E29" s="170" t="s">
        <v>29</v>
      </c>
      <c r="F29" s="159" t="s">
        <v>3</v>
      </c>
      <c r="G29" s="172">
        <v>8.8249999999999993</v>
      </c>
      <c r="H29" s="173" t="s">
        <v>63</v>
      </c>
      <c r="I29" s="159" t="s">
        <v>3</v>
      </c>
      <c r="J29" s="172">
        <v>2</v>
      </c>
    </row>
    <row r="30" spans="1:10" ht="15.75" customHeight="1">
      <c r="A30" s="73"/>
      <c r="B30" s="170" t="s">
        <v>51</v>
      </c>
      <c r="C30" s="159" t="s">
        <v>3</v>
      </c>
      <c r="D30" s="171">
        <v>33.5</v>
      </c>
      <c r="E30" s="170" t="s">
        <v>31</v>
      </c>
      <c r="F30" s="159" t="s">
        <v>3</v>
      </c>
      <c r="G30" s="37">
        <v>19.45</v>
      </c>
      <c r="H30" s="173" t="s">
        <v>64</v>
      </c>
      <c r="I30" s="159" t="s">
        <v>3</v>
      </c>
      <c r="J30" s="172">
        <v>0.41</v>
      </c>
    </row>
    <row r="31" spans="1:10" ht="15.75" customHeight="1">
      <c r="A31" s="73"/>
      <c r="B31" s="170" t="s">
        <v>28</v>
      </c>
      <c r="C31" s="159" t="s">
        <v>3</v>
      </c>
      <c r="D31" s="171">
        <v>10.15</v>
      </c>
      <c r="E31" s="170" t="s">
        <v>34</v>
      </c>
      <c r="F31" s="159" t="s">
        <v>3</v>
      </c>
      <c r="G31" s="37">
        <v>14</v>
      </c>
      <c r="H31" s="173" t="s">
        <v>32</v>
      </c>
      <c r="I31" s="159" t="s">
        <v>3</v>
      </c>
      <c r="J31" s="172">
        <v>3.2850000000000001</v>
      </c>
    </row>
    <row r="32" spans="1:10" ht="15.75" customHeight="1">
      <c r="A32" s="73"/>
      <c r="B32" s="170" t="s">
        <v>0</v>
      </c>
      <c r="C32" s="159" t="s">
        <v>3</v>
      </c>
      <c r="D32" s="171">
        <v>13</v>
      </c>
      <c r="E32" s="170" t="s">
        <v>37</v>
      </c>
      <c r="F32" s="159" t="s">
        <v>3</v>
      </c>
      <c r="G32" s="37">
        <v>29</v>
      </c>
      <c r="H32" s="173" t="s">
        <v>65</v>
      </c>
      <c r="I32" s="159" t="s">
        <v>3</v>
      </c>
      <c r="J32" s="37">
        <v>27.25</v>
      </c>
    </row>
    <row r="33" spans="1:10" ht="15.75" customHeight="1">
      <c r="A33" s="73"/>
      <c r="B33" s="170" t="s">
        <v>33</v>
      </c>
      <c r="C33" s="159" t="s">
        <v>3</v>
      </c>
      <c r="D33" s="35">
        <v>4.7050000000000001</v>
      </c>
      <c r="E33" s="170" t="s">
        <v>40</v>
      </c>
      <c r="F33" s="159" t="s">
        <v>3</v>
      </c>
      <c r="G33" s="172">
        <v>5.24</v>
      </c>
      <c r="H33" s="173" t="s">
        <v>35</v>
      </c>
      <c r="I33" s="159" t="s">
        <v>3</v>
      </c>
      <c r="J33" s="172">
        <v>3.5</v>
      </c>
    </row>
    <row r="34" spans="1:10" ht="15.75" customHeight="1">
      <c r="A34" s="73"/>
      <c r="B34" s="170" t="s">
        <v>36</v>
      </c>
      <c r="C34" s="159" t="s">
        <v>3</v>
      </c>
      <c r="D34" s="35">
        <v>2.7450000000000001</v>
      </c>
      <c r="E34" s="170" t="s">
        <v>43</v>
      </c>
      <c r="F34" s="159" t="s">
        <v>3</v>
      </c>
      <c r="G34" s="36">
        <v>228</v>
      </c>
      <c r="H34" s="173" t="s">
        <v>38</v>
      </c>
      <c r="I34" s="159" t="s">
        <v>3</v>
      </c>
      <c r="J34" s="37">
        <v>26.1</v>
      </c>
    </row>
    <row r="35" spans="1:10" ht="15.75" customHeight="1">
      <c r="A35" s="73"/>
      <c r="B35" s="170" t="s">
        <v>39</v>
      </c>
      <c r="C35" s="159" t="s">
        <v>3</v>
      </c>
      <c r="D35" s="35">
        <v>0.82</v>
      </c>
      <c r="E35" s="170" t="s">
        <v>59</v>
      </c>
      <c r="F35" s="159" t="s">
        <v>3</v>
      </c>
      <c r="G35" s="169">
        <v>0.01</v>
      </c>
      <c r="H35" s="173" t="s">
        <v>41</v>
      </c>
      <c r="I35" s="159" t="s">
        <v>3</v>
      </c>
      <c r="J35" s="172">
        <v>2.82</v>
      </c>
    </row>
    <row r="36" spans="1:10" ht="15.75" customHeight="1">
      <c r="A36" s="73"/>
      <c r="B36" s="170" t="s">
        <v>42</v>
      </c>
      <c r="C36" s="159" t="s">
        <v>3</v>
      </c>
      <c r="D36" s="171">
        <v>19</v>
      </c>
      <c r="E36" s="170" t="s">
        <v>6</v>
      </c>
      <c r="F36" s="159" t="s">
        <v>3</v>
      </c>
      <c r="G36" s="172">
        <v>3.95</v>
      </c>
      <c r="H36" s="173" t="s">
        <v>44</v>
      </c>
      <c r="I36" s="159" t="s">
        <v>3</v>
      </c>
      <c r="J36" s="37">
        <v>45</v>
      </c>
    </row>
    <row r="37" spans="1:10" ht="15.75" customHeight="1">
      <c r="A37" s="73"/>
      <c r="B37" s="170" t="s">
        <v>5</v>
      </c>
      <c r="C37" s="159" t="s">
        <v>3</v>
      </c>
      <c r="D37" s="35">
        <v>4.2350000000000003</v>
      </c>
      <c r="E37" s="170" t="s">
        <v>9</v>
      </c>
      <c r="F37" s="159" t="s">
        <v>3</v>
      </c>
      <c r="G37" s="172">
        <v>4.45</v>
      </c>
      <c r="H37" s="173" t="s">
        <v>45</v>
      </c>
      <c r="I37" s="159" t="s">
        <v>3</v>
      </c>
      <c r="J37" s="36">
        <v>110.5</v>
      </c>
    </row>
    <row r="38" spans="1:10" ht="15.75" customHeight="1">
      <c r="A38" s="73"/>
      <c r="B38" s="193" t="s">
        <v>81</v>
      </c>
      <c r="C38" s="194" t="s">
        <v>3</v>
      </c>
      <c r="D38" s="195">
        <v>1.7749999999999999</v>
      </c>
      <c r="E38" s="193" t="s">
        <v>12</v>
      </c>
      <c r="F38" s="194" t="s">
        <v>3</v>
      </c>
      <c r="G38" s="196">
        <v>4.3949999999999996</v>
      </c>
      <c r="H38" s="197" t="s">
        <v>669</v>
      </c>
      <c r="I38" s="194" t="s">
        <v>669</v>
      </c>
      <c r="J38" s="198" t="s">
        <v>669</v>
      </c>
    </row>
    <row r="39" spans="1:10" ht="15.75" customHeight="1">
      <c r="B39" s="31" t="s">
        <v>675</v>
      </c>
    </row>
  </sheetData>
  <conditionalFormatting sqref="C3:C38 F3:F38 I3:I38">
    <cfRule type="expression" dxfId="32" priority="2">
      <formula>IndVal_LimitValDiffUOM</formula>
    </cfRule>
  </conditionalFormatting>
  <conditionalFormatting sqref="B3:J38">
    <cfRule type="expression" dxfId="31" priority="1">
      <formula>IF(IndVal_IsBlnkRow*IndVal_IsBlnkRowNext=1,TRUE,FALSE)</formula>
    </cfRule>
  </conditionalFormatting>
  <hyperlinks>
    <hyperlink ref="B4" location="'IRC'!$A$1" display="'IRC'!$A$1" xr:uid="{45548343-1810-4C5E-9BAE-46A7683525AB}"/>
    <hyperlink ref="E4" location="'IRC'!$A$15" display="'IRC'!$A$15" xr:uid="{2CD3B9BC-0C65-4425-9A9C-6C816FC2988F}"/>
    <hyperlink ref="B6" location="'4-Acid'!$A$78" display="'4-Acid'!$A$78" xr:uid="{F34F4CD0-A37F-47BD-B5F7-B509F592D08B}"/>
    <hyperlink ref="E6" location="'4-Acid'!$A$427" display="'4-Acid'!$A$427" xr:uid="{32E9235C-3074-4645-A8E9-75D2926D4FA3}"/>
    <hyperlink ref="B7" location="'4-Acid'!$A$391" display="'4-Acid'!$A$391" xr:uid="{FF321FE1-D518-47DE-9EE5-D275AA9F577F}"/>
    <hyperlink ref="E7" location="'4-Acid'!$A$828" display="'4-Acid'!$A$828" xr:uid="{EDAD2835-5629-45A6-8CF0-2515F3DC5EFE}"/>
    <hyperlink ref="B9" location="'Aqua Regia'!$A$723" display="'Aqua Regia'!$A$723" xr:uid="{1ACC603F-4619-4B93-B6D5-70ED75183E8B}"/>
    <hyperlink ref="E9" location="'Aqua Regia'!$A$759" display="'Aqua Regia'!$A$759" xr:uid="{ECDC22EE-F72C-4543-96BD-08AB4BC39A99}"/>
    <hyperlink ref="H9" location="'Aqua Regia'!$A$867" display="'Aqua Regia'!$A$867" xr:uid="{D3645D1F-D5DD-45D3-987B-245360B31312}"/>
    <hyperlink ref="B11" location="'Fusion XRF'!$A$1" display="'Fusion XRF'!$A$1" xr:uid="{1F783ABB-8E35-4926-90A7-AC93B2DE70F1}"/>
    <hyperlink ref="E11" location="'Fusion XRF'!$A$136" display="'Fusion XRF'!$A$136" xr:uid="{6D05EAD6-DE86-4648-801C-AC0DD2F4D785}"/>
    <hyperlink ref="H11" location="'Fusion XRF'!$A$248" display="'Fusion XRF'!$A$248" xr:uid="{4867B6EB-B2FC-407A-B8A9-D68EF556508E}"/>
    <hyperlink ref="B12" location="'Fusion XRF'!$A$15" display="'Fusion XRF'!$A$15" xr:uid="{90821AF2-5532-4695-BD0E-5887BAE20E9F}"/>
    <hyperlink ref="E12" location="'Fusion XRF'!$A$150" display="'Fusion XRF'!$A$150" xr:uid="{5D82E234-CAA7-42A8-9833-B9370ABC73FE}"/>
    <hyperlink ref="H12" location="'Fusion XRF'!$A$262" display="'Fusion XRF'!$A$262" xr:uid="{8B8B6A03-E55B-496B-94BC-15508C217336}"/>
    <hyperlink ref="B13" location="'Fusion XRF'!$A$52" display="'Fusion XRF'!$A$52" xr:uid="{AFD5172A-96A9-45EA-A6E7-F650E481029C}"/>
    <hyperlink ref="E13" location="'Fusion XRF'!$A$164" display="'Fusion XRF'!$A$164" xr:uid="{5A5714F3-D3D1-4A36-AD2A-96CA121A2B49}"/>
    <hyperlink ref="H13" location="'Fusion XRF'!$A$276" display="'Fusion XRF'!$A$276" xr:uid="{B44BE7CB-FD11-499C-BD8A-3EF354C3E456}"/>
    <hyperlink ref="B14" location="'Fusion XRF'!$A$66" display="'Fusion XRF'!$A$66" xr:uid="{7E4DB375-278A-4D58-B2D8-C6601BB0E8B0}"/>
    <hyperlink ref="E14" location="'Fusion XRF'!$A$178" display="'Fusion XRF'!$A$178" xr:uid="{3E0D58CB-1980-4B61-ACF3-3AE4D9CEBBC7}"/>
    <hyperlink ref="H14" location="'Fusion XRF'!$A$290" display="'Fusion XRF'!$A$290" xr:uid="{7E59A66E-CF74-4857-BADB-40A371BB83D4}"/>
    <hyperlink ref="B15" location="'Fusion XRF'!$A$80" display="'Fusion XRF'!$A$80" xr:uid="{4D7FCEF5-1213-41A4-A7DA-B8CBCF50F397}"/>
    <hyperlink ref="E15" location="'Fusion XRF'!$A$192" display="'Fusion XRF'!$A$192" xr:uid="{FB4DD83A-0C24-47F3-9C41-4341F1C77010}"/>
    <hyperlink ref="H15" location="'Fusion XRF'!$A$304" display="'Fusion XRF'!$A$304" xr:uid="{2996EF14-3814-4A1A-9C75-72DBB07DDF1A}"/>
    <hyperlink ref="B16" location="'Fusion XRF'!$A$94" display="'Fusion XRF'!$A$94" xr:uid="{30C5F800-F035-42D5-AB12-114ADCE16460}"/>
    <hyperlink ref="E16" location="'Fusion XRF'!$A$206" display="'Fusion XRF'!$A$206" xr:uid="{43722FCE-8C3B-49AD-8CB3-B6168C4BA735}"/>
    <hyperlink ref="H16" location="'Fusion XRF'!$A$318" display="'Fusion XRF'!$A$318" xr:uid="{907B02DA-AB9A-4B66-9CF4-78D6B9EFC645}"/>
    <hyperlink ref="B17" location="'Fusion XRF'!$A$108" display="'Fusion XRF'!$A$108" xr:uid="{995EFA0F-7BFD-4D64-B1FE-D7FA77B7CA1C}"/>
    <hyperlink ref="E17" location="'Fusion XRF'!$A$220" display="'Fusion XRF'!$A$220" xr:uid="{82B62D73-585A-4C88-B780-689E25E39DEE}"/>
    <hyperlink ref="H17" location="'Fusion XRF'!$A$332" display="'Fusion XRF'!$A$332" xr:uid="{C5F13247-1ADF-4331-8729-C4A1F8313894}"/>
    <hyperlink ref="B18" location="'Fusion XRF'!$A$122" display="'Fusion XRF'!$A$122" xr:uid="{F8A32BCF-A498-4BF6-95F0-9DCE2E0A2DCB}"/>
    <hyperlink ref="E18" location="'Fusion XRF'!$A$234" display="'Fusion XRF'!$A$234" xr:uid="{5EE586D6-C0F7-49A4-AB85-90F2AD8A85EF}"/>
    <hyperlink ref="H18" location="'Fusion XRF'!$A$346" display="'Fusion XRF'!$A$346" xr:uid="{BF6A6CFA-810E-4D4C-9505-02CA994FB16A}"/>
    <hyperlink ref="B20" location="'Thermograv'!$A$1" display="'Thermograv'!$A$1" xr:uid="{7D5994C9-8841-487B-8D04-A9183A6DD0C3}"/>
    <hyperlink ref="B22" location="'Laser Ablation'!$A$1" display="'Laser Ablation'!$A$1" xr:uid="{88FADD68-4E27-4395-8553-208C985C5281}"/>
    <hyperlink ref="E22" location="'Laser Ablation'!$A$262" display="'Laser Ablation'!$A$262" xr:uid="{C5FBAB8F-89DF-49DF-B88F-34E5BCF95137}"/>
    <hyperlink ref="H22" location="'Laser Ablation'!$A$500" display="'Laser Ablation'!$A$500" xr:uid="{921BFB6E-BC91-4DE3-B424-4E15DA72F37B}"/>
    <hyperlink ref="B23" location="'Laser Ablation'!$A$15" display="'Laser Ablation'!$A$15" xr:uid="{9837E37D-4318-4D36-8D44-17F0A4892F5D}"/>
    <hyperlink ref="E23" location="'Laser Ablation'!$A$276" display="'Laser Ablation'!$A$276" xr:uid="{6A76E61D-27A8-43E0-A0EE-F8DBC8D1CB96}"/>
    <hyperlink ref="H23" location="'Laser Ablation'!$A$514" display="'Laser Ablation'!$A$514" xr:uid="{C949E005-BD2D-4E0D-A706-D8984AA9AD0B}"/>
    <hyperlink ref="B24" location="'Laser Ablation'!$A$52" display="'Laser Ablation'!$A$52" xr:uid="{270B3C3E-D3AF-47CB-A041-C6AD7DED7D79}"/>
    <hyperlink ref="E24" location="'Laser Ablation'!$A$290" display="'Laser Ablation'!$A$290" xr:uid="{C23980D6-D710-4CBC-B40F-22176A36693A}"/>
    <hyperlink ref="H24" location="'Laser Ablation'!$A$528" display="'Laser Ablation'!$A$528" xr:uid="{E534B844-444C-40FB-A59B-A51115560F96}"/>
    <hyperlink ref="B25" location="'Laser Ablation'!$A$66" display="'Laser Ablation'!$A$66" xr:uid="{719E43E3-C120-4466-85B7-69F1C698A25D}"/>
    <hyperlink ref="E25" location="'Laser Ablation'!$A$304" display="'Laser Ablation'!$A$304" xr:uid="{270588BD-080A-405A-8806-CE18E07A1E92}"/>
    <hyperlink ref="H25" location="'Laser Ablation'!$A$542" display="'Laser Ablation'!$A$542" xr:uid="{368B9EB8-52F2-47D5-9FDB-644D4F1C47EB}"/>
    <hyperlink ref="B26" location="'Laser Ablation'!$A$80" display="'Laser Ablation'!$A$80" xr:uid="{7E09F8F5-5E9F-405A-B67F-0FA4CF856781}"/>
    <hyperlink ref="E26" location="'Laser Ablation'!$A$318" display="'Laser Ablation'!$A$318" xr:uid="{411DBB3E-39D6-409B-99FA-E79A82CD7DCF}"/>
    <hyperlink ref="H26" location="'Laser Ablation'!$A$556" display="'Laser Ablation'!$A$556" xr:uid="{B69C4DD3-94C4-4103-B0F4-6F1794414D4B}"/>
    <hyperlink ref="B27" location="'Laser Ablation'!$A$94" display="'Laser Ablation'!$A$94" xr:uid="{A3953BA4-9DF7-4689-AD82-42D80A13D5EE}"/>
    <hyperlink ref="E27" location="'Laser Ablation'!$A$332" display="'Laser Ablation'!$A$332" xr:uid="{72F4821C-5058-4BA6-9D1F-63740593D97D}"/>
    <hyperlink ref="H27" location="'Laser Ablation'!$A$570" display="'Laser Ablation'!$A$570" xr:uid="{2672984F-20BE-4E48-864F-8F2498E87B27}"/>
    <hyperlink ref="B28" location="'Laser Ablation'!$A$108" display="'Laser Ablation'!$A$108" xr:uid="{BC81AC30-2D60-4830-8103-C3201E79C760}"/>
    <hyperlink ref="E28" location="'Laser Ablation'!$A$346" display="'Laser Ablation'!$A$346" xr:uid="{D4A090E2-CC96-4407-8C78-75B675A0F84C}"/>
    <hyperlink ref="H28" location="'Laser Ablation'!$A$584" display="'Laser Ablation'!$A$584" xr:uid="{DF232A93-F1AE-4F08-ACA5-61EB515F89F0}"/>
    <hyperlink ref="B29" location="'Laser Ablation'!$A$122" display="'Laser Ablation'!$A$122" xr:uid="{4CFA39F0-6228-434D-AB84-6B1833455036}"/>
    <hyperlink ref="E29" location="'Laser Ablation'!$A$360" display="'Laser Ablation'!$A$360" xr:uid="{5D175B01-FA7B-4FC0-8BB0-8509EB3751E9}"/>
    <hyperlink ref="H29" location="'Laser Ablation'!$A$598" display="'Laser Ablation'!$A$598" xr:uid="{7F135DE8-5DBC-45D2-A41F-A638149D099A}"/>
    <hyperlink ref="B30" location="'Laser Ablation'!$A$136" display="'Laser Ablation'!$A$136" xr:uid="{CB3FCC21-3AB0-41EE-9774-308D91781F13}"/>
    <hyperlink ref="E30" location="'Laser Ablation'!$A$374" display="'Laser Ablation'!$A$374" xr:uid="{98BD1EDB-B6E7-4ED8-B162-49A6ED3811D1}"/>
    <hyperlink ref="H30" location="'Laser Ablation'!$A$612" display="'Laser Ablation'!$A$612" xr:uid="{EDB9E3D7-32E8-4B01-BF77-81A7C541C670}"/>
    <hyperlink ref="B31" location="'Laser Ablation'!$A$150" display="'Laser Ablation'!$A$150" xr:uid="{776F1E97-C32F-4CED-8C42-6A78551602B3}"/>
    <hyperlink ref="E31" location="'Laser Ablation'!$A$388" display="'Laser Ablation'!$A$388" xr:uid="{7E3A4641-415B-43F0-B06F-02E1B99F1DB1}"/>
    <hyperlink ref="H31" location="'Laser Ablation'!$A$626" display="'Laser Ablation'!$A$626" xr:uid="{3573DCE0-D9BD-4000-B409-B099840AE5E9}"/>
    <hyperlink ref="B32" location="'Laser Ablation'!$A$164" display="'Laser Ablation'!$A$164" xr:uid="{1341CEDB-9117-4383-8049-B4C87D95DAA0}"/>
    <hyperlink ref="E32" location="'Laser Ablation'!$A$402" display="'Laser Ablation'!$A$402" xr:uid="{77E0E5BA-697C-43FE-869C-889D224D4236}"/>
    <hyperlink ref="H32" location="'Laser Ablation'!$A$640" display="'Laser Ablation'!$A$640" xr:uid="{10448C7A-90D6-400D-B10D-352589BF4A46}"/>
    <hyperlink ref="B33" location="'Laser Ablation'!$A$178" display="'Laser Ablation'!$A$178" xr:uid="{8C743671-D3B8-40A7-AE05-4D98C3A2DC5E}"/>
    <hyperlink ref="E33" location="'Laser Ablation'!$A$416" display="'Laser Ablation'!$A$416" xr:uid="{ACCA0226-E7C0-4DAB-9822-69737C852FD8}"/>
    <hyperlink ref="H33" location="'Laser Ablation'!$A$654" display="'Laser Ablation'!$A$654" xr:uid="{40BA5BB9-C08C-4B3B-9507-C173ACCD1B1D}"/>
    <hyperlink ref="B34" location="'Laser Ablation'!$A$192" display="'Laser Ablation'!$A$192" xr:uid="{CDBD67D3-5DFF-47E3-AAF9-4D6EC9D7D9CD}"/>
    <hyperlink ref="E34" location="'Laser Ablation'!$A$430" display="'Laser Ablation'!$A$430" xr:uid="{9DA3B697-01F7-4B1C-8E69-B76FFF90A960}"/>
    <hyperlink ref="H34" location="'Laser Ablation'!$A$668" display="'Laser Ablation'!$A$668" xr:uid="{19CC1D5C-33C4-49EE-BB1C-13B3B3E58ED6}"/>
    <hyperlink ref="B35" location="'Laser Ablation'!$A$206" display="'Laser Ablation'!$A$206" xr:uid="{579C8837-BBD7-4B16-8254-AFE46B65EDE1}"/>
    <hyperlink ref="E35" location="'Laser Ablation'!$A$444" display="'Laser Ablation'!$A$444" xr:uid="{C418FD1D-F1C8-468F-ADC3-6F1A1E6730E0}"/>
    <hyperlink ref="H35" location="'Laser Ablation'!$A$682" display="'Laser Ablation'!$A$682" xr:uid="{47B5BA7E-983C-4522-97C6-FC29EC96A6A3}"/>
    <hyperlink ref="B36" location="'Laser Ablation'!$A$220" display="'Laser Ablation'!$A$220" xr:uid="{3B28509D-41E2-4EC5-8C29-E157DEDAB071}"/>
    <hyperlink ref="E36" location="'Laser Ablation'!$A$458" display="'Laser Ablation'!$A$458" xr:uid="{239EC38C-4A2C-4ED7-B86D-5FEFE40C1267}"/>
    <hyperlink ref="H36" location="'Laser Ablation'!$A$696" display="'Laser Ablation'!$A$696" xr:uid="{92233D8C-7AC7-4A6D-9D5E-CE74558B5644}"/>
    <hyperlink ref="B37" location="'Laser Ablation'!$A$234" display="'Laser Ablation'!$A$234" xr:uid="{5DD98F94-86D3-4916-95E1-B4103B8DAF55}"/>
    <hyperlink ref="E37" location="'Laser Ablation'!$A$472" display="'Laser Ablation'!$A$472" xr:uid="{E32BF2BA-6D4A-49E2-8814-4D963E940C48}"/>
    <hyperlink ref="H37" location="'Laser Ablation'!$A$710" display="'Laser Ablation'!$A$710" xr:uid="{0FFC3E57-9D07-49F8-A991-AE9EE25D5EE6}"/>
    <hyperlink ref="B38" location="'Laser Ablation'!$A$248" display="'Laser Ablation'!$A$248" xr:uid="{5A6D4142-15F7-4089-9FEA-B61CD96ED9A0}"/>
    <hyperlink ref="E38" location="'Laser Ablation'!$A$486" display="'Laser Ablation'!$A$486" xr:uid="{BA7C548B-FD59-4ABA-855F-7A615D5A36B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69" t="s">
        <v>672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s="47" customFormat="1" ht="15" customHeight="1">
      <c r="A2" s="48"/>
      <c r="B2" s="271" t="s">
        <v>2</v>
      </c>
      <c r="C2" s="273" t="s">
        <v>69</v>
      </c>
      <c r="D2" s="275" t="s">
        <v>70</v>
      </c>
      <c r="E2" s="276"/>
      <c r="F2" s="276"/>
      <c r="G2" s="276"/>
      <c r="H2" s="277"/>
      <c r="I2" s="278" t="s">
        <v>71</v>
      </c>
      <c r="J2" s="279"/>
      <c r="K2" s="280"/>
      <c r="L2" s="281" t="s">
        <v>72</v>
      </c>
      <c r="M2" s="281"/>
    </row>
    <row r="3" spans="1:13" s="47" customFormat="1" ht="15" customHeight="1">
      <c r="A3" s="48"/>
      <c r="B3" s="272"/>
      <c r="C3" s="274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7" customFormat="1" ht="15" customHeight="1">
      <c r="A4" s="48"/>
      <c r="B4" s="185" t="s">
        <v>210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8"/>
      <c r="B5" s="188" t="s">
        <v>217</v>
      </c>
      <c r="C5" s="179">
        <v>14.910956896668145</v>
      </c>
      <c r="D5" s="181">
        <v>2.6131584042896638</v>
      </c>
      <c r="E5" s="180">
        <v>9.6846400880888179</v>
      </c>
      <c r="F5" s="180">
        <v>20.137273705247473</v>
      </c>
      <c r="G5" s="180">
        <v>7.0714816837991537</v>
      </c>
      <c r="H5" s="180">
        <v>22.750432109537137</v>
      </c>
      <c r="I5" s="50">
        <v>0.17525088580153927</v>
      </c>
      <c r="J5" s="49">
        <v>0.35050177160307855</v>
      </c>
      <c r="K5" s="51">
        <v>0.52575265740461785</v>
      </c>
      <c r="L5" s="180">
        <v>14.165409051834738</v>
      </c>
      <c r="M5" s="180">
        <v>15.656504741501553</v>
      </c>
    </row>
    <row r="6" spans="1:13" ht="15" customHeight="1">
      <c r="A6" s="48"/>
      <c r="B6" s="39" t="s">
        <v>211</v>
      </c>
      <c r="C6" s="163"/>
      <c r="D6" s="190"/>
      <c r="E6" s="191"/>
      <c r="F6" s="191"/>
      <c r="G6" s="191"/>
      <c r="H6" s="191"/>
      <c r="I6" s="189"/>
      <c r="J6" s="189"/>
      <c r="K6" s="189"/>
      <c r="L6" s="191"/>
      <c r="M6" s="192"/>
    </row>
    <row r="7" spans="1:13" ht="15" customHeight="1">
      <c r="A7" s="48"/>
      <c r="B7" s="188" t="s">
        <v>217</v>
      </c>
      <c r="C7" s="179">
        <v>15.067592592592593</v>
      </c>
      <c r="D7" s="181">
        <v>1.6829936660439484</v>
      </c>
      <c r="E7" s="180">
        <v>11.701605260504696</v>
      </c>
      <c r="F7" s="180">
        <v>18.43357992468049</v>
      </c>
      <c r="G7" s="180">
        <v>10.018611594460749</v>
      </c>
      <c r="H7" s="180">
        <v>20.116573590724435</v>
      </c>
      <c r="I7" s="50">
        <v>0.11169625510523347</v>
      </c>
      <c r="J7" s="49">
        <v>0.22339251021046694</v>
      </c>
      <c r="K7" s="51">
        <v>0.33508876531570042</v>
      </c>
      <c r="L7" s="180">
        <v>14.314212962962962</v>
      </c>
      <c r="M7" s="180">
        <v>15.820972222222222</v>
      </c>
    </row>
    <row r="8" spans="1:13" ht="15" customHeight="1">
      <c r="A8" s="48"/>
      <c r="B8" s="39" t="s">
        <v>212</v>
      </c>
      <c r="C8" s="163"/>
      <c r="D8" s="190"/>
      <c r="E8" s="191"/>
      <c r="F8" s="191"/>
      <c r="G8" s="191"/>
      <c r="H8" s="191"/>
      <c r="I8" s="189"/>
      <c r="J8" s="189"/>
      <c r="K8" s="189"/>
      <c r="L8" s="191"/>
      <c r="M8" s="192"/>
    </row>
    <row r="9" spans="1:13" ht="15" customHeight="1">
      <c r="A9" s="48"/>
      <c r="B9" s="188" t="s">
        <v>217</v>
      </c>
      <c r="C9" s="179">
        <v>9.569538888888891</v>
      </c>
      <c r="D9" s="181">
        <v>2.1959368938943364</v>
      </c>
      <c r="E9" s="180">
        <v>5.1776651011002173</v>
      </c>
      <c r="F9" s="180">
        <v>13.961412676677565</v>
      </c>
      <c r="G9" s="180">
        <v>2.9817282072058804</v>
      </c>
      <c r="H9" s="180">
        <v>16.157349570571899</v>
      </c>
      <c r="I9" s="50">
        <v>0.22947154710286197</v>
      </c>
      <c r="J9" s="49">
        <v>0.45894309420572393</v>
      </c>
      <c r="K9" s="51">
        <v>0.68841464130858587</v>
      </c>
      <c r="L9" s="180">
        <v>9.091061944444446</v>
      </c>
      <c r="M9" s="180">
        <v>10.048015833333334</v>
      </c>
    </row>
    <row r="10" spans="1:13" ht="15" customHeight="1">
      <c r="A10" s="48"/>
      <c r="B10" s="39" t="s">
        <v>185</v>
      </c>
      <c r="C10" s="163"/>
      <c r="D10" s="190"/>
      <c r="E10" s="191"/>
      <c r="F10" s="191"/>
      <c r="G10" s="191"/>
      <c r="H10" s="191"/>
      <c r="I10" s="189"/>
      <c r="J10" s="189"/>
      <c r="K10" s="189"/>
      <c r="L10" s="191"/>
      <c r="M10" s="192"/>
    </row>
    <row r="11" spans="1:13" ht="15" customHeight="1">
      <c r="A11" s="48"/>
      <c r="B11" s="188" t="s">
        <v>218</v>
      </c>
      <c r="C11" s="249">
        <v>5.4217948717948709E-2</v>
      </c>
      <c r="D11" s="250">
        <v>9.4099311183966135E-3</v>
      </c>
      <c r="E11" s="250">
        <v>3.5398086481155486E-2</v>
      </c>
      <c r="F11" s="250">
        <v>7.3037810954741933E-2</v>
      </c>
      <c r="G11" s="250">
        <v>2.598815536275887E-2</v>
      </c>
      <c r="H11" s="250">
        <v>8.2447742073138541E-2</v>
      </c>
      <c r="I11" s="50">
        <v>0.17355749047882146</v>
      </c>
      <c r="J11" s="49">
        <v>0.34711498095764293</v>
      </c>
      <c r="K11" s="51">
        <v>0.52067247143646433</v>
      </c>
      <c r="L11" s="250">
        <v>5.1507051282051276E-2</v>
      </c>
      <c r="M11" s="250">
        <v>5.6928846153846142E-2</v>
      </c>
    </row>
    <row r="12" spans="1:13" ht="15" customHeight="1">
      <c r="A12" s="48"/>
      <c r="B12" s="188" t="s">
        <v>138</v>
      </c>
      <c r="C12" s="254">
        <v>6.5463953437231446</v>
      </c>
      <c r="D12" s="250">
        <v>0.1644641552985236</v>
      </c>
      <c r="E12" s="181">
        <v>6.2174670331260975</v>
      </c>
      <c r="F12" s="181">
        <v>6.8753236543201917</v>
      </c>
      <c r="G12" s="181">
        <v>6.0530028778275735</v>
      </c>
      <c r="H12" s="181">
        <v>7.0397878096187156</v>
      </c>
      <c r="I12" s="50">
        <v>2.5122857185247167E-2</v>
      </c>
      <c r="J12" s="49">
        <v>5.0245714370494333E-2</v>
      </c>
      <c r="K12" s="51">
        <v>7.5368571555741504E-2</v>
      </c>
      <c r="L12" s="181">
        <v>6.2190755765369872</v>
      </c>
      <c r="M12" s="181">
        <v>6.873715110909302</v>
      </c>
    </row>
    <row r="13" spans="1:13" ht="15" customHeight="1">
      <c r="A13" s="48"/>
      <c r="B13" s="188" t="s">
        <v>219</v>
      </c>
      <c r="C13" s="179">
        <v>22.286700345392585</v>
      </c>
      <c r="D13" s="181">
        <v>0.75832637528014324</v>
      </c>
      <c r="E13" s="180">
        <v>20.770047594832299</v>
      </c>
      <c r="F13" s="180">
        <v>23.803353095952872</v>
      </c>
      <c r="G13" s="180">
        <v>20.011721219552157</v>
      </c>
      <c r="H13" s="180">
        <v>24.561679471233013</v>
      </c>
      <c r="I13" s="50">
        <v>3.4025960035708694E-2</v>
      </c>
      <c r="J13" s="49">
        <v>6.8051920071417388E-2</v>
      </c>
      <c r="K13" s="51">
        <v>0.10207788010712608</v>
      </c>
      <c r="L13" s="180">
        <v>21.172365328122957</v>
      </c>
      <c r="M13" s="180">
        <v>23.401035362662213</v>
      </c>
    </row>
    <row r="14" spans="1:13" ht="15" customHeight="1">
      <c r="A14" s="48"/>
      <c r="B14" s="188" t="s">
        <v>139</v>
      </c>
      <c r="C14" s="257">
        <v>595.91982968775062</v>
      </c>
      <c r="D14" s="258">
        <v>13.772314515217824</v>
      </c>
      <c r="E14" s="258">
        <v>568.37520065731496</v>
      </c>
      <c r="F14" s="258">
        <v>623.46445871818628</v>
      </c>
      <c r="G14" s="258">
        <v>554.60288614209719</v>
      </c>
      <c r="H14" s="258">
        <v>637.23677323340405</v>
      </c>
      <c r="I14" s="50">
        <v>2.3111019014813158E-2</v>
      </c>
      <c r="J14" s="49">
        <v>4.6222038029626315E-2</v>
      </c>
      <c r="K14" s="51">
        <v>6.9333057044439469E-2</v>
      </c>
      <c r="L14" s="258">
        <v>566.12383820336311</v>
      </c>
      <c r="M14" s="258">
        <v>625.71582117213813</v>
      </c>
    </row>
    <row r="15" spans="1:13" s="47" customFormat="1" ht="15" customHeight="1">
      <c r="A15" s="48"/>
      <c r="B15" s="188" t="s">
        <v>140</v>
      </c>
      <c r="C15" s="254">
        <v>1.8310508112085337</v>
      </c>
      <c r="D15" s="250">
        <v>0.13519234635866237</v>
      </c>
      <c r="E15" s="181">
        <v>1.560666118491209</v>
      </c>
      <c r="F15" s="181">
        <v>2.1014355039258583</v>
      </c>
      <c r="G15" s="181">
        <v>1.4254737721325466</v>
      </c>
      <c r="H15" s="181">
        <v>2.2366278502845209</v>
      </c>
      <c r="I15" s="50">
        <v>7.3833203060832839E-2</v>
      </c>
      <c r="J15" s="49">
        <v>0.14766640612166568</v>
      </c>
      <c r="K15" s="51">
        <v>0.2214996091824985</v>
      </c>
      <c r="L15" s="181">
        <v>1.739498270648107</v>
      </c>
      <c r="M15" s="181">
        <v>1.9226033517689605</v>
      </c>
    </row>
    <row r="16" spans="1:13" ht="15" customHeight="1">
      <c r="A16" s="48"/>
      <c r="B16" s="188" t="s">
        <v>220</v>
      </c>
      <c r="C16" s="254">
        <v>0.21713530927908284</v>
      </c>
      <c r="D16" s="250">
        <v>1.7073992139675923E-2</v>
      </c>
      <c r="E16" s="181">
        <v>0.182987324999731</v>
      </c>
      <c r="F16" s="181">
        <v>0.25128329355843471</v>
      </c>
      <c r="G16" s="181">
        <v>0.16591333286005505</v>
      </c>
      <c r="H16" s="181">
        <v>0.26835728569811063</v>
      </c>
      <c r="I16" s="50">
        <v>7.8632960232786528E-2</v>
      </c>
      <c r="J16" s="49">
        <v>0.15726592046557306</v>
      </c>
      <c r="K16" s="51">
        <v>0.23589888069835957</v>
      </c>
      <c r="L16" s="181">
        <v>0.2062785438151287</v>
      </c>
      <c r="M16" s="181">
        <v>0.22799207474303698</v>
      </c>
    </row>
    <row r="17" spans="1:13" ht="15" customHeight="1">
      <c r="A17" s="48"/>
      <c r="B17" s="188" t="s">
        <v>141</v>
      </c>
      <c r="C17" s="249">
        <v>0.33709688309753599</v>
      </c>
      <c r="D17" s="250">
        <v>1.1287792762754293E-2</v>
      </c>
      <c r="E17" s="250">
        <v>0.3145212975720274</v>
      </c>
      <c r="F17" s="250">
        <v>0.35967246862304458</v>
      </c>
      <c r="G17" s="250">
        <v>0.30323350480927314</v>
      </c>
      <c r="H17" s="250">
        <v>0.37096026138579885</v>
      </c>
      <c r="I17" s="50">
        <v>3.3485307425664537E-2</v>
      </c>
      <c r="J17" s="49">
        <v>6.6970614851329074E-2</v>
      </c>
      <c r="K17" s="51">
        <v>0.10045592227699361</v>
      </c>
      <c r="L17" s="250">
        <v>0.32024203894265918</v>
      </c>
      <c r="M17" s="250">
        <v>0.35395172725241281</v>
      </c>
    </row>
    <row r="18" spans="1:13" ht="15" customHeight="1">
      <c r="A18" s="48"/>
      <c r="B18" s="188" t="s">
        <v>221</v>
      </c>
      <c r="C18" s="249">
        <v>8.7377777777777763E-2</v>
      </c>
      <c r="D18" s="250">
        <v>1.2132230266359168E-2</v>
      </c>
      <c r="E18" s="250">
        <v>6.3113317245059419E-2</v>
      </c>
      <c r="F18" s="250">
        <v>0.11164223831049611</v>
      </c>
      <c r="G18" s="250">
        <v>5.0981086978700255E-2</v>
      </c>
      <c r="H18" s="250">
        <v>0.12377446857685527</v>
      </c>
      <c r="I18" s="50">
        <v>0.13884800660889182</v>
      </c>
      <c r="J18" s="49">
        <v>0.27769601321778364</v>
      </c>
      <c r="K18" s="51">
        <v>0.41654401982667544</v>
      </c>
      <c r="L18" s="250">
        <v>8.3008888888888868E-2</v>
      </c>
      <c r="M18" s="250">
        <v>9.1746666666666657E-2</v>
      </c>
    </row>
    <row r="19" spans="1:13" ht="15" customHeight="1">
      <c r="A19" s="48"/>
      <c r="B19" s="188" t="s">
        <v>142</v>
      </c>
      <c r="C19" s="179">
        <v>39.800664692076253</v>
      </c>
      <c r="D19" s="181">
        <v>1.9235402706907783</v>
      </c>
      <c r="E19" s="180">
        <v>35.953584150694695</v>
      </c>
      <c r="F19" s="180">
        <v>43.647745233457812</v>
      </c>
      <c r="G19" s="180">
        <v>34.030043880003916</v>
      </c>
      <c r="H19" s="180">
        <v>45.571285504148591</v>
      </c>
      <c r="I19" s="50">
        <v>4.8329350415942371E-2</v>
      </c>
      <c r="J19" s="49">
        <v>9.6658700831884742E-2</v>
      </c>
      <c r="K19" s="51">
        <v>0.1449880512478271</v>
      </c>
      <c r="L19" s="180">
        <v>37.810631457472439</v>
      </c>
      <c r="M19" s="180">
        <v>41.790697926680068</v>
      </c>
    </row>
    <row r="20" spans="1:13" ht="15" customHeight="1">
      <c r="A20" s="48"/>
      <c r="B20" s="188" t="s">
        <v>167</v>
      </c>
      <c r="C20" s="254">
        <v>4.3716320758649028</v>
      </c>
      <c r="D20" s="250">
        <v>0.17679898097693311</v>
      </c>
      <c r="E20" s="181">
        <v>4.0180341139110363</v>
      </c>
      <c r="F20" s="181">
        <v>4.7252300378187693</v>
      </c>
      <c r="G20" s="181">
        <v>3.8412351329341035</v>
      </c>
      <c r="H20" s="181">
        <v>4.9020290187957016</v>
      </c>
      <c r="I20" s="50">
        <v>4.0442328610637811E-2</v>
      </c>
      <c r="J20" s="49">
        <v>8.0884657221275622E-2</v>
      </c>
      <c r="K20" s="51">
        <v>0.12132698583191343</v>
      </c>
      <c r="L20" s="181">
        <v>4.1530504720716577</v>
      </c>
      <c r="M20" s="181">
        <v>4.5902136796581479</v>
      </c>
    </row>
    <row r="21" spans="1:13" ht="15" customHeight="1">
      <c r="A21" s="48"/>
      <c r="B21" s="188" t="s">
        <v>143</v>
      </c>
      <c r="C21" s="179">
        <v>26.504339954101003</v>
      </c>
      <c r="D21" s="180">
        <v>4.9975484600467315</v>
      </c>
      <c r="E21" s="180">
        <v>16.50924303400754</v>
      </c>
      <c r="F21" s="180">
        <v>36.499436874194465</v>
      </c>
      <c r="G21" s="180">
        <v>11.511694573960808</v>
      </c>
      <c r="H21" s="180">
        <v>41.496985334241195</v>
      </c>
      <c r="I21" s="50">
        <v>0.18855585419977469</v>
      </c>
      <c r="J21" s="49">
        <v>0.37711170839954938</v>
      </c>
      <c r="K21" s="51">
        <v>0.56566756259932405</v>
      </c>
      <c r="L21" s="180">
        <v>25.17912295639595</v>
      </c>
      <c r="M21" s="180">
        <v>27.829556951806055</v>
      </c>
    </row>
    <row r="22" spans="1:13" ht="15" customHeight="1">
      <c r="A22" s="48"/>
      <c r="B22" s="188" t="s">
        <v>168</v>
      </c>
      <c r="C22" s="254">
        <v>9.0414972983654209</v>
      </c>
      <c r="D22" s="250">
        <v>0.37638720541874299</v>
      </c>
      <c r="E22" s="181">
        <v>8.2887228875279355</v>
      </c>
      <c r="F22" s="181">
        <v>9.7942717092029064</v>
      </c>
      <c r="G22" s="181">
        <v>7.9123356821091919</v>
      </c>
      <c r="H22" s="181">
        <v>10.170658914621651</v>
      </c>
      <c r="I22" s="50">
        <v>4.1628857809512219E-2</v>
      </c>
      <c r="J22" s="49">
        <v>8.3257715619024439E-2</v>
      </c>
      <c r="K22" s="51">
        <v>0.12488657342853665</v>
      </c>
      <c r="L22" s="181">
        <v>8.5894224334471492</v>
      </c>
      <c r="M22" s="181">
        <v>9.4935721632836927</v>
      </c>
    </row>
    <row r="23" spans="1:13" ht="15" customHeight="1">
      <c r="A23" s="48"/>
      <c r="B23" s="188" t="s">
        <v>222</v>
      </c>
      <c r="C23" s="254">
        <v>9.8032887364028998</v>
      </c>
      <c r="D23" s="181">
        <v>1.1197181927364623</v>
      </c>
      <c r="E23" s="181">
        <v>7.5638523509299755</v>
      </c>
      <c r="F23" s="181">
        <v>12.042725121875824</v>
      </c>
      <c r="G23" s="181">
        <v>6.4441341581935125</v>
      </c>
      <c r="H23" s="181">
        <v>13.162443314612286</v>
      </c>
      <c r="I23" s="50">
        <v>0.11421862834444252</v>
      </c>
      <c r="J23" s="49">
        <v>0.22843725668888504</v>
      </c>
      <c r="K23" s="51">
        <v>0.34265588503332756</v>
      </c>
      <c r="L23" s="181">
        <v>9.3131242995827552</v>
      </c>
      <c r="M23" s="181">
        <v>10.293453173223044</v>
      </c>
    </row>
    <row r="24" spans="1:13" ht="15" customHeight="1">
      <c r="A24" s="48"/>
      <c r="B24" s="188" t="s">
        <v>144</v>
      </c>
      <c r="C24" s="254">
        <v>2.390062117908462</v>
      </c>
      <c r="D24" s="250">
        <v>9.1058467081055014E-2</v>
      </c>
      <c r="E24" s="181">
        <v>2.207945183746352</v>
      </c>
      <c r="F24" s="181">
        <v>2.5721790520705721</v>
      </c>
      <c r="G24" s="181">
        <v>2.1168867166652969</v>
      </c>
      <c r="H24" s="181">
        <v>2.6632375191516271</v>
      </c>
      <c r="I24" s="50">
        <v>3.809878680506433E-2</v>
      </c>
      <c r="J24" s="49">
        <v>7.619757361012866E-2</v>
      </c>
      <c r="K24" s="51">
        <v>0.11429636041519299</v>
      </c>
      <c r="L24" s="181">
        <v>2.270559012013039</v>
      </c>
      <c r="M24" s="181">
        <v>2.509565223803885</v>
      </c>
    </row>
    <row r="25" spans="1:13" ht="15" customHeight="1">
      <c r="A25" s="48"/>
      <c r="B25" s="188" t="s">
        <v>223</v>
      </c>
      <c r="C25" s="254">
        <v>1.0999546218168843</v>
      </c>
      <c r="D25" s="250">
        <v>0.10284440312967104</v>
      </c>
      <c r="E25" s="181">
        <v>0.89426581555754225</v>
      </c>
      <c r="F25" s="181">
        <v>1.3056434280762264</v>
      </c>
      <c r="G25" s="181">
        <v>0.79142141242787112</v>
      </c>
      <c r="H25" s="181">
        <v>1.4084878312058975</v>
      </c>
      <c r="I25" s="50">
        <v>9.3498769030848375E-2</v>
      </c>
      <c r="J25" s="49">
        <v>0.18699753806169675</v>
      </c>
      <c r="K25" s="51">
        <v>0.28049630709254514</v>
      </c>
      <c r="L25" s="181">
        <v>1.04495689072604</v>
      </c>
      <c r="M25" s="181">
        <v>1.1549523529077286</v>
      </c>
    </row>
    <row r="26" spans="1:13" ht="15" customHeight="1">
      <c r="A26" s="48"/>
      <c r="B26" s="188" t="s">
        <v>145</v>
      </c>
      <c r="C26" s="254">
        <v>0.78343747955728527</v>
      </c>
      <c r="D26" s="250">
        <v>2.7557711533769038E-2</v>
      </c>
      <c r="E26" s="181">
        <v>0.72832205648974724</v>
      </c>
      <c r="F26" s="181">
        <v>0.83855290262482329</v>
      </c>
      <c r="G26" s="181">
        <v>0.70076434495597817</v>
      </c>
      <c r="H26" s="181">
        <v>0.86611061415859236</v>
      </c>
      <c r="I26" s="50">
        <v>3.5175380617916946E-2</v>
      </c>
      <c r="J26" s="49">
        <v>7.0350761235833892E-2</v>
      </c>
      <c r="K26" s="51">
        <v>0.10552614185375084</v>
      </c>
      <c r="L26" s="181">
        <v>0.74426560557942101</v>
      </c>
      <c r="M26" s="181">
        <v>0.82260935353514952</v>
      </c>
    </row>
    <row r="27" spans="1:13" ht="15" customHeight="1">
      <c r="A27" s="48"/>
      <c r="B27" s="188" t="s">
        <v>146</v>
      </c>
      <c r="C27" s="254">
        <v>1.7560565880377357</v>
      </c>
      <c r="D27" s="250">
        <v>4.8596742219653849E-2</v>
      </c>
      <c r="E27" s="181">
        <v>1.658863103598428</v>
      </c>
      <c r="F27" s="181">
        <v>1.8532500724770433</v>
      </c>
      <c r="G27" s="181">
        <v>1.6102663613787742</v>
      </c>
      <c r="H27" s="181">
        <v>1.9018468146966971</v>
      </c>
      <c r="I27" s="50">
        <v>2.7673790554754923E-2</v>
      </c>
      <c r="J27" s="49">
        <v>5.5347581109509845E-2</v>
      </c>
      <c r="K27" s="51">
        <v>8.3021371664264765E-2</v>
      </c>
      <c r="L27" s="181">
        <v>1.6682537586358488</v>
      </c>
      <c r="M27" s="181">
        <v>1.8438594174396226</v>
      </c>
    </row>
    <row r="28" spans="1:13" ht="15" customHeight="1">
      <c r="A28" s="48"/>
      <c r="B28" s="188" t="s">
        <v>147</v>
      </c>
      <c r="C28" s="179">
        <v>15.250353250187137</v>
      </c>
      <c r="D28" s="181">
        <v>0.67313785405949422</v>
      </c>
      <c r="E28" s="180">
        <v>13.904077542068149</v>
      </c>
      <c r="F28" s="180">
        <v>16.596628958306127</v>
      </c>
      <c r="G28" s="180">
        <v>13.230939688008654</v>
      </c>
      <c r="H28" s="180">
        <v>17.269766812365621</v>
      </c>
      <c r="I28" s="50">
        <v>4.4139164714183533E-2</v>
      </c>
      <c r="J28" s="49">
        <v>8.8278329428367067E-2</v>
      </c>
      <c r="K28" s="51">
        <v>0.13241749414255061</v>
      </c>
      <c r="L28" s="180">
        <v>14.487835587677781</v>
      </c>
      <c r="M28" s="180">
        <v>16.012870912696496</v>
      </c>
    </row>
    <row r="29" spans="1:13" ht="15" customHeight="1">
      <c r="A29" s="48"/>
      <c r="B29" s="188" t="s">
        <v>148</v>
      </c>
      <c r="C29" s="254">
        <v>3.1383906373272259</v>
      </c>
      <c r="D29" s="250">
        <v>0.14912745622465534</v>
      </c>
      <c r="E29" s="181">
        <v>2.8401357248779151</v>
      </c>
      <c r="F29" s="181">
        <v>3.4366455497765367</v>
      </c>
      <c r="G29" s="181">
        <v>2.6910082686532597</v>
      </c>
      <c r="H29" s="181">
        <v>3.5857730060011921</v>
      </c>
      <c r="I29" s="50">
        <v>4.7517174710812293E-2</v>
      </c>
      <c r="J29" s="49">
        <v>9.5034349421624587E-2</v>
      </c>
      <c r="K29" s="51">
        <v>0.14255152413243688</v>
      </c>
      <c r="L29" s="181">
        <v>2.9814711054608645</v>
      </c>
      <c r="M29" s="181">
        <v>3.2953101691935873</v>
      </c>
    </row>
    <row r="30" spans="1:13" ht="15" customHeight="1">
      <c r="A30" s="48"/>
      <c r="B30" s="188" t="s">
        <v>149</v>
      </c>
      <c r="C30" s="254">
        <v>1.7057302782950221</v>
      </c>
      <c r="D30" s="250">
        <v>0.12016856606453938</v>
      </c>
      <c r="E30" s="181">
        <v>1.4653931461659433</v>
      </c>
      <c r="F30" s="181">
        <v>1.9460674104241009</v>
      </c>
      <c r="G30" s="181">
        <v>1.345224580101404</v>
      </c>
      <c r="H30" s="181">
        <v>2.06623597648864</v>
      </c>
      <c r="I30" s="50">
        <v>7.0449922589552044E-2</v>
      </c>
      <c r="J30" s="49">
        <v>0.14089984517910409</v>
      </c>
      <c r="K30" s="51">
        <v>0.21134976776865613</v>
      </c>
      <c r="L30" s="181">
        <v>1.6204437643802709</v>
      </c>
      <c r="M30" s="181">
        <v>1.7910167922097733</v>
      </c>
    </row>
    <row r="31" spans="1:13" ht="15" customHeight="1">
      <c r="A31" s="48"/>
      <c r="B31" s="188" t="s">
        <v>150</v>
      </c>
      <c r="C31" s="254">
        <v>0.40384918859890445</v>
      </c>
      <c r="D31" s="250">
        <v>2.4816811235722731E-2</v>
      </c>
      <c r="E31" s="181">
        <v>0.35421556612745897</v>
      </c>
      <c r="F31" s="181">
        <v>0.45348281107034993</v>
      </c>
      <c r="G31" s="181">
        <v>0.32939875489173626</v>
      </c>
      <c r="H31" s="181">
        <v>0.47829962230607265</v>
      </c>
      <c r="I31" s="50">
        <v>6.1450689852370434E-2</v>
      </c>
      <c r="J31" s="49">
        <v>0.12290137970474087</v>
      </c>
      <c r="K31" s="51">
        <v>0.18435206955711131</v>
      </c>
      <c r="L31" s="181">
        <v>0.38365672916895921</v>
      </c>
      <c r="M31" s="181">
        <v>0.42404164802884969</v>
      </c>
    </row>
    <row r="32" spans="1:13" ht="15" customHeight="1">
      <c r="A32" s="48"/>
      <c r="B32" s="188" t="s">
        <v>169</v>
      </c>
      <c r="C32" s="249">
        <v>5.1401174650410449E-2</v>
      </c>
      <c r="D32" s="250">
        <v>3.5547263961459262E-3</v>
      </c>
      <c r="E32" s="250">
        <v>4.4291721858118596E-2</v>
      </c>
      <c r="F32" s="250">
        <v>5.8510627442702301E-2</v>
      </c>
      <c r="G32" s="250">
        <v>4.0736995461972667E-2</v>
      </c>
      <c r="H32" s="250">
        <v>6.2065353838848231E-2</v>
      </c>
      <c r="I32" s="50">
        <v>6.9156520650010891E-2</v>
      </c>
      <c r="J32" s="49">
        <v>0.13831304130002178</v>
      </c>
      <c r="K32" s="51">
        <v>0.20746956195003269</v>
      </c>
      <c r="L32" s="250">
        <v>4.8831115917889925E-2</v>
      </c>
      <c r="M32" s="250">
        <v>5.3971233382930972E-2</v>
      </c>
    </row>
    <row r="33" spans="1:13" ht="15" customHeight="1">
      <c r="A33" s="48"/>
      <c r="B33" s="188" t="s">
        <v>151</v>
      </c>
      <c r="C33" s="254">
        <v>3.5275090403766121</v>
      </c>
      <c r="D33" s="250">
        <v>7.0482466091312729E-2</v>
      </c>
      <c r="E33" s="181">
        <v>3.3865441081939864</v>
      </c>
      <c r="F33" s="181">
        <v>3.6684739725592377</v>
      </c>
      <c r="G33" s="181">
        <v>3.3160616421026741</v>
      </c>
      <c r="H33" s="181">
        <v>3.7389564386505501</v>
      </c>
      <c r="I33" s="50">
        <v>1.9980803814974125E-2</v>
      </c>
      <c r="J33" s="49">
        <v>3.9961607629948249E-2</v>
      </c>
      <c r="K33" s="51">
        <v>5.9942411444922378E-2</v>
      </c>
      <c r="L33" s="181">
        <v>3.3511335883577815</v>
      </c>
      <c r="M33" s="181">
        <v>3.7038844923954426</v>
      </c>
    </row>
    <row r="34" spans="1:13" ht="15" customHeight="1">
      <c r="A34" s="48"/>
      <c r="B34" s="188" t="s">
        <v>152</v>
      </c>
      <c r="C34" s="179">
        <v>19.413446076368356</v>
      </c>
      <c r="D34" s="181">
        <v>1.2226164227629985</v>
      </c>
      <c r="E34" s="180">
        <v>16.968213230842359</v>
      </c>
      <c r="F34" s="180">
        <v>21.858678921894352</v>
      </c>
      <c r="G34" s="180">
        <v>15.745596808079359</v>
      </c>
      <c r="H34" s="180">
        <v>23.081295344657352</v>
      </c>
      <c r="I34" s="50">
        <v>6.2977815373606846E-2</v>
      </c>
      <c r="J34" s="49">
        <v>0.12595563074721369</v>
      </c>
      <c r="K34" s="51">
        <v>0.18893344612082053</v>
      </c>
      <c r="L34" s="180">
        <v>18.442773772549938</v>
      </c>
      <c r="M34" s="180">
        <v>20.384118380186774</v>
      </c>
    </row>
    <row r="35" spans="1:13" ht="15" customHeight="1">
      <c r="A35" s="48"/>
      <c r="B35" s="188" t="s">
        <v>170</v>
      </c>
      <c r="C35" s="179">
        <v>31.850823296271223</v>
      </c>
      <c r="D35" s="181">
        <v>0.91349117754973475</v>
      </c>
      <c r="E35" s="180">
        <v>30.023840941171752</v>
      </c>
      <c r="F35" s="180">
        <v>33.67780565137069</v>
      </c>
      <c r="G35" s="180">
        <v>29.110349763622018</v>
      </c>
      <c r="H35" s="180">
        <v>34.591296828920427</v>
      </c>
      <c r="I35" s="50">
        <v>2.8680300319165603E-2</v>
      </c>
      <c r="J35" s="49">
        <v>5.7360600638331205E-2</v>
      </c>
      <c r="K35" s="51">
        <v>8.6040900957496808E-2</v>
      </c>
      <c r="L35" s="180">
        <v>30.258282131457662</v>
      </c>
      <c r="M35" s="180">
        <v>33.443364461084784</v>
      </c>
    </row>
    <row r="36" spans="1:13" ht="15" customHeight="1">
      <c r="A36" s="48"/>
      <c r="B36" s="188" t="s">
        <v>153</v>
      </c>
      <c r="C36" s="254">
        <v>0.17071680277655482</v>
      </c>
      <c r="D36" s="181">
        <v>1.7637972227444759E-2</v>
      </c>
      <c r="E36" s="181">
        <v>0.1354408583216653</v>
      </c>
      <c r="F36" s="181">
        <v>0.20599274723144434</v>
      </c>
      <c r="G36" s="181">
        <v>0.11780288609422054</v>
      </c>
      <c r="H36" s="181">
        <v>0.2236307194588891</v>
      </c>
      <c r="I36" s="50">
        <v>0.10331714242874192</v>
      </c>
      <c r="J36" s="49">
        <v>0.20663428485748384</v>
      </c>
      <c r="K36" s="51">
        <v>0.30995142728622577</v>
      </c>
      <c r="L36" s="181">
        <v>0.16218096263772708</v>
      </c>
      <c r="M36" s="181">
        <v>0.17925264291538257</v>
      </c>
    </row>
    <row r="37" spans="1:13" ht="15" customHeight="1">
      <c r="A37" s="48"/>
      <c r="B37" s="188" t="s">
        <v>154</v>
      </c>
      <c r="C37" s="249">
        <v>0.25178682486216458</v>
      </c>
      <c r="D37" s="250">
        <v>9.4317627420241624E-3</v>
      </c>
      <c r="E37" s="250">
        <v>0.23292329937811626</v>
      </c>
      <c r="F37" s="250">
        <v>0.27065035034621293</v>
      </c>
      <c r="G37" s="250">
        <v>0.22349153663609209</v>
      </c>
      <c r="H37" s="250">
        <v>0.28008211308823705</v>
      </c>
      <c r="I37" s="50">
        <v>3.7459318005171174E-2</v>
      </c>
      <c r="J37" s="49">
        <v>7.4918636010342349E-2</v>
      </c>
      <c r="K37" s="51">
        <v>0.11237795401551352</v>
      </c>
      <c r="L37" s="250">
        <v>0.23919748361905635</v>
      </c>
      <c r="M37" s="250">
        <v>0.26437616610527281</v>
      </c>
    </row>
    <row r="38" spans="1:13" ht="15" customHeight="1">
      <c r="A38" s="48"/>
      <c r="B38" s="188" t="s">
        <v>155</v>
      </c>
      <c r="C38" s="249">
        <v>1.8783835321051108E-2</v>
      </c>
      <c r="D38" s="250">
        <v>6.859897987053123E-4</v>
      </c>
      <c r="E38" s="250">
        <v>1.7411855723640485E-2</v>
      </c>
      <c r="F38" s="250">
        <v>2.0155814918461731E-2</v>
      </c>
      <c r="G38" s="250">
        <v>1.672586592493517E-2</v>
      </c>
      <c r="H38" s="250">
        <v>2.0841804717167046E-2</v>
      </c>
      <c r="I38" s="50">
        <v>3.6520220017927929E-2</v>
      </c>
      <c r="J38" s="49">
        <v>7.3040440035855858E-2</v>
      </c>
      <c r="K38" s="51">
        <v>0.10956066005378379</v>
      </c>
      <c r="L38" s="250">
        <v>1.7844643554998554E-2</v>
      </c>
      <c r="M38" s="250">
        <v>1.9723027087103662E-2</v>
      </c>
    </row>
    <row r="39" spans="1:13" ht="15" customHeight="1">
      <c r="A39" s="48"/>
      <c r="B39" s="188" t="s">
        <v>171</v>
      </c>
      <c r="C39" s="254">
        <v>1.0433504975668264</v>
      </c>
      <c r="D39" s="250">
        <v>9.0379418650178719E-2</v>
      </c>
      <c r="E39" s="181">
        <v>0.86259166026646894</v>
      </c>
      <c r="F39" s="181">
        <v>1.2241093348671839</v>
      </c>
      <c r="G39" s="181">
        <v>0.77221224161629021</v>
      </c>
      <c r="H39" s="181">
        <v>1.3144887535173626</v>
      </c>
      <c r="I39" s="50">
        <v>8.6624215794165502E-2</v>
      </c>
      <c r="J39" s="49">
        <v>0.173248431588331</v>
      </c>
      <c r="K39" s="51">
        <v>0.25987264738249649</v>
      </c>
      <c r="L39" s="181">
        <v>0.9911829726884851</v>
      </c>
      <c r="M39" s="181">
        <v>1.0955180224451677</v>
      </c>
    </row>
    <row r="40" spans="1:13" ht="15" customHeight="1">
      <c r="A40" s="48"/>
      <c r="B40" s="188" t="s">
        <v>172</v>
      </c>
      <c r="C40" s="254">
        <v>1.8503504619699205</v>
      </c>
      <c r="D40" s="250">
        <v>6.3939193395628896E-2</v>
      </c>
      <c r="E40" s="181">
        <v>1.7224720751786626</v>
      </c>
      <c r="F40" s="181">
        <v>1.9782288487611783</v>
      </c>
      <c r="G40" s="181">
        <v>1.6585328817830338</v>
      </c>
      <c r="H40" s="181">
        <v>2.0421680421568071</v>
      </c>
      <c r="I40" s="50">
        <v>3.455518006440679E-2</v>
      </c>
      <c r="J40" s="49">
        <v>6.911036012881358E-2</v>
      </c>
      <c r="K40" s="51">
        <v>0.10366554019322037</v>
      </c>
      <c r="L40" s="181">
        <v>1.7578329388714244</v>
      </c>
      <c r="M40" s="181">
        <v>1.9428679850684165</v>
      </c>
    </row>
    <row r="41" spans="1:13" ht="15" customHeight="1">
      <c r="A41" s="48"/>
      <c r="B41" s="188" t="s">
        <v>173</v>
      </c>
      <c r="C41" s="254">
        <v>7.1683720688477646</v>
      </c>
      <c r="D41" s="250">
        <v>0.50567203526440918</v>
      </c>
      <c r="E41" s="181">
        <v>6.157027998318946</v>
      </c>
      <c r="F41" s="181">
        <v>8.1797161393765823</v>
      </c>
      <c r="G41" s="181">
        <v>5.6513559630545371</v>
      </c>
      <c r="H41" s="181">
        <v>8.6853881746409911</v>
      </c>
      <c r="I41" s="50">
        <v>7.0542102224569692E-2</v>
      </c>
      <c r="J41" s="49">
        <v>0.14108420444913938</v>
      </c>
      <c r="K41" s="51">
        <v>0.21162630667370907</v>
      </c>
      <c r="L41" s="181">
        <v>6.8099534654053766</v>
      </c>
      <c r="M41" s="181">
        <v>7.5267906722901525</v>
      </c>
    </row>
    <row r="42" spans="1:13" ht="15" customHeight="1">
      <c r="A42" s="48"/>
      <c r="B42" s="188" t="s">
        <v>156</v>
      </c>
      <c r="C42" s="179">
        <v>18.106112547708165</v>
      </c>
      <c r="D42" s="181">
        <v>1.0187523767015279</v>
      </c>
      <c r="E42" s="180">
        <v>16.068607794305109</v>
      </c>
      <c r="F42" s="180">
        <v>20.14361730111122</v>
      </c>
      <c r="G42" s="180">
        <v>15.049855417603581</v>
      </c>
      <c r="H42" s="180">
        <v>21.162369677812748</v>
      </c>
      <c r="I42" s="50">
        <v>5.6265660230333622E-2</v>
      </c>
      <c r="J42" s="49">
        <v>0.11253132046066724</v>
      </c>
      <c r="K42" s="51">
        <v>0.16879698069100085</v>
      </c>
      <c r="L42" s="180">
        <v>17.200806920322755</v>
      </c>
      <c r="M42" s="180">
        <v>19.011418175093574</v>
      </c>
    </row>
    <row r="43" spans="1:13" ht="15" customHeight="1">
      <c r="A43" s="48"/>
      <c r="B43" s="188" t="s">
        <v>174</v>
      </c>
      <c r="C43" s="179">
        <v>12.030890107757159</v>
      </c>
      <c r="D43" s="181">
        <v>0.49172272747116175</v>
      </c>
      <c r="E43" s="180">
        <v>11.047444652814836</v>
      </c>
      <c r="F43" s="180">
        <v>13.014335562699483</v>
      </c>
      <c r="G43" s="180">
        <v>10.555721925343674</v>
      </c>
      <c r="H43" s="180">
        <v>13.506058290170644</v>
      </c>
      <c r="I43" s="50">
        <v>4.0871683064756248E-2</v>
      </c>
      <c r="J43" s="49">
        <v>8.1743366129512496E-2</v>
      </c>
      <c r="K43" s="51">
        <v>0.12261504919426874</v>
      </c>
      <c r="L43" s="180">
        <v>11.429345602369301</v>
      </c>
      <c r="M43" s="180">
        <v>12.632434613145017</v>
      </c>
    </row>
    <row r="44" spans="1:13" ht="15" customHeight="1">
      <c r="A44" s="48"/>
      <c r="B44" s="188" t="s">
        <v>175</v>
      </c>
      <c r="C44" s="249">
        <v>5.0246063702040218E-2</v>
      </c>
      <c r="D44" s="250">
        <v>1.3715709742764201E-3</v>
      </c>
      <c r="E44" s="250">
        <v>4.750292175348738E-2</v>
      </c>
      <c r="F44" s="250">
        <v>5.2989205650593056E-2</v>
      </c>
      <c r="G44" s="250">
        <v>4.6131350779210961E-2</v>
      </c>
      <c r="H44" s="250">
        <v>5.4360776624869475E-2</v>
      </c>
      <c r="I44" s="50">
        <v>2.7297083059279092E-2</v>
      </c>
      <c r="J44" s="49">
        <v>5.4594166118558184E-2</v>
      </c>
      <c r="K44" s="51">
        <v>8.1891249177837272E-2</v>
      </c>
      <c r="L44" s="250">
        <v>4.7733760516938208E-2</v>
      </c>
      <c r="M44" s="250">
        <v>5.2758366887142229E-2</v>
      </c>
    </row>
    <row r="45" spans="1:13" ht="15" customHeight="1">
      <c r="A45" s="48"/>
      <c r="B45" s="188" t="s">
        <v>176</v>
      </c>
      <c r="C45" s="179">
        <v>22.41221722887158</v>
      </c>
      <c r="D45" s="181">
        <v>0.73916576332687789</v>
      </c>
      <c r="E45" s="180">
        <v>20.933885702217825</v>
      </c>
      <c r="F45" s="180">
        <v>23.890548755525334</v>
      </c>
      <c r="G45" s="180">
        <v>20.194719938890945</v>
      </c>
      <c r="H45" s="180">
        <v>24.629714518852214</v>
      </c>
      <c r="I45" s="50">
        <v>3.298048362545225E-2</v>
      </c>
      <c r="J45" s="49">
        <v>6.5960967250904501E-2</v>
      </c>
      <c r="K45" s="51">
        <v>9.8941450876356751E-2</v>
      </c>
      <c r="L45" s="180">
        <v>21.291606367427999</v>
      </c>
      <c r="M45" s="180">
        <v>23.53282809031516</v>
      </c>
    </row>
    <row r="46" spans="1:13" ht="15" customHeight="1">
      <c r="A46" s="48"/>
      <c r="B46" s="188" t="s">
        <v>157</v>
      </c>
      <c r="C46" s="254">
        <v>4.6922177477737037</v>
      </c>
      <c r="D46" s="250">
        <v>0.192320794350677</v>
      </c>
      <c r="E46" s="181">
        <v>4.30757615907235</v>
      </c>
      <c r="F46" s="181">
        <v>5.0768593364750574</v>
      </c>
      <c r="G46" s="181">
        <v>4.1152553647216727</v>
      </c>
      <c r="H46" s="181">
        <v>5.2691801308257347</v>
      </c>
      <c r="I46" s="50">
        <v>4.0987184459188114E-2</v>
      </c>
      <c r="J46" s="49">
        <v>8.1974368918376228E-2</v>
      </c>
      <c r="K46" s="51">
        <v>0.12296155337756434</v>
      </c>
      <c r="L46" s="181">
        <v>4.4576068603850185</v>
      </c>
      <c r="M46" s="181">
        <v>4.9268286351623889</v>
      </c>
    </row>
    <row r="47" spans="1:13" ht="15" customHeight="1">
      <c r="A47" s="48"/>
      <c r="B47" s="188" t="s">
        <v>158</v>
      </c>
      <c r="C47" s="257">
        <v>212.56689777625337</v>
      </c>
      <c r="D47" s="258">
        <v>7.5190233425956254</v>
      </c>
      <c r="E47" s="258">
        <v>197.52885109106211</v>
      </c>
      <c r="F47" s="258">
        <v>227.60494446144463</v>
      </c>
      <c r="G47" s="258">
        <v>190.00982774846648</v>
      </c>
      <c r="H47" s="258">
        <v>235.12396780404026</v>
      </c>
      <c r="I47" s="50">
        <v>3.5372503533029419E-2</v>
      </c>
      <c r="J47" s="49">
        <v>7.0745007066058838E-2</v>
      </c>
      <c r="K47" s="51">
        <v>0.10611751059908825</v>
      </c>
      <c r="L47" s="258">
        <v>201.93855288744069</v>
      </c>
      <c r="M47" s="258">
        <v>223.19524266506605</v>
      </c>
    </row>
    <row r="48" spans="1:13" s="47" customFormat="1" ht="15" customHeight="1">
      <c r="A48" s="48"/>
      <c r="B48" s="188" t="s">
        <v>224</v>
      </c>
      <c r="C48" s="249" t="s">
        <v>213</v>
      </c>
      <c r="D48" s="250" t="s">
        <v>94</v>
      </c>
      <c r="E48" s="250" t="s">
        <v>94</v>
      </c>
      <c r="F48" s="250" t="s">
        <v>94</v>
      </c>
      <c r="G48" s="250" t="s">
        <v>94</v>
      </c>
      <c r="H48" s="250" t="s">
        <v>94</v>
      </c>
      <c r="I48" s="50" t="s">
        <v>94</v>
      </c>
      <c r="J48" s="49" t="s">
        <v>94</v>
      </c>
      <c r="K48" s="51" t="s">
        <v>94</v>
      </c>
      <c r="L48" s="250" t="s">
        <v>94</v>
      </c>
      <c r="M48" s="250" t="s">
        <v>94</v>
      </c>
    </row>
    <row r="49" spans="1:13" ht="15" customHeight="1">
      <c r="A49" s="48"/>
      <c r="B49" s="188" t="s">
        <v>225</v>
      </c>
      <c r="C49" s="249">
        <v>1.7734813207175168E-2</v>
      </c>
      <c r="D49" s="250">
        <v>2.8085878326536947E-3</v>
      </c>
      <c r="E49" s="250">
        <v>1.2117637541867779E-2</v>
      </c>
      <c r="F49" s="250">
        <v>2.3351988872482556E-2</v>
      </c>
      <c r="G49" s="250">
        <v>9.3090497092140831E-3</v>
      </c>
      <c r="H49" s="250">
        <v>2.6160576705136253E-2</v>
      </c>
      <c r="I49" s="50">
        <v>0.15836579725110347</v>
      </c>
      <c r="J49" s="49">
        <v>0.31673159450220695</v>
      </c>
      <c r="K49" s="51">
        <v>0.47509739175331045</v>
      </c>
      <c r="L49" s="250">
        <v>1.684807254681641E-2</v>
      </c>
      <c r="M49" s="250">
        <v>1.8621553867533926E-2</v>
      </c>
    </row>
    <row r="50" spans="1:13" ht="15" customHeight="1">
      <c r="A50" s="48"/>
      <c r="B50" s="188" t="s">
        <v>226</v>
      </c>
      <c r="C50" s="254">
        <v>3.0269328350333122</v>
      </c>
      <c r="D50" s="250">
        <v>0.19043816950954098</v>
      </c>
      <c r="E50" s="181">
        <v>2.6460564960142303</v>
      </c>
      <c r="F50" s="181">
        <v>3.4078091740523941</v>
      </c>
      <c r="G50" s="181">
        <v>2.4556183265046894</v>
      </c>
      <c r="H50" s="181">
        <v>3.5982473435619351</v>
      </c>
      <c r="I50" s="50">
        <v>6.2914567282575717E-2</v>
      </c>
      <c r="J50" s="49">
        <v>0.12582913456515143</v>
      </c>
      <c r="K50" s="51">
        <v>0.18874370184772715</v>
      </c>
      <c r="L50" s="181">
        <v>2.8755861932816464</v>
      </c>
      <c r="M50" s="181">
        <v>3.178279476784978</v>
      </c>
    </row>
    <row r="51" spans="1:13" ht="15" customHeight="1">
      <c r="A51" s="48"/>
      <c r="B51" s="188" t="s">
        <v>177</v>
      </c>
      <c r="C51" s="254">
        <v>4.7936466071587729</v>
      </c>
      <c r="D51" s="250">
        <v>0.2717330938817421</v>
      </c>
      <c r="E51" s="181">
        <v>4.2501804193952886</v>
      </c>
      <c r="F51" s="181">
        <v>5.3371127949222572</v>
      </c>
      <c r="G51" s="181">
        <v>3.9784473255135469</v>
      </c>
      <c r="H51" s="181">
        <v>5.6088458888039989</v>
      </c>
      <c r="I51" s="50">
        <v>5.6686092269701158E-2</v>
      </c>
      <c r="J51" s="49">
        <v>0.11337218453940232</v>
      </c>
      <c r="K51" s="51">
        <v>0.17005827680910346</v>
      </c>
      <c r="L51" s="181">
        <v>4.5539642768008344</v>
      </c>
      <c r="M51" s="181">
        <v>5.0333289375167114</v>
      </c>
    </row>
    <row r="52" spans="1:13" ht="15" customHeight="1">
      <c r="A52" s="48"/>
      <c r="B52" s="188" t="s">
        <v>159</v>
      </c>
      <c r="C52" s="254">
        <v>3.7775198478064178</v>
      </c>
      <c r="D52" s="250">
        <v>0.17533505518197506</v>
      </c>
      <c r="E52" s="181">
        <v>3.4268497374424678</v>
      </c>
      <c r="F52" s="181">
        <v>4.1281899581703678</v>
      </c>
      <c r="G52" s="181">
        <v>3.2515146822604928</v>
      </c>
      <c r="H52" s="181">
        <v>4.3035250133523428</v>
      </c>
      <c r="I52" s="50">
        <v>4.6415389527017584E-2</v>
      </c>
      <c r="J52" s="49">
        <v>9.2830779054035167E-2</v>
      </c>
      <c r="K52" s="51">
        <v>0.13924616858105276</v>
      </c>
      <c r="L52" s="181">
        <v>3.5886438554160969</v>
      </c>
      <c r="M52" s="181">
        <v>3.9663958401967387</v>
      </c>
    </row>
    <row r="53" spans="1:13" ht="15" customHeight="1">
      <c r="A53" s="48"/>
      <c r="B53" s="188" t="s">
        <v>178</v>
      </c>
      <c r="C53" s="254">
        <v>5.8437129540129922</v>
      </c>
      <c r="D53" s="250">
        <v>0.32425745970524389</v>
      </c>
      <c r="E53" s="181">
        <v>5.1951980346025044</v>
      </c>
      <c r="F53" s="181">
        <v>6.49222787342348</v>
      </c>
      <c r="G53" s="181">
        <v>4.8709405748972605</v>
      </c>
      <c r="H53" s="181">
        <v>6.8164853331287238</v>
      </c>
      <c r="I53" s="50">
        <v>5.548825930653728E-2</v>
      </c>
      <c r="J53" s="49">
        <v>0.11097651861307456</v>
      </c>
      <c r="K53" s="51">
        <v>0.16646477791961184</v>
      </c>
      <c r="L53" s="181">
        <v>5.5515273063123427</v>
      </c>
      <c r="M53" s="181">
        <v>6.1358986017136417</v>
      </c>
    </row>
    <row r="54" spans="1:13" ht="15" customHeight="1">
      <c r="A54" s="48"/>
      <c r="B54" s="188" t="s">
        <v>160</v>
      </c>
      <c r="C54" s="257">
        <v>72.572748510311754</v>
      </c>
      <c r="D54" s="180">
        <v>3.6059734095502347</v>
      </c>
      <c r="E54" s="258">
        <v>65.360801691211279</v>
      </c>
      <c r="F54" s="258">
        <v>79.78469532941223</v>
      </c>
      <c r="G54" s="258">
        <v>61.754828281661048</v>
      </c>
      <c r="H54" s="258">
        <v>83.390668738962461</v>
      </c>
      <c r="I54" s="50">
        <v>4.9687706247447241E-2</v>
      </c>
      <c r="J54" s="49">
        <v>9.9375412494894483E-2</v>
      </c>
      <c r="K54" s="51">
        <v>0.14906311874234174</v>
      </c>
      <c r="L54" s="258">
        <v>68.944111084796162</v>
      </c>
      <c r="M54" s="258">
        <v>76.201385935827346</v>
      </c>
    </row>
    <row r="55" spans="1:13" ht="15" customHeight="1">
      <c r="A55" s="48"/>
      <c r="B55" s="188" t="s">
        <v>179</v>
      </c>
      <c r="C55" s="254">
        <v>0.81960073261124489</v>
      </c>
      <c r="D55" s="250">
        <v>6.1229038517281148E-2</v>
      </c>
      <c r="E55" s="181">
        <v>0.69714265557668265</v>
      </c>
      <c r="F55" s="181">
        <v>0.94205880964580713</v>
      </c>
      <c r="G55" s="181">
        <v>0.63591361705940141</v>
      </c>
      <c r="H55" s="181">
        <v>1.0032878481630882</v>
      </c>
      <c r="I55" s="50">
        <v>7.4705934342207889E-2</v>
      </c>
      <c r="J55" s="49">
        <v>0.14941186868441578</v>
      </c>
      <c r="K55" s="51">
        <v>0.22411780302662365</v>
      </c>
      <c r="L55" s="181">
        <v>0.77862069598068262</v>
      </c>
      <c r="M55" s="181">
        <v>0.86058076924180715</v>
      </c>
    </row>
    <row r="56" spans="1:13" ht="15" customHeight="1">
      <c r="A56" s="48"/>
      <c r="B56" s="188" t="s">
        <v>161</v>
      </c>
      <c r="C56" s="254">
        <v>0.45022041331975793</v>
      </c>
      <c r="D56" s="250">
        <v>2.9974468491861448E-2</v>
      </c>
      <c r="E56" s="181">
        <v>0.39027147633603504</v>
      </c>
      <c r="F56" s="181">
        <v>0.51016935030348087</v>
      </c>
      <c r="G56" s="181">
        <v>0.36029700784417357</v>
      </c>
      <c r="H56" s="181">
        <v>0.54014381879534223</v>
      </c>
      <c r="I56" s="50">
        <v>6.657731991946092E-2</v>
      </c>
      <c r="J56" s="49">
        <v>0.13315463983892184</v>
      </c>
      <c r="K56" s="51">
        <v>0.19973195975838276</v>
      </c>
      <c r="L56" s="181">
        <v>0.42770939265377006</v>
      </c>
      <c r="M56" s="181">
        <v>0.4727314339857458</v>
      </c>
    </row>
    <row r="57" spans="1:13" ht="15" customHeight="1">
      <c r="A57" s="48"/>
      <c r="B57" s="188" t="s">
        <v>227</v>
      </c>
      <c r="C57" s="249" t="s">
        <v>214</v>
      </c>
      <c r="D57" s="250" t="s">
        <v>94</v>
      </c>
      <c r="E57" s="250" t="s">
        <v>94</v>
      </c>
      <c r="F57" s="250" t="s">
        <v>94</v>
      </c>
      <c r="G57" s="250" t="s">
        <v>94</v>
      </c>
      <c r="H57" s="250" t="s">
        <v>94</v>
      </c>
      <c r="I57" s="50" t="s">
        <v>94</v>
      </c>
      <c r="J57" s="49" t="s">
        <v>94</v>
      </c>
      <c r="K57" s="51" t="s">
        <v>94</v>
      </c>
      <c r="L57" s="250" t="s">
        <v>94</v>
      </c>
      <c r="M57" s="250" t="s">
        <v>94</v>
      </c>
    </row>
    <row r="58" spans="1:13" ht="15" customHeight="1">
      <c r="A58" s="48"/>
      <c r="B58" s="188" t="s">
        <v>162</v>
      </c>
      <c r="C58" s="254">
        <v>8.2040647526631059</v>
      </c>
      <c r="D58" s="250">
        <v>0.46857105249349895</v>
      </c>
      <c r="E58" s="181">
        <v>7.2669226476761075</v>
      </c>
      <c r="F58" s="181">
        <v>9.1412068576501042</v>
      </c>
      <c r="G58" s="181">
        <v>6.7983515951826092</v>
      </c>
      <c r="H58" s="181">
        <v>9.6097779101436025</v>
      </c>
      <c r="I58" s="50">
        <v>5.7114499534075103E-2</v>
      </c>
      <c r="J58" s="49">
        <v>0.11422899906815021</v>
      </c>
      <c r="K58" s="51">
        <v>0.17134349860222531</v>
      </c>
      <c r="L58" s="181">
        <v>7.7938615150299508</v>
      </c>
      <c r="M58" s="181">
        <v>8.6142679902962609</v>
      </c>
    </row>
    <row r="59" spans="1:13" ht="15" customHeight="1">
      <c r="A59" s="48"/>
      <c r="B59" s="188" t="s">
        <v>163</v>
      </c>
      <c r="C59" s="249">
        <v>0.1489352313754552</v>
      </c>
      <c r="D59" s="250">
        <v>7.046728308699091E-3</v>
      </c>
      <c r="E59" s="250">
        <v>0.134841774758057</v>
      </c>
      <c r="F59" s="250">
        <v>0.16302868799285339</v>
      </c>
      <c r="G59" s="250">
        <v>0.12779504644935791</v>
      </c>
      <c r="H59" s="250">
        <v>0.17007541630155248</v>
      </c>
      <c r="I59" s="50">
        <v>4.7314045465406282E-2</v>
      </c>
      <c r="J59" s="49">
        <v>9.4628090930812564E-2</v>
      </c>
      <c r="K59" s="51">
        <v>0.14194213639621883</v>
      </c>
      <c r="L59" s="250">
        <v>0.14148846980668245</v>
      </c>
      <c r="M59" s="250">
        <v>0.15638199294422794</v>
      </c>
    </row>
    <row r="60" spans="1:13" ht="15" customHeight="1">
      <c r="A60" s="48"/>
      <c r="B60" s="188" t="s">
        <v>180</v>
      </c>
      <c r="C60" s="254">
        <v>1.1322685541854418</v>
      </c>
      <c r="D60" s="250">
        <v>6.4600931648827742E-2</v>
      </c>
      <c r="E60" s="181">
        <v>1.0030666908877863</v>
      </c>
      <c r="F60" s="181">
        <v>1.2614704174830973</v>
      </c>
      <c r="G60" s="181">
        <v>0.93846575923895859</v>
      </c>
      <c r="H60" s="181">
        <v>1.3260713491319249</v>
      </c>
      <c r="I60" s="50">
        <v>5.7054425303987966E-2</v>
      </c>
      <c r="J60" s="49">
        <v>0.11410885060797593</v>
      </c>
      <c r="K60" s="51">
        <v>0.1711632759119639</v>
      </c>
      <c r="L60" s="181">
        <v>1.0756551264761698</v>
      </c>
      <c r="M60" s="181">
        <v>1.1888819818947138</v>
      </c>
    </row>
    <row r="61" spans="1:13" ht="15" customHeight="1">
      <c r="A61" s="48"/>
      <c r="B61" s="188" t="s">
        <v>164</v>
      </c>
      <c r="C61" s="254">
        <v>0.15670369666594228</v>
      </c>
      <c r="D61" s="250">
        <v>1.1571004225288296E-2</v>
      </c>
      <c r="E61" s="181">
        <v>0.13356168821536568</v>
      </c>
      <c r="F61" s="181">
        <v>0.17984570511651887</v>
      </c>
      <c r="G61" s="181">
        <v>0.1219906839900774</v>
      </c>
      <c r="H61" s="181">
        <v>0.19141670934180716</v>
      </c>
      <c r="I61" s="50">
        <v>7.3840020825769834E-2</v>
      </c>
      <c r="J61" s="49">
        <v>0.14768004165153967</v>
      </c>
      <c r="K61" s="51">
        <v>0.22152006247730949</v>
      </c>
      <c r="L61" s="181">
        <v>0.14886851183264516</v>
      </c>
      <c r="M61" s="181">
        <v>0.1645388814992394</v>
      </c>
    </row>
    <row r="62" spans="1:13" ht="15" customHeight="1">
      <c r="A62" s="48"/>
      <c r="B62" s="188" t="s">
        <v>137</v>
      </c>
      <c r="C62" s="254">
        <v>2.7031576494702052</v>
      </c>
      <c r="D62" s="250">
        <v>0.12633643682753209</v>
      </c>
      <c r="E62" s="181">
        <v>2.4504847758151409</v>
      </c>
      <c r="F62" s="181">
        <v>2.9558305231252695</v>
      </c>
      <c r="G62" s="181">
        <v>2.3241483389876088</v>
      </c>
      <c r="H62" s="181">
        <v>3.0821669599528017</v>
      </c>
      <c r="I62" s="50">
        <v>4.6736614437671777E-2</v>
      </c>
      <c r="J62" s="49">
        <v>9.3473228875343553E-2</v>
      </c>
      <c r="K62" s="51">
        <v>0.14020984331301534</v>
      </c>
      <c r="L62" s="181">
        <v>2.567999766996695</v>
      </c>
      <c r="M62" s="181">
        <v>2.8383155319437154</v>
      </c>
    </row>
    <row r="63" spans="1:13" ht="15" customHeight="1">
      <c r="A63" s="48"/>
      <c r="B63" s="188" t="s">
        <v>181</v>
      </c>
      <c r="C63" s="179">
        <v>24.618248491126543</v>
      </c>
      <c r="D63" s="181">
        <v>0.88330620113962477</v>
      </c>
      <c r="E63" s="180">
        <v>22.851636088847293</v>
      </c>
      <c r="F63" s="180">
        <v>26.384860893405794</v>
      </c>
      <c r="G63" s="180">
        <v>21.968329887707668</v>
      </c>
      <c r="H63" s="180">
        <v>27.268167094545419</v>
      </c>
      <c r="I63" s="50">
        <v>3.5880139948136672E-2</v>
      </c>
      <c r="J63" s="49">
        <v>7.1760279896273343E-2</v>
      </c>
      <c r="K63" s="51">
        <v>0.10764041984441002</v>
      </c>
      <c r="L63" s="180">
        <v>23.387336066570217</v>
      </c>
      <c r="M63" s="180">
        <v>25.849160915682869</v>
      </c>
    </row>
    <row r="64" spans="1:13" ht="15" customHeight="1">
      <c r="A64" s="48"/>
      <c r="B64" s="188" t="s">
        <v>228</v>
      </c>
      <c r="C64" s="254">
        <v>2.8627344198293683</v>
      </c>
      <c r="D64" s="250">
        <v>0.23411672694223554</v>
      </c>
      <c r="E64" s="181">
        <v>2.3945009659448973</v>
      </c>
      <c r="F64" s="181">
        <v>3.3309678737138393</v>
      </c>
      <c r="G64" s="181">
        <v>2.1603842390026617</v>
      </c>
      <c r="H64" s="181">
        <v>3.5650846006560748</v>
      </c>
      <c r="I64" s="50">
        <v>8.1780805554498459E-2</v>
      </c>
      <c r="J64" s="49">
        <v>0.16356161110899692</v>
      </c>
      <c r="K64" s="51">
        <v>0.24534241666349538</v>
      </c>
      <c r="L64" s="181">
        <v>2.7195976988378998</v>
      </c>
      <c r="M64" s="181">
        <v>3.0058711408208367</v>
      </c>
    </row>
    <row r="65" spans="1:13" ht="15" customHeight="1">
      <c r="A65" s="48"/>
      <c r="B65" s="188" t="s">
        <v>165</v>
      </c>
      <c r="C65" s="179">
        <v>11.043365178847779</v>
      </c>
      <c r="D65" s="181">
        <v>0.78338775734383292</v>
      </c>
      <c r="E65" s="180">
        <v>9.4765896641601124</v>
      </c>
      <c r="F65" s="180">
        <v>12.610140693535445</v>
      </c>
      <c r="G65" s="180">
        <v>8.6932019068162809</v>
      </c>
      <c r="H65" s="180">
        <v>13.393528450879277</v>
      </c>
      <c r="I65" s="50">
        <v>7.0937413067197738E-2</v>
      </c>
      <c r="J65" s="49">
        <v>0.14187482613439548</v>
      </c>
      <c r="K65" s="51">
        <v>0.2128122392015932</v>
      </c>
      <c r="L65" s="180">
        <v>10.49119691990539</v>
      </c>
      <c r="M65" s="180">
        <v>11.595533437790168</v>
      </c>
    </row>
    <row r="66" spans="1:13" ht="15" customHeight="1">
      <c r="A66" s="48"/>
      <c r="B66" s="188" t="s">
        <v>166</v>
      </c>
      <c r="C66" s="254">
        <v>1.0818005160426329</v>
      </c>
      <c r="D66" s="250">
        <v>9.0420944162308059E-2</v>
      </c>
      <c r="E66" s="181">
        <v>0.90095862771801682</v>
      </c>
      <c r="F66" s="181">
        <v>1.2626424043672491</v>
      </c>
      <c r="G66" s="181">
        <v>0.81053768355570877</v>
      </c>
      <c r="H66" s="181">
        <v>1.3530633485295571</v>
      </c>
      <c r="I66" s="50">
        <v>8.3583750258392958E-2</v>
      </c>
      <c r="J66" s="49">
        <v>0.16716750051678592</v>
      </c>
      <c r="K66" s="51">
        <v>0.2507512507751789</v>
      </c>
      <c r="L66" s="181">
        <v>1.0277104902405012</v>
      </c>
      <c r="M66" s="181">
        <v>1.1358905418447647</v>
      </c>
    </row>
    <row r="67" spans="1:13" ht="15" customHeight="1">
      <c r="A67" s="48"/>
      <c r="B67" s="188" t="s">
        <v>182</v>
      </c>
      <c r="C67" s="179">
        <v>36.310158843172587</v>
      </c>
      <c r="D67" s="181">
        <v>1.1706362444700043</v>
      </c>
      <c r="E67" s="180">
        <v>33.968886354232581</v>
      </c>
      <c r="F67" s="180">
        <v>38.651431332112594</v>
      </c>
      <c r="G67" s="180">
        <v>32.798250109762577</v>
      </c>
      <c r="H67" s="180">
        <v>39.822067576582597</v>
      </c>
      <c r="I67" s="50">
        <v>3.2239909759858278E-2</v>
      </c>
      <c r="J67" s="49">
        <v>6.4479819519716555E-2</v>
      </c>
      <c r="K67" s="51">
        <v>9.671972927957484E-2</v>
      </c>
      <c r="L67" s="180">
        <v>34.494650901013955</v>
      </c>
      <c r="M67" s="180">
        <v>38.125666785331219</v>
      </c>
    </row>
    <row r="68" spans="1:13" ht="15" customHeight="1">
      <c r="A68" s="48"/>
      <c r="B68" s="188" t="s">
        <v>186</v>
      </c>
      <c r="C68" s="179">
        <v>48.860366448157244</v>
      </c>
      <c r="D68" s="181">
        <v>4.4066114092185424</v>
      </c>
      <c r="E68" s="180">
        <v>40.047143629720161</v>
      </c>
      <c r="F68" s="180">
        <v>57.673589266594327</v>
      </c>
      <c r="G68" s="180">
        <v>35.640532220501612</v>
      </c>
      <c r="H68" s="180">
        <v>62.080200675812875</v>
      </c>
      <c r="I68" s="50">
        <v>9.0187850185162427E-2</v>
      </c>
      <c r="J68" s="49">
        <v>0.18037570037032485</v>
      </c>
      <c r="K68" s="51">
        <v>0.27056355055548731</v>
      </c>
      <c r="L68" s="180">
        <v>46.417348125749385</v>
      </c>
      <c r="M68" s="180">
        <v>51.303384770565103</v>
      </c>
    </row>
    <row r="69" spans="1:13" ht="15" customHeight="1">
      <c r="A69" s="48"/>
      <c r="B69" s="39" t="s">
        <v>207</v>
      </c>
      <c r="C69" s="163"/>
      <c r="D69" s="190"/>
      <c r="E69" s="191"/>
      <c r="F69" s="191"/>
      <c r="G69" s="191"/>
      <c r="H69" s="191"/>
      <c r="I69" s="189"/>
      <c r="J69" s="189"/>
      <c r="K69" s="189"/>
      <c r="L69" s="191"/>
      <c r="M69" s="192"/>
    </row>
    <row r="70" spans="1:13" ht="15" customHeight="1">
      <c r="A70" s="48"/>
      <c r="B70" s="188" t="s">
        <v>218</v>
      </c>
      <c r="C70" s="249">
        <v>3.3591491928886372E-2</v>
      </c>
      <c r="D70" s="250">
        <v>6.5218054660657826E-3</v>
      </c>
      <c r="E70" s="250">
        <v>2.0547880996754808E-2</v>
      </c>
      <c r="F70" s="250">
        <v>4.6635102861017935E-2</v>
      </c>
      <c r="G70" s="250">
        <v>1.4026075530689023E-2</v>
      </c>
      <c r="H70" s="250">
        <v>5.3156908327083724E-2</v>
      </c>
      <c r="I70" s="50">
        <v>0.19415051525167534</v>
      </c>
      <c r="J70" s="49">
        <v>0.38830103050335069</v>
      </c>
      <c r="K70" s="51">
        <v>0.582451545755026</v>
      </c>
      <c r="L70" s="250">
        <v>3.1911917332442051E-2</v>
      </c>
      <c r="M70" s="250">
        <v>3.5271066525330692E-2</v>
      </c>
    </row>
    <row r="71" spans="1:13" ht="15" customHeight="1">
      <c r="A71" s="48"/>
      <c r="B71" s="188" t="s">
        <v>138</v>
      </c>
      <c r="C71" s="249">
        <v>0.40056825699306547</v>
      </c>
      <c r="D71" s="250">
        <v>2.9010844019006415E-2</v>
      </c>
      <c r="E71" s="250">
        <v>0.34254656895505264</v>
      </c>
      <c r="F71" s="250">
        <v>0.45858994503107831</v>
      </c>
      <c r="G71" s="250">
        <v>0.3135357249360462</v>
      </c>
      <c r="H71" s="250">
        <v>0.48760078905008475</v>
      </c>
      <c r="I71" s="50">
        <v>7.2424221122215984E-2</v>
      </c>
      <c r="J71" s="49">
        <v>0.14484844224443197</v>
      </c>
      <c r="K71" s="51">
        <v>0.21727266336664797</v>
      </c>
      <c r="L71" s="250">
        <v>0.38053984414341219</v>
      </c>
      <c r="M71" s="250">
        <v>0.42059666984271876</v>
      </c>
    </row>
    <row r="72" spans="1:13" ht="15" customHeight="1">
      <c r="A72" s="48"/>
      <c r="B72" s="188" t="s">
        <v>219</v>
      </c>
      <c r="C72" s="179">
        <v>21.131365462061389</v>
      </c>
      <c r="D72" s="181">
        <v>0.9125304382597349</v>
      </c>
      <c r="E72" s="180">
        <v>19.30630458554192</v>
      </c>
      <c r="F72" s="180">
        <v>22.956426338580858</v>
      </c>
      <c r="G72" s="180">
        <v>18.393774147282183</v>
      </c>
      <c r="H72" s="180">
        <v>23.868956776840594</v>
      </c>
      <c r="I72" s="50">
        <v>4.3183694868089068E-2</v>
      </c>
      <c r="J72" s="49">
        <v>8.6367389736178135E-2</v>
      </c>
      <c r="K72" s="51">
        <v>0.1295510846042672</v>
      </c>
      <c r="L72" s="180">
        <v>20.074797188958321</v>
      </c>
      <c r="M72" s="180">
        <v>22.187933735164457</v>
      </c>
    </row>
    <row r="73" spans="1:13" ht="15" customHeight="1">
      <c r="A73" s="48"/>
      <c r="B73" s="188" t="s">
        <v>229</v>
      </c>
      <c r="C73" s="179" t="s">
        <v>95</v>
      </c>
      <c r="D73" s="180" t="s">
        <v>94</v>
      </c>
      <c r="E73" s="180" t="s">
        <v>94</v>
      </c>
      <c r="F73" s="180" t="s">
        <v>94</v>
      </c>
      <c r="G73" s="180" t="s">
        <v>94</v>
      </c>
      <c r="H73" s="180" t="s">
        <v>94</v>
      </c>
      <c r="I73" s="50" t="s">
        <v>94</v>
      </c>
      <c r="J73" s="49" t="s">
        <v>94</v>
      </c>
      <c r="K73" s="51" t="s">
        <v>94</v>
      </c>
      <c r="L73" s="180" t="s">
        <v>94</v>
      </c>
      <c r="M73" s="180" t="s">
        <v>94</v>
      </c>
    </row>
    <row r="74" spans="1:13" ht="15" customHeight="1">
      <c r="A74" s="48"/>
      <c r="B74" s="188" t="s">
        <v>139</v>
      </c>
      <c r="C74" s="257">
        <v>103.10489021698682</v>
      </c>
      <c r="D74" s="258">
        <v>3.8224191644260301</v>
      </c>
      <c r="E74" s="258">
        <v>95.460051888134757</v>
      </c>
      <c r="F74" s="258">
        <v>110.74972854583888</v>
      </c>
      <c r="G74" s="258">
        <v>91.63763272370872</v>
      </c>
      <c r="H74" s="258">
        <v>114.57214771026491</v>
      </c>
      <c r="I74" s="50">
        <v>3.7073112210115867E-2</v>
      </c>
      <c r="J74" s="49">
        <v>7.4146224420231735E-2</v>
      </c>
      <c r="K74" s="51">
        <v>0.11121933663034761</v>
      </c>
      <c r="L74" s="258">
        <v>97.949645706137474</v>
      </c>
      <c r="M74" s="258">
        <v>108.26013472783616</v>
      </c>
    </row>
    <row r="75" spans="1:13" ht="15" customHeight="1">
      <c r="A75" s="48"/>
      <c r="B75" s="188" t="s">
        <v>140</v>
      </c>
      <c r="C75" s="254">
        <v>0.63818170295529841</v>
      </c>
      <c r="D75" s="250">
        <v>4.1520677136219611E-2</v>
      </c>
      <c r="E75" s="181">
        <v>0.55514034868285922</v>
      </c>
      <c r="F75" s="181">
        <v>0.72122305722773761</v>
      </c>
      <c r="G75" s="181">
        <v>0.51361967154663957</v>
      </c>
      <c r="H75" s="181">
        <v>0.76274373436395726</v>
      </c>
      <c r="I75" s="50">
        <v>6.5060901846519928E-2</v>
      </c>
      <c r="J75" s="49">
        <v>0.13012180369303986</v>
      </c>
      <c r="K75" s="51">
        <v>0.1951827055395598</v>
      </c>
      <c r="L75" s="181">
        <v>0.6062726178075335</v>
      </c>
      <c r="M75" s="181">
        <v>0.67009078810306333</v>
      </c>
    </row>
    <row r="76" spans="1:13" ht="15" customHeight="1">
      <c r="A76" s="48"/>
      <c r="B76" s="188" t="s">
        <v>220</v>
      </c>
      <c r="C76" s="254">
        <v>0.20685735991038801</v>
      </c>
      <c r="D76" s="250">
        <v>1.9075149630627439E-2</v>
      </c>
      <c r="E76" s="181">
        <v>0.16870706064913313</v>
      </c>
      <c r="F76" s="181">
        <v>0.24500765917164288</v>
      </c>
      <c r="G76" s="181">
        <v>0.1496319110185057</v>
      </c>
      <c r="H76" s="181">
        <v>0.26408280880227031</v>
      </c>
      <c r="I76" s="50">
        <v>9.2214024383231619E-2</v>
      </c>
      <c r="J76" s="49">
        <v>0.18442804876646324</v>
      </c>
      <c r="K76" s="51">
        <v>0.27664207314969486</v>
      </c>
      <c r="L76" s="181">
        <v>0.19651449191486861</v>
      </c>
      <c r="M76" s="181">
        <v>0.2172002279059074</v>
      </c>
    </row>
    <row r="77" spans="1:13" ht="15" customHeight="1">
      <c r="A77" s="48"/>
      <c r="B77" s="188" t="s">
        <v>141</v>
      </c>
      <c r="C77" s="249">
        <v>0.12907976614088773</v>
      </c>
      <c r="D77" s="250">
        <v>5.5103798120347018E-3</v>
      </c>
      <c r="E77" s="250">
        <v>0.11805900651681833</v>
      </c>
      <c r="F77" s="250">
        <v>0.14010052576495713</v>
      </c>
      <c r="G77" s="250">
        <v>0.11254862670478363</v>
      </c>
      <c r="H77" s="250">
        <v>0.14561090557699183</v>
      </c>
      <c r="I77" s="50">
        <v>4.2689725715959567E-2</v>
      </c>
      <c r="J77" s="49">
        <v>8.5379451431919134E-2</v>
      </c>
      <c r="K77" s="51">
        <v>0.12806917714787869</v>
      </c>
      <c r="L77" s="250">
        <v>0.12262577783384335</v>
      </c>
      <c r="M77" s="250">
        <v>0.13553375444793211</v>
      </c>
    </row>
    <row r="78" spans="1:13" ht="15" customHeight="1">
      <c r="A78" s="48"/>
      <c r="B78" s="188" t="s">
        <v>221</v>
      </c>
      <c r="C78" s="249">
        <v>8.0125706859374743E-2</v>
      </c>
      <c r="D78" s="250">
        <v>8.4013647655820384E-3</v>
      </c>
      <c r="E78" s="250">
        <v>6.3322977328210669E-2</v>
      </c>
      <c r="F78" s="250">
        <v>9.6928436390538816E-2</v>
      </c>
      <c r="G78" s="250">
        <v>5.4921612562628626E-2</v>
      </c>
      <c r="H78" s="250">
        <v>0.10532980115612087</v>
      </c>
      <c r="I78" s="50">
        <v>0.10485230140093392</v>
      </c>
      <c r="J78" s="49">
        <v>0.20970460280186784</v>
      </c>
      <c r="K78" s="51">
        <v>0.31455690420280175</v>
      </c>
      <c r="L78" s="250">
        <v>7.6119421516406008E-2</v>
      </c>
      <c r="M78" s="250">
        <v>8.4131992202343478E-2</v>
      </c>
    </row>
    <row r="79" spans="1:13" ht="15" customHeight="1">
      <c r="A79" s="48"/>
      <c r="B79" s="188" t="s">
        <v>142</v>
      </c>
      <c r="C79" s="179">
        <v>26.300746631486462</v>
      </c>
      <c r="D79" s="181">
        <v>1.7950568780191696</v>
      </c>
      <c r="E79" s="180">
        <v>22.710632875448123</v>
      </c>
      <c r="F79" s="180">
        <v>29.8908603875248</v>
      </c>
      <c r="G79" s="180">
        <v>20.915575997428952</v>
      </c>
      <c r="H79" s="180">
        <v>31.685917265543971</v>
      </c>
      <c r="I79" s="50">
        <v>6.8251175648001622E-2</v>
      </c>
      <c r="J79" s="49">
        <v>0.13650235129600324</v>
      </c>
      <c r="K79" s="51">
        <v>0.20475352694400487</v>
      </c>
      <c r="L79" s="180">
        <v>24.985709299912138</v>
      </c>
      <c r="M79" s="180">
        <v>27.615783963060785</v>
      </c>
    </row>
    <row r="80" spans="1:13" ht="15" customHeight="1">
      <c r="A80" s="48"/>
      <c r="B80" s="188" t="s">
        <v>167</v>
      </c>
      <c r="C80" s="254">
        <v>3.6728671609610237</v>
      </c>
      <c r="D80" s="250">
        <v>0.17432296677462103</v>
      </c>
      <c r="E80" s="181">
        <v>3.3242212274117815</v>
      </c>
      <c r="F80" s="181">
        <v>4.021513094510266</v>
      </c>
      <c r="G80" s="181">
        <v>3.1498982606371606</v>
      </c>
      <c r="H80" s="181">
        <v>4.1958360612848864</v>
      </c>
      <c r="I80" s="50">
        <v>4.7462366357134619E-2</v>
      </c>
      <c r="J80" s="49">
        <v>9.4924732714269239E-2</v>
      </c>
      <c r="K80" s="51">
        <v>0.14238709907140384</v>
      </c>
      <c r="L80" s="181">
        <v>3.4892238029129725</v>
      </c>
      <c r="M80" s="181">
        <v>3.8565105190090749</v>
      </c>
    </row>
    <row r="81" spans="1:13" ht="15" customHeight="1">
      <c r="A81" s="48"/>
      <c r="B81" s="188" t="s">
        <v>143</v>
      </c>
      <c r="C81" s="179">
        <v>17.118029209941785</v>
      </c>
      <c r="D81" s="181">
        <v>0.72671598904448453</v>
      </c>
      <c r="E81" s="180">
        <v>15.664597231852817</v>
      </c>
      <c r="F81" s="180">
        <v>18.571461188030753</v>
      </c>
      <c r="G81" s="180">
        <v>14.937881242808331</v>
      </c>
      <c r="H81" s="180">
        <v>19.298177177075239</v>
      </c>
      <c r="I81" s="50">
        <v>4.2453250904749211E-2</v>
      </c>
      <c r="J81" s="49">
        <v>8.4906501809498422E-2</v>
      </c>
      <c r="K81" s="51">
        <v>0.12735975271424763</v>
      </c>
      <c r="L81" s="180">
        <v>16.262127749444694</v>
      </c>
      <c r="M81" s="180">
        <v>17.973930670438875</v>
      </c>
    </row>
    <row r="82" spans="1:13" ht="15" customHeight="1">
      <c r="A82" s="48"/>
      <c r="B82" s="188" t="s">
        <v>168</v>
      </c>
      <c r="C82" s="254">
        <v>2.8647470180680408</v>
      </c>
      <c r="D82" s="250">
        <v>0.23172418371673112</v>
      </c>
      <c r="E82" s="181">
        <v>2.4012986506345784</v>
      </c>
      <c r="F82" s="181">
        <v>3.3281953855015032</v>
      </c>
      <c r="G82" s="181">
        <v>2.1695744669178474</v>
      </c>
      <c r="H82" s="181">
        <v>3.5599195692182342</v>
      </c>
      <c r="I82" s="50">
        <v>8.0888183932207661E-2</v>
      </c>
      <c r="J82" s="49">
        <v>0.16177636786441532</v>
      </c>
      <c r="K82" s="51">
        <v>0.242664551796623</v>
      </c>
      <c r="L82" s="181">
        <v>2.7215096671646388</v>
      </c>
      <c r="M82" s="181">
        <v>3.0079843689714427</v>
      </c>
    </row>
    <row r="83" spans="1:13" ht="15" customHeight="1">
      <c r="A83" s="48"/>
      <c r="B83" s="188" t="s">
        <v>222</v>
      </c>
      <c r="C83" s="254">
        <v>9.6200632257463159</v>
      </c>
      <c r="D83" s="250">
        <v>0.44223500254189541</v>
      </c>
      <c r="E83" s="181">
        <v>8.7355932206625244</v>
      </c>
      <c r="F83" s="181">
        <v>10.504533230830107</v>
      </c>
      <c r="G83" s="181">
        <v>8.2933582181206305</v>
      </c>
      <c r="H83" s="181">
        <v>10.946768233372001</v>
      </c>
      <c r="I83" s="50">
        <v>4.5970072354445175E-2</v>
      </c>
      <c r="J83" s="49">
        <v>9.1940144708890351E-2</v>
      </c>
      <c r="K83" s="51">
        <v>0.13791021706333553</v>
      </c>
      <c r="L83" s="181">
        <v>9.1390600644590005</v>
      </c>
      <c r="M83" s="181">
        <v>10.101066387033631</v>
      </c>
    </row>
    <row r="84" spans="1:13" ht="15" customHeight="1">
      <c r="A84" s="48"/>
      <c r="B84" s="188" t="s">
        <v>144</v>
      </c>
      <c r="C84" s="254">
        <v>1.7513168997468727</v>
      </c>
      <c r="D84" s="250">
        <v>9.854235801130698E-2</v>
      </c>
      <c r="E84" s="181">
        <v>1.5542321837242588</v>
      </c>
      <c r="F84" s="181">
        <v>1.9484016157694866</v>
      </c>
      <c r="G84" s="181">
        <v>1.4556898257129518</v>
      </c>
      <c r="H84" s="181">
        <v>2.0469439737807935</v>
      </c>
      <c r="I84" s="50">
        <v>5.6267576716441121E-2</v>
      </c>
      <c r="J84" s="49">
        <v>0.11253515343288224</v>
      </c>
      <c r="K84" s="51">
        <v>0.16880273014932337</v>
      </c>
      <c r="L84" s="181">
        <v>1.6637510547595291</v>
      </c>
      <c r="M84" s="181">
        <v>1.8388827447342162</v>
      </c>
    </row>
    <row r="85" spans="1:13" ht="15" customHeight="1">
      <c r="A85" s="48"/>
      <c r="B85" s="188" t="s">
        <v>223</v>
      </c>
      <c r="C85" s="254">
        <v>0.74276495736315629</v>
      </c>
      <c r="D85" s="250">
        <v>4.1102339528773339E-2</v>
      </c>
      <c r="E85" s="181">
        <v>0.66056027830560959</v>
      </c>
      <c r="F85" s="181">
        <v>0.82496963642070298</v>
      </c>
      <c r="G85" s="181">
        <v>0.6194579387768363</v>
      </c>
      <c r="H85" s="181">
        <v>0.86607197594947627</v>
      </c>
      <c r="I85" s="50">
        <v>5.5336939527529945E-2</v>
      </c>
      <c r="J85" s="49">
        <v>0.11067387905505989</v>
      </c>
      <c r="K85" s="51">
        <v>0.16601081858258984</v>
      </c>
      <c r="L85" s="181">
        <v>0.70562670949499851</v>
      </c>
      <c r="M85" s="181">
        <v>0.77990320523131407</v>
      </c>
    </row>
    <row r="86" spans="1:13" ht="15" customHeight="1">
      <c r="A86" s="48"/>
      <c r="B86" s="188" t="s">
        <v>145</v>
      </c>
      <c r="C86" s="254">
        <v>0.4609074337216954</v>
      </c>
      <c r="D86" s="181">
        <v>5.4169020111282454E-2</v>
      </c>
      <c r="E86" s="181">
        <v>0.35256939349913052</v>
      </c>
      <c r="F86" s="181">
        <v>0.56924547394426028</v>
      </c>
      <c r="G86" s="181">
        <v>0.29840037338784803</v>
      </c>
      <c r="H86" s="181">
        <v>0.62341449405554283</v>
      </c>
      <c r="I86" s="50">
        <v>0.1175268961793112</v>
      </c>
      <c r="J86" s="49">
        <v>0.23505379235862239</v>
      </c>
      <c r="K86" s="51">
        <v>0.35258068853793356</v>
      </c>
      <c r="L86" s="181">
        <v>0.43786206203561062</v>
      </c>
      <c r="M86" s="181">
        <v>0.48395280540778018</v>
      </c>
    </row>
    <row r="87" spans="1:13" ht="15" customHeight="1">
      <c r="A87" s="48"/>
      <c r="B87" s="188" t="s">
        <v>146</v>
      </c>
      <c r="C87" s="254">
        <v>1.4643778889150909</v>
      </c>
      <c r="D87" s="250">
        <v>5.0011170547492698E-2</v>
      </c>
      <c r="E87" s="181">
        <v>1.3643555478201055</v>
      </c>
      <c r="F87" s="181">
        <v>1.5644002300100763</v>
      </c>
      <c r="G87" s="181">
        <v>1.3143443772726129</v>
      </c>
      <c r="H87" s="181">
        <v>1.6144114005575689</v>
      </c>
      <c r="I87" s="50">
        <v>3.4151820323198349E-2</v>
      </c>
      <c r="J87" s="49">
        <v>6.8303640646396699E-2</v>
      </c>
      <c r="K87" s="51">
        <v>0.10245546096959504</v>
      </c>
      <c r="L87" s="181">
        <v>1.3911589944693363</v>
      </c>
      <c r="M87" s="181">
        <v>1.5375967833608455</v>
      </c>
    </row>
    <row r="88" spans="1:13" s="47" customFormat="1" ht="15" customHeight="1">
      <c r="A88" s="48"/>
      <c r="B88" s="188" t="s">
        <v>147</v>
      </c>
      <c r="C88" s="254">
        <v>1.5588416264059528</v>
      </c>
      <c r="D88" s="181">
        <v>0.18612954401839735</v>
      </c>
      <c r="E88" s="181">
        <v>1.1865825383691582</v>
      </c>
      <c r="F88" s="181">
        <v>1.9311007144427474</v>
      </c>
      <c r="G88" s="181">
        <v>1.0004529943507607</v>
      </c>
      <c r="H88" s="181">
        <v>2.1172302584611451</v>
      </c>
      <c r="I88" s="50">
        <v>0.11940247223673098</v>
      </c>
      <c r="J88" s="49">
        <v>0.23880494447346196</v>
      </c>
      <c r="K88" s="51">
        <v>0.35820741671019296</v>
      </c>
      <c r="L88" s="181">
        <v>1.4808995450856552</v>
      </c>
      <c r="M88" s="181">
        <v>1.6367837077262504</v>
      </c>
    </row>
    <row r="89" spans="1:13" ht="15" customHeight="1">
      <c r="A89" s="48"/>
      <c r="B89" s="188" t="s">
        <v>148</v>
      </c>
      <c r="C89" s="254">
        <v>2.4246664829146765</v>
      </c>
      <c r="D89" s="250">
        <v>0.202798144826213</v>
      </c>
      <c r="E89" s="181">
        <v>2.0190701932622503</v>
      </c>
      <c r="F89" s="181">
        <v>2.8302627725671026</v>
      </c>
      <c r="G89" s="181">
        <v>1.8162720484360375</v>
      </c>
      <c r="H89" s="181">
        <v>3.0330609173933154</v>
      </c>
      <c r="I89" s="50">
        <v>8.3639604149775934E-2</v>
      </c>
      <c r="J89" s="49">
        <v>0.16727920829955187</v>
      </c>
      <c r="K89" s="51">
        <v>0.25091881244932779</v>
      </c>
      <c r="L89" s="181">
        <v>2.3034331587689425</v>
      </c>
      <c r="M89" s="181">
        <v>2.5458998070604104</v>
      </c>
    </row>
    <row r="90" spans="1:13" s="47" customFormat="1" ht="15" customHeight="1">
      <c r="A90" s="48"/>
      <c r="B90" s="188" t="s">
        <v>230</v>
      </c>
      <c r="C90" s="249" t="s">
        <v>214</v>
      </c>
      <c r="D90" s="250" t="s">
        <v>94</v>
      </c>
      <c r="E90" s="250" t="s">
        <v>94</v>
      </c>
      <c r="F90" s="250" t="s">
        <v>94</v>
      </c>
      <c r="G90" s="250" t="s">
        <v>94</v>
      </c>
      <c r="H90" s="250" t="s">
        <v>94</v>
      </c>
      <c r="I90" s="50" t="s">
        <v>94</v>
      </c>
      <c r="J90" s="49" t="s">
        <v>94</v>
      </c>
      <c r="K90" s="51" t="s">
        <v>94</v>
      </c>
      <c r="L90" s="250" t="s">
        <v>94</v>
      </c>
      <c r="M90" s="250" t="s">
        <v>94</v>
      </c>
    </row>
    <row r="91" spans="1:13" s="47" customFormat="1" ht="15" customHeight="1">
      <c r="A91" s="48"/>
      <c r="B91" s="188" t="s">
        <v>149</v>
      </c>
      <c r="C91" s="254">
        <v>0.35267011236858126</v>
      </c>
      <c r="D91" s="250">
        <v>3.307104514077655E-2</v>
      </c>
      <c r="E91" s="181">
        <v>0.28652802208702816</v>
      </c>
      <c r="F91" s="181">
        <v>0.41881220265013436</v>
      </c>
      <c r="G91" s="181">
        <v>0.25345697694625158</v>
      </c>
      <c r="H91" s="181">
        <v>0.45188324779091094</v>
      </c>
      <c r="I91" s="50">
        <v>9.3773313873032324E-2</v>
      </c>
      <c r="J91" s="49">
        <v>0.18754662774606465</v>
      </c>
      <c r="K91" s="51">
        <v>0.28131994161909696</v>
      </c>
      <c r="L91" s="181">
        <v>0.33503660675015218</v>
      </c>
      <c r="M91" s="181">
        <v>0.37030361798701034</v>
      </c>
    </row>
    <row r="92" spans="1:13" ht="15" customHeight="1">
      <c r="A92" s="48"/>
      <c r="B92" s="188" t="s">
        <v>231</v>
      </c>
      <c r="C92" s="249">
        <v>4.0888888888888891E-2</v>
      </c>
      <c r="D92" s="250">
        <v>6.829009281157092E-3</v>
      </c>
      <c r="E92" s="250">
        <v>2.7230870326574709E-2</v>
      </c>
      <c r="F92" s="250">
        <v>5.4546907451203074E-2</v>
      </c>
      <c r="G92" s="250">
        <v>2.0401861045417614E-2</v>
      </c>
      <c r="H92" s="250">
        <v>6.1375916732360168E-2</v>
      </c>
      <c r="I92" s="50">
        <v>0.1670138139413419</v>
      </c>
      <c r="J92" s="49">
        <v>0.33402762788268381</v>
      </c>
      <c r="K92" s="51">
        <v>0.50104144182402566</v>
      </c>
      <c r="L92" s="250">
        <v>3.8844444444444445E-2</v>
      </c>
      <c r="M92" s="250">
        <v>4.2933333333333337E-2</v>
      </c>
    </row>
    <row r="93" spans="1:13" ht="15" customHeight="1">
      <c r="A93" s="48"/>
      <c r="B93" s="188" t="s">
        <v>150</v>
      </c>
      <c r="C93" s="254">
        <v>0.28430166279164382</v>
      </c>
      <c r="D93" s="250">
        <v>1.9235546799276259E-2</v>
      </c>
      <c r="E93" s="181">
        <v>0.24583056919309129</v>
      </c>
      <c r="F93" s="181">
        <v>0.32277275639019631</v>
      </c>
      <c r="G93" s="181">
        <v>0.22659502239381504</v>
      </c>
      <c r="H93" s="181">
        <v>0.34200830318947262</v>
      </c>
      <c r="I93" s="50">
        <v>6.7658931750157983E-2</v>
      </c>
      <c r="J93" s="49">
        <v>0.13531786350031597</v>
      </c>
      <c r="K93" s="51">
        <v>0.20297679525047396</v>
      </c>
      <c r="L93" s="181">
        <v>0.27008657965206162</v>
      </c>
      <c r="M93" s="181">
        <v>0.29851674593122601</v>
      </c>
    </row>
    <row r="94" spans="1:13" ht="15" customHeight="1">
      <c r="A94" s="48"/>
      <c r="B94" s="188" t="s">
        <v>169</v>
      </c>
      <c r="C94" s="249">
        <v>2.934888888888889E-2</v>
      </c>
      <c r="D94" s="250">
        <v>1.5626057387191951E-3</v>
      </c>
      <c r="E94" s="250">
        <v>2.6223677411450499E-2</v>
      </c>
      <c r="F94" s="250">
        <v>3.247410036632728E-2</v>
      </c>
      <c r="G94" s="250">
        <v>2.4661071672731304E-2</v>
      </c>
      <c r="H94" s="250">
        <v>3.4036706105046471E-2</v>
      </c>
      <c r="I94" s="50">
        <v>5.3242415569291872E-2</v>
      </c>
      <c r="J94" s="49">
        <v>0.10648483113858374</v>
      </c>
      <c r="K94" s="51">
        <v>0.15972724670787561</v>
      </c>
      <c r="L94" s="250">
        <v>2.7881444444444445E-2</v>
      </c>
      <c r="M94" s="250">
        <v>3.0816333333333334E-2</v>
      </c>
    </row>
    <row r="95" spans="1:13" ht="15" customHeight="1">
      <c r="A95" s="48"/>
      <c r="B95" s="188" t="s">
        <v>151</v>
      </c>
      <c r="C95" s="249">
        <v>0.15866957910650034</v>
      </c>
      <c r="D95" s="250">
        <v>1.1785011693014873E-2</v>
      </c>
      <c r="E95" s="250">
        <v>0.13509955572047061</v>
      </c>
      <c r="F95" s="250">
        <v>0.18223960249253007</v>
      </c>
      <c r="G95" s="250">
        <v>0.12331454402745573</v>
      </c>
      <c r="H95" s="250">
        <v>0.19402461418554495</v>
      </c>
      <c r="I95" s="50">
        <v>7.4273920428721094E-2</v>
      </c>
      <c r="J95" s="49">
        <v>0.14854784085744219</v>
      </c>
      <c r="K95" s="51">
        <v>0.22282176128616327</v>
      </c>
      <c r="L95" s="250">
        <v>0.15073610015117533</v>
      </c>
      <c r="M95" s="250">
        <v>0.16660305806182535</v>
      </c>
    </row>
    <row r="96" spans="1:13" ht="15" customHeight="1">
      <c r="A96" s="48"/>
      <c r="B96" s="188" t="s">
        <v>152</v>
      </c>
      <c r="C96" s="179">
        <v>12.414508460492733</v>
      </c>
      <c r="D96" s="181">
        <v>0.55319576537726622</v>
      </c>
      <c r="E96" s="180">
        <v>11.308116929738201</v>
      </c>
      <c r="F96" s="180">
        <v>13.520899991247266</v>
      </c>
      <c r="G96" s="180">
        <v>10.754921164360935</v>
      </c>
      <c r="H96" s="180">
        <v>14.074095756624532</v>
      </c>
      <c r="I96" s="50">
        <v>4.4560424372638414E-2</v>
      </c>
      <c r="J96" s="49">
        <v>8.9120848745276829E-2</v>
      </c>
      <c r="K96" s="51">
        <v>0.13368127311791525</v>
      </c>
      <c r="L96" s="180">
        <v>11.793783037468097</v>
      </c>
      <c r="M96" s="180">
        <v>13.035233883517369</v>
      </c>
    </row>
    <row r="97" spans="1:13" ht="15" customHeight="1">
      <c r="A97" s="48"/>
      <c r="B97" s="188" t="s">
        <v>170</v>
      </c>
      <c r="C97" s="254">
        <v>4.7879002792126055</v>
      </c>
      <c r="D97" s="250">
        <v>0.22619385155289234</v>
      </c>
      <c r="E97" s="181">
        <v>4.3355125761068205</v>
      </c>
      <c r="F97" s="181">
        <v>5.2402879823183905</v>
      </c>
      <c r="G97" s="181">
        <v>4.109318724553928</v>
      </c>
      <c r="H97" s="181">
        <v>5.4664818338712831</v>
      </c>
      <c r="I97" s="50">
        <v>4.7242807569520033E-2</v>
      </c>
      <c r="J97" s="49">
        <v>9.4485615139040066E-2</v>
      </c>
      <c r="K97" s="51">
        <v>0.14172842270856009</v>
      </c>
      <c r="L97" s="181">
        <v>4.5485052652519755</v>
      </c>
      <c r="M97" s="181">
        <v>5.0272952931732355</v>
      </c>
    </row>
    <row r="98" spans="1:13" ht="15" customHeight="1">
      <c r="A98" s="48"/>
      <c r="B98" s="188" t="s">
        <v>153</v>
      </c>
      <c r="C98" s="249">
        <v>8.8476889314660356E-2</v>
      </c>
      <c r="D98" s="250">
        <v>6.908510677326167E-3</v>
      </c>
      <c r="E98" s="250">
        <v>7.4659867960008022E-2</v>
      </c>
      <c r="F98" s="250">
        <v>0.10229391066931269</v>
      </c>
      <c r="G98" s="250">
        <v>6.7751357282681862E-2</v>
      </c>
      <c r="H98" s="250">
        <v>0.10920242134663885</v>
      </c>
      <c r="I98" s="50">
        <v>7.80826578651138E-2</v>
      </c>
      <c r="J98" s="49">
        <v>0.1561653157302276</v>
      </c>
      <c r="K98" s="51">
        <v>0.23424797359534139</v>
      </c>
      <c r="L98" s="250">
        <v>8.4053044848927339E-2</v>
      </c>
      <c r="M98" s="250">
        <v>9.2900733780393374E-2</v>
      </c>
    </row>
    <row r="99" spans="1:13" ht="15" customHeight="1">
      <c r="A99" s="48"/>
      <c r="B99" s="188" t="s">
        <v>154</v>
      </c>
      <c r="C99" s="249">
        <v>9.5098819238026516E-2</v>
      </c>
      <c r="D99" s="250">
        <v>7.330047789215241E-3</v>
      </c>
      <c r="E99" s="250">
        <v>8.0438723659596034E-2</v>
      </c>
      <c r="F99" s="250">
        <v>0.109758914816457</v>
      </c>
      <c r="G99" s="250">
        <v>7.3108675870380793E-2</v>
      </c>
      <c r="H99" s="250">
        <v>0.11708896260567224</v>
      </c>
      <c r="I99" s="50">
        <v>7.707822082279045E-2</v>
      </c>
      <c r="J99" s="49">
        <v>0.1541564416455809</v>
      </c>
      <c r="K99" s="51">
        <v>0.23123466246837135</v>
      </c>
      <c r="L99" s="250">
        <v>9.0343878276125195E-2</v>
      </c>
      <c r="M99" s="250">
        <v>9.9853760199927838E-2</v>
      </c>
    </row>
    <row r="100" spans="1:13" ht="15" customHeight="1">
      <c r="A100" s="48"/>
      <c r="B100" s="188" t="s">
        <v>155</v>
      </c>
      <c r="C100" s="249">
        <v>1.5705111785320514E-2</v>
      </c>
      <c r="D100" s="250">
        <v>3.0684532781417422E-4</v>
      </c>
      <c r="E100" s="250">
        <v>1.5091421129692166E-2</v>
      </c>
      <c r="F100" s="250">
        <v>1.6318802440948861E-2</v>
      </c>
      <c r="G100" s="250">
        <v>1.4784575801877992E-2</v>
      </c>
      <c r="H100" s="250">
        <v>1.6625647768763036E-2</v>
      </c>
      <c r="I100" s="50">
        <v>1.9537927014373815E-2</v>
      </c>
      <c r="J100" s="49">
        <v>3.9075854028747629E-2</v>
      </c>
      <c r="K100" s="51">
        <v>5.8613781043121441E-2</v>
      </c>
      <c r="L100" s="250">
        <v>1.4919856196054489E-2</v>
      </c>
      <c r="M100" s="250">
        <v>1.6490367374586541E-2</v>
      </c>
    </row>
    <row r="101" spans="1:13" ht="15" customHeight="1">
      <c r="A101" s="48"/>
      <c r="B101" s="188" t="s">
        <v>171</v>
      </c>
      <c r="C101" s="254">
        <v>0.91399294423253885</v>
      </c>
      <c r="D101" s="250">
        <v>5.7551963313808761E-2</v>
      </c>
      <c r="E101" s="181">
        <v>0.79888901760492137</v>
      </c>
      <c r="F101" s="181">
        <v>1.0290968708601564</v>
      </c>
      <c r="G101" s="181">
        <v>0.74133705429111263</v>
      </c>
      <c r="H101" s="181">
        <v>1.0866488341739651</v>
      </c>
      <c r="I101" s="50">
        <v>6.2967623193343106E-2</v>
      </c>
      <c r="J101" s="49">
        <v>0.12593524638668621</v>
      </c>
      <c r="K101" s="51">
        <v>0.18890286958002933</v>
      </c>
      <c r="L101" s="181">
        <v>0.86829329702091185</v>
      </c>
      <c r="M101" s="181">
        <v>0.95969259144416585</v>
      </c>
    </row>
    <row r="102" spans="1:13" ht="15" customHeight="1">
      <c r="A102" s="48"/>
      <c r="B102" s="188" t="s">
        <v>172</v>
      </c>
      <c r="C102" s="249">
        <v>4.926316507006552E-2</v>
      </c>
      <c r="D102" s="250">
        <v>3.8110003045212647E-3</v>
      </c>
      <c r="E102" s="250">
        <v>4.1641164461022992E-2</v>
      </c>
      <c r="F102" s="250">
        <v>5.6885165679108049E-2</v>
      </c>
      <c r="G102" s="250">
        <v>3.7830164156501728E-2</v>
      </c>
      <c r="H102" s="250">
        <v>6.0696165983629313E-2</v>
      </c>
      <c r="I102" s="50">
        <v>7.7360037648839516E-2</v>
      </c>
      <c r="J102" s="49">
        <v>0.15472007529767903</v>
      </c>
      <c r="K102" s="51">
        <v>0.23208011294651854</v>
      </c>
      <c r="L102" s="250">
        <v>4.6800006816562247E-2</v>
      </c>
      <c r="M102" s="250">
        <v>5.1726323323568794E-2</v>
      </c>
    </row>
    <row r="103" spans="1:13" ht="15" customHeight="1">
      <c r="A103" s="48"/>
      <c r="B103" s="188" t="s">
        <v>173</v>
      </c>
      <c r="C103" s="254">
        <v>0.10136363636363636</v>
      </c>
      <c r="D103" s="181">
        <v>2.4107857872254279E-2</v>
      </c>
      <c r="E103" s="181">
        <v>5.3147920619127806E-2</v>
      </c>
      <c r="F103" s="181">
        <v>0.14957935210814494</v>
      </c>
      <c r="G103" s="181">
        <v>2.9040062746873527E-2</v>
      </c>
      <c r="H103" s="181">
        <v>0.17368720998039922</v>
      </c>
      <c r="I103" s="50">
        <v>0.23783536914331577</v>
      </c>
      <c r="J103" s="49">
        <v>0.47567073828663153</v>
      </c>
      <c r="K103" s="51">
        <v>0.71350610742994736</v>
      </c>
      <c r="L103" s="181">
        <v>9.6295454545454545E-2</v>
      </c>
      <c r="M103" s="181">
        <v>0.10643181818181818</v>
      </c>
    </row>
    <row r="104" spans="1:13" ht="15" customHeight="1">
      <c r="A104" s="48"/>
      <c r="B104" s="188" t="s">
        <v>156</v>
      </c>
      <c r="C104" s="179">
        <v>13.367328514080263</v>
      </c>
      <c r="D104" s="180">
        <v>1.4550338490470438</v>
      </c>
      <c r="E104" s="180">
        <v>10.457260815986176</v>
      </c>
      <c r="F104" s="180">
        <v>16.277396212174352</v>
      </c>
      <c r="G104" s="180">
        <v>9.0022269669391317</v>
      </c>
      <c r="H104" s="180">
        <v>17.732430061221393</v>
      </c>
      <c r="I104" s="50">
        <v>0.10885001049494722</v>
      </c>
      <c r="J104" s="49">
        <v>0.21770002098989444</v>
      </c>
      <c r="K104" s="51">
        <v>0.32655003148484163</v>
      </c>
      <c r="L104" s="180">
        <v>12.69896208837625</v>
      </c>
      <c r="M104" s="180">
        <v>14.035694939784277</v>
      </c>
    </row>
    <row r="105" spans="1:13" ht="15" customHeight="1">
      <c r="A105" s="48"/>
      <c r="B105" s="188" t="s">
        <v>174</v>
      </c>
      <c r="C105" s="254">
        <v>9.5277031227234907</v>
      </c>
      <c r="D105" s="250">
        <v>0.46624732725979245</v>
      </c>
      <c r="E105" s="181">
        <v>8.5952084682039054</v>
      </c>
      <c r="F105" s="181">
        <v>10.460197777243076</v>
      </c>
      <c r="G105" s="181">
        <v>8.1289611409441136</v>
      </c>
      <c r="H105" s="181">
        <v>10.926445104502868</v>
      </c>
      <c r="I105" s="50">
        <v>4.8935962975986999E-2</v>
      </c>
      <c r="J105" s="49">
        <v>9.7871925951973998E-2</v>
      </c>
      <c r="K105" s="51">
        <v>0.14680788892796098</v>
      </c>
      <c r="L105" s="181">
        <v>9.051317966587316</v>
      </c>
      <c r="M105" s="181">
        <v>10.004088278859665</v>
      </c>
    </row>
    <row r="106" spans="1:13" ht="15" customHeight="1">
      <c r="A106" s="48"/>
      <c r="B106" s="188" t="s">
        <v>175</v>
      </c>
      <c r="C106" s="249">
        <v>3.273431921766462E-2</v>
      </c>
      <c r="D106" s="250">
        <v>1.2304553859211018E-3</v>
      </c>
      <c r="E106" s="250">
        <v>3.0273408445822415E-2</v>
      </c>
      <c r="F106" s="250">
        <v>3.5195229989506825E-2</v>
      </c>
      <c r="G106" s="250">
        <v>2.9042953059901316E-2</v>
      </c>
      <c r="H106" s="250">
        <v>3.6425685375427924E-2</v>
      </c>
      <c r="I106" s="50">
        <v>3.7589154603743943E-2</v>
      </c>
      <c r="J106" s="49">
        <v>7.5178309207487887E-2</v>
      </c>
      <c r="K106" s="51">
        <v>0.11276746381123183</v>
      </c>
      <c r="L106" s="250">
        <v>3.1097603256781389E-2</v>
      </c>
      <c r="M106" s="250">
        <v>3.4371035178547851E-2</v>
      </c>
    </row>
    <row r="107" spans="1:13" ht="15" customHeight="1">
      <c r="A107" s="48"/>
      <c r="B107" s="188" t="s">
        <v>176</v>
      </c>
      <c r="C107" s="179">
        <v>11.333472260563504</v>
      </c>
      <c r="D107" s="181">
        <v>0.51066857049391801</v>
      </c>
      <c r="E107" s="180">
        <v>10.312135119575668</v>
      </c>
      <c r="F107" s="180">
        <v>12.354809401551339</v>
      </c>
      <c r="G107" s="180">
        <v>9.8014665490817503</v>
      </c>
      <c r="H107" s="180">
        <v>12.865477972045257</v>
      </c>
      <c r="I107" s="50">
        <v>4.5058439174979495E-2</v>
      </c>
      <c r="J107" s="49">
        <v>9.011687834995899E-2</v>
      </c>
      <c r="K107" s="51">
        <v>0.1351753175249385</v>
      </c>
      <c r="L107" s="180">
        <v>10.766798647535328</v>
      </c>
      <c r="M107" s="180">
        <v>11.900145873591679</v>
      </c>
    </row>
    <row r="108" spans="1:13" ht="15" customHeight="1">
      <c r="A108" s="48"/>
      <c r="B108" s="188" t="s">
        <v>157</v>
      </c>
      <c r="C108" s="254">
        <v>3.5866662554083764</v>
      </c>
      <c r="D108" s="250">
        <v>0.15785440526076933</v>
      </c>
      <c r="E108" s="181">
        <v>3.2709574448868377</v>
      </c>
      <c r="F108" s="181">
        <v>3.902375065929915</v>
      </c>
      <c r="G108" s="181">
        <v>3.1131030396260684</v>
      </c>
      <c r="H108" s="181">
        <v>4.0602294711906843</v>
      </c>
      <c r="I108" s="50">
        <v>4.4011456327373313E-2</v>
      </c>
      <c r="J108" s="49">
        <v>8.8022912654746627E-2</v>
      </c>
      <c r="K108" s="51">
        <v>0.13203436898211995</v>
      </c>
      <c r="L108" s="181">
        <v>3.4073329426379577</v>
      </c>
      <c r="M108" s="181">
        <v>3.765999568178795</v>
      </c>
    </row>
    <row r="109" spans="1:13" ht="15" customHeight="1">
      <c r="A109" s="48"/>
      <c r="B109" s="188" t="s">
        <v>158</v>
      </c>
      <c r="C109" s="179">
        <v>13.400255649839881</v>
      </c>
      <c r="D109" s="181">
        <v>0.77984838631649123</v>
      </c>
      <c r="E109" s="180">
        <v>11.840558877206899</v>
      </c>
      <c r="F109" s="180">
        <v>14.959952422472863</v>
      </c>
      <c r="G109" s="180">
        <v>11.060710490890408</v>
      </c>
      <c r="H109" s="180">
        <v>15.739800808789354</v>
      </c>
      <c r="I109" s="50">
        <v>5.8196530476327862E-2</v>
      </c>
      <c r="J109" s="49">
        <v>0.11639306095265572</v>
      </c>
      <c r="K109" s="51">
        <v>0.17458959142898359</v>
      </c>
      <c r="L109" s="180">
        <v>12.730242867347886</v>
      </c>
      <c r="M109" s="180">
        <v>14.070268432331876</v>
      </c>
    </row>
    <row r="110" spans="1:13" ht="15" customHeight="1">
      <c r="A110" s="48"/>
      <c r="B110" s="188" t="s">
        <v>224</v>
      </c>
      <c r="C110" s="249" t="s">
        <v>215</v>
      </c>
      <c r="D110" s="250" t="s">
        <v>94</v>
      </c>
      <c r="E110" s="250" t="s">
        <v>94</v>
      </c>
      <c r="F110" s="250" t="s">
        <v>94</v>
      </c>
      <c r="G110" s="250" t="s">
        <v>94</v>
      </c>
      <c r="H110" s="250" t="s">
        <v>94</v>
      </c>
      <c r="I110" s="50" t="s">
        <v>94</v>
      </c>
      <c r="J110" s="49" t="s">
        <v>94</v>
      </c>
      <c r="K110" s="51" t="s">
        <v>94</v>
      </c>
      <c r="L110" s="250" t="s">
        <v>94</v>
      </c>
      <c r="M110" s="250" t="s">
        <v>94</v>
      </c>
    </row>
    <row r="111" spans="1:13" ht="15" customHeight="1">
      <c r="A111" s="48"/>
      <c r="B111" s="188" t="s">
        <v>225</v>
      </c>
      <c r="C111" s="249">
        <v>1.6414554317989348E-2</v>
      </c>
      <c r="D111" s="250">
        <v>3.8308291212542306E-3</v>
      </c>
      <c r="E111" s="250">
        <v>8.7528960754808868E-3</v>
      </c>
      <c r="F111" s="250">
        <v>2.4076212560497808E-2</v>
      </c>
      <c r="G111" s="250">
        <v>4.9220669542266553E-3</v>
      </c>
      <c r="H111" s="250">
        <v>2.7907041681752041E-2</v>
      </c>
      <c r="I111" s="50">
        <v>0.2333800264717438</v>
      </c>
      <c r="J111" s="49">
        <v>0.4667600529434876</v>
      </c>
      <c r="K111" s="51">
        <v>0.70014007941523138</v>
      </c>
      <c r="L111" s="250">
        <v>1.5593826602089881E-2</v>
      </c>
      <c r="M111" s="250">
        <v>1.7235282033888816E-2</v>
      </c>
    </row>
    <row r="112" spans="1:13" ht="15" customHeight="1">
      <c r="A112" s="48"/>
      <c r="B112" s="188" t="s">
        <v>226</v>
      </c>
      <c r="C112" s="254">
        <v>2.0847487995291614</v>
      </c>
      <c r="D112" s="250">
        <v>0.17584211446944983</v>
      </c>
      <c r="E112" s="181">
        <v>1.7330645705902616</v>
      </c>
      <c r="F112" s="181">
        <v>2.4364330284680609</v>
      </c>
      <c r="G112" s="181">
        <v>1.5572224561208119</v>
      </c>
      <c r="H112" s="181">
        <v>2.6122751429375111</v>
      </c>
      <c r="I112" s="50">
        <v>8.4346907651014658E-2</v>
      </c>
      <c r="J112" s="49">
        <v>0.16869381530202932</v>
      </c>
      <c r="K112" s="51">
        <v>0.25304072295304397</v>
      </c>
      <c r="L112" s="181">
        <v>1.9805113595527033</v>
      </c>
      <c r="M112" s="181">
        <v>2.1889862395056197</v>
      </c>
    </row>
    <row r="113" spans="1:13" ht="15" customHeight="1">
      <c r="A113" s="48"/>
      <c r="B113" s="188" t="s">
        <v>177</v>
      </c>
      <c r="C113" s="254">
        <v>1.9491865832480428</v>
      </c>
      <c r="D113" s="250">
        <v>0.15340995344935041</v>
      </c>
      <c r="E113" s="181">
        <v>1.6423666763493421</v>
      </c>
      <c r="F113" s="181">
        <v>2.2560064901467438</v>
      </c>
      <c r="G113" s="181">
        <v>1.4889567228999916</v>
      </c>
      <c r="H113" s="181">
        <v>2.4094164435960943</v>
      </c>
      <c r="I113" s="50">
        <v>7.8704601584992692E-2</v>
      </c>
      <c r="J113" s="49">
        <v>0.15740920316998538</v>
      </c>
      <c r="K113" s="51">
        <v>0.23611380475497806</v>
      </c>
      <c r="L113" s="181">
        <v>1.8517272540856407</v>
      </c>
      <c r="M113" s="181">
        <v>2.0466459124104448</v>
      </c>
    </row>
    <row r="114" spans="1:13" ht="15" customHeight="1">
      <c r="A114" s="48"/>
      <c r="B114" s="188" t="s">
        <v>159</v>
      </c>
      <c r="C114" s="254">
        <v>2.7575707199230419</v>
      </c>
      <c r="D114" s="250">
        <v>0.24873793580125142</v>
      </c>
      <c r="E114" s="181">
        <v>2.2600948483205392</v>
      </c>
      <c r="F114" s="181">
        <v>3.2550465915255447</v>
      </c>
      <c r="G114" s="181">
        <v>2.0113569125192878</v>
      </c>
      <c r="H114" s="181">
        <v>3.503784527326796</v>
      </c>
      <c r="I114" s="50">
        <v>9.0201833811244261E-2</v>
      </c>
      <c r="J114" s="49">
        <v>0.18040366762248852</v>
      </c>
      <c r="K114" s="51">
        <v>0.2706055014337328</v>
      </c>
      <c r="L114" s="181">
        <v>2.6196921839268899</v>
      </c>
      <c r="M114" s="181">
        <v>2.895449255919194</v>
      </c>
    </row>
    <row r="115" spans="1:13" ht="15" customHeight="1">
      <c r="A115" s="48"/>
      <c r="B115" s="188" t="s">
        <v>178</v>
      </c>
      <c r="C115" s="254">
        <v>0.53045468457517175</v>
      </c>
      <c r="D115" s="181">
        <v>8.8487476032573856E-2</v>
      </c>
      <c r="E115" s="181">
        <v>0.35347973251002407</v>
      </c>
      <c r="F115" s="181">
        <v>0.70742963664031944</v>
      </c>
      <c r="G115" s="181">
        <v>0.26499225647745017</v>
      </c>
      <c r="H115" s="181">
        <v>0.79591711267289333</v>
      </c>
      <c r="I115" s="50">
        <v>0.16681439264400375</v>
      </c>
      <c r="J115" s="49">
        <v>0.33362878528800749</v>
      </c>
      <c r="K115" s="51">
        <v>0.50044317793201121</v>
      </c>
      <c r="L115" s="181">
        <v>0.50393195034641314</v>
      </c>
      <c r="M115" s="181">
        <v>0.55697741880393037</v>
      </c>
    </row>
    <row r="116" spans="1:13" ht="15" customHeight="1">
      <c r="A116" s="48"/>
      <c r="B116" s="188" t="s">
        <v>160</v>
      </c>
      <c r="C116" s="254">
        <v>9.0921940456643107</v>
      </c>
      <c r="D116" s="250">
        <v>0.76312499737774153</v>
      </c>
      <c r="E116" s="181">
        <v>7.5659440509088274</v>
      </c>
      <c r="F116" s="181">
        <v>10.618444040419794</v>
      </c>
      <c r="G116" s="181">
        <v>6.8028190535310866</v>
      </c>
      <c r="H116" s="181">
        <v>11.381569037797535</v>
      </c>
      <c r="I116" s="50">
        <v>8.3931886357137761E-2</v>
      </c>
      <c r="J116" s="49">
        <v>0.16786377271427552</v>
      </c>
      <c r="K116" s="51">
        <v>0.25179565907141327</v>
      </c>
      <c r="L116" s="181">
        <v>8.6375843433810946</v>
      </c>
      <c r="M116" s="181">
        <v>9.5468037479475267</v>
      </c>
    </row>
    <row r="117" spans="1:13" ht="15" customHeight="1">
      <c r="A117" s="48"/>
      <c r="B117" s="188" t="s">
        <v>179</v>
      </c>
      <c r="C117" s="249" t="s">
        <v>107</v>
      </c>
      <c r="D117" s="250" t="s">
        <v>94</v>
      </c>
      <c r="E117" s="250" t="s">
        <v>94</v>
      </c>
      <c r="F117" s="250" t="s">
        <v>94</v>
      </c>
      <c r="G117" s="250" t="s">
        <v>94</v>
      </c>
      <c r="H117" s="250" t="s">
        <v>94</v>
      </c>
      <c r="I117" s="50" t="s">
        <v>94</v>
      </c>
      <c r="J117" s="49" t="s">
        <v>94</v>
      </c>
      <c r="K117" s="51" t="s">
        <v>94</v>
      </c>
      <c r="L117" s="250" t="s">
        <v>94</v>
      </c>
      <c r="M117" s="250" t="s">
        <v>94</v>
      </c>
    </row>
    <row r="118" spans="1:13" ht="15" customHeight="1">
      <c r="A118" s="48"/>
      <c r="B118" s="188" t="s">
        <v>161</v>
      </c>
      <c r="C118" s="254">
        <v>0.32405702896056587</v>
      </c>
      <c r="D118" s="250">
        <v>1.8682975597057568E-2</v>
      </c>
      <c r="E118" s="181">
        <v>0.28669107776645075</v>
      </c>
      <c r="F118" s="181">
        <v>0.361422980154681</v>
      </c>
      <c r="G118" s="181">
        <v>0.26800810216939319</v>
      </c>
      <c r="H118" s="181">
        <v>0.38010595575173856</v>
      </c>
      <c r="I118" s="50">
        <v>5.7653357055652936E-2</v>
      </c>
      <c r="J118" s="49">
        <v>0.11530671411130587</v>
      </c>
      <c r="K118" s="51">
        <v>0.1729600711669588</v>
      </c>
      <c r="L118" s="181">
        <v>0.30785417751253757</v>
      </c>
      <c r="M118" s="181">
        <v>0.34025988040859417</v>
      </c>
    </row>
    <row r="119" spans="1:13" ht="15" customHeight="1">
      <c r="A119" s="48"/>
      <c r="B119" s="188" t="s">
        <v>227</v>
      </c>
      <c r="C119" s="249" t="s">
        <v>216</v>
      </c>
      <c r="D119" s="250" t="s">
        <v>94</v>
      </c>
      <c r="E119" s="250" t="s">
        <v>94</v>
      </c>
      <c r="F119" s="250" t="s">
        <v>94</v>
      </c>
      <c r="G119" s="250" t="s">
        <v>94</v>
      </c>
      <c r="H119" s="250" t="s">
        <v>94</v>
      </c>
      <c r="I119" s="50" t="s">
        <v>94</v>
      </c>
      <c r="J119" s="49" t="s">
        <v>94</v>
      </c>
      <c r="K119" s="51" t="s">
        <v>94</v>
      </c>
      <c r="L119" s="250" t="s">
        <v>94</v>
      </c>
      <c r="M119" s="250" t="s">
        <v>94</v>
      </c>
    </row>
    <row r="120" spans="1:13" ht="15" customHeight="1">
      <c r="A120" s="48"/>
      <c r="B120" s="188" t="s">
        <v>162</v>
      </c>
      <c r="C120" s="254">
        <v>5.794399929871787</v>
      </c>
      <c r="D120" s="250">
        <v>0.49124198455796081</v>
      </c>
      <c r="E120" s="181">
        <v>4.811915960755865</v>
      </c>
      <c r="F120" s="181">
        <v>6.7768838989877089</v>
      </c>
      <c r="G120" s="181">
        <v>4.3206739761979041</v>
      </c>
      <c r="H120" s="181">
        <v>7.2681258835456699</v>
      </c>
      <c r="I120" s="50">
        <v>8.4778750259447588E-2</v>
      </c>
      <c r="J120" s="49">
        <v>0.16955750051889518</v>
      </c>
      <c r="K120" s="51">
        <v>0.25433625077834277</v>
      </c>
      <c r="L120" s="181">
        <v>5.5046799333781973</v>
      </c>
      <c r="M120" s="181">
        <v>6.0841199263653767</v>
      </c>
    </row>
    <row r="121" spans="1:13" ht="15" customHeight="1">
      <c r="A121" s="48"/>
      <c r="B121" s="188" t="s">
        <v>163</v>
      </c>
      <c r="C121" s="249">
        <v>8.5622655178729436E-3</v>
      </c>
      <c r="D121" s="250">
        <v>1.883894288292394E-3</v>
      </c>
      <c r="E121" s="250">
        <v>4.7944769412881557E-3</v>
      </c>
      <c r="F121" s="250">
        <v>1.2330054094457732E-2</v>
      </c>
      <c r="G121" s="250">
        <v>2.9105826529957617E-3</v>
      </c>
      <c r="H121" s="250">
        <v>1.4213948382750126E-2</v>
      </c>
      <c r="I121" s="50">
        <v>0.22002287646417149</v>
      </c>
      <c r="J121" s="49">
        <v>0.44004575292834297</v>
      </c>
      <c r="K121" s="51">
        <v>0.66006862939251443</v>
      </c>
      <c r="L121" s="250">
        <v>8.1341522419792964E-3</v>
      </c>
      <c r="M121" s="250">
        <v>8.9903787937665909E-3</v>
      </c>
    </row>
    <row r="122" spans="1:13" ht="15" customHeight="1">
      <c r="A122" s="48"/>
      <c r="B122" s="188" t="s">
        <v>180</v>
      </c>
      <c r="C122" s="249">
        <v>7.9807769949267332E-2</v>
      </c>
      <c r="D122" s="250">
        <v>1.2497860960949929E-2</v>
      </c>
      <c r="E122" s="250">
        <v>5.4812048027367472E-2</v>
      </c>
      <c r="F122" s="250">
        <v>0.10480349187116719</v>
      </c>
      <c r="G122" s="250">
        <v>4.2314187066417548E-2</v>
      </c>
      <c r="H122" s="250">
        <v>0.11730135283211712</v>
      </c>
      <c r="I122" s="50">
        <v>0.15659955125791186</v>
      </c>
      <c r="J122" s="49">
        <v>0.31319910251582372</v>
      </c>
      <c r="K122" s="51">
        <v>0.46979865377373559</v>
      </c>
      <c r="L122" s="250">
        <v>7.5817381451803972E-2</v>
      </c>
      <c r="M122" s="250">
        <v>8.3798158446730692E-2</v>
      </c>
    </row>
    <row r="123" spans="1:13" ht="15" customHeight="1">
      <c r="A123" s="48"/>
      <c r="B123" s="188" t="s">
        <v>164</v>
      </c>
      <c r="C123" s="249">
        <v>9.3829014085820381E-2</v>
      </c>
      <c r="D123" s="250">
        <v>1.8643045841609231E-2</v>
      </c>
      <c r="E123" s="250">
        <v>5.6542922402601919E-2</v>
      </c>
      <c r="F123" s="250">
        <v>0.13111510576903884</v>
      </c>
      <c r="G123" s="250">
        <v>3.7899876560992689E-2</v>
      </c>
      <c r="H123" s="250">
        <v>0.14975815161064807</v>
      </c>
      <c r="I123" s="50">
        <v>0.19869169492239824</v>
      </c>
      <c r="J123" s="49">
        <v>0.39738338984479649</v>
      </c>
      <c r="K123" s="51">
        <v>0.59607508476719473</v>
      </c>
      <c r="L123" s="250">
        <v>8.9137563381529367E-2</v>
      </c>
      <c r="M123" s="250">
        <v>9.8520464790111395E-2</v>
      </c>
    </row>
    <row r="124" spans="1:13" ht="15" customHeight="1">
      <c r="A124" s="48"/>
      <c r="B124" s="188" t="s">
        <v>137</v>
      </c>
      <c r="C124" s="254">
        <v>2.1358218710006462</v>
      </c>
      <c r="D124" s="250">
        <v>0.1580076322349972</v>
      </c>
      <c r="E124" s="181">
        <v>1.8198066065306517</v>
      </c>
      <c r="F124" s="181">
        <v>2.4518371354706407</v>
      </c>
      <c r="G124" s="181">
        <v>1.6617989742956547</v>
      </c>
      <c r="H124" s="181">
        <v>2.609844767705638</v>
      </c>
      <c r="I124" s="50">
        <v>7.3979780046436933E-2</v>
      </c>
      <c r="J124" s="49">
        <v>0.14795956009287387</v>
      </c>
      <c r="K124" s="51">
        <v>0.2219393401393108</v>
      </c>
      <c r="L124" s="181">
        <v>2.0290307774506138</v>
      </c>
      <c r="M124" s="181">
        <v>2.2426129645506787</v>
      </c>
    </row>
    <row r="125" spans="1:13" ht="15" customHeight="1">
      <c r="A125" s="48"/>
      <c r="B125" s="188" t="s">
        <v>181</v>
      </c>
      <c r="C125" s="254">
        <v>5.7063935107911812</v>
      </c>
      <c r="D125" s="250">
        <v>0.52386560520236736</v>
      </c>
      <c r="E125" s="181">
        <v>4.658662300386446</v>
      </c>
      <c r="F125" s="181">
        <v>6.7541247211959163</v>
      </c>
      <c r="G125" s="181">
        <v>4.1347966951840789</v>
      </c>
      <c r="H125" s="181">
        <v>7.2779903263982835</v>
      </c>
      <c r="I125" s="50">
        <v>9.18032736809513E-2</v>
      </c>
      <c r="J125" s="49">
        <v>0.1836065473619026</v>
      </c>
      <c r="K125" s="51">
        <v>0.27540982104285389</v>
      </c>
      <c r="L125" s="181">
        <v>5.4210738352516223</v>
      </c>
      <c r="M125" s="181">
        <v>5.99171318633074</v>
      </c>
    </row>
    <row r="126" spans="1:13" ht="15" customHeight="1">
      <c r="A126" s="48"/>
      <c r="B126" s="188" t="s">
        <v>228</v>
      </c>
      <c r="C126" s="254">
        <v>0.21707012978928478</v>
      </c>
      <c r="D126" s="181">
        <v>3.0338476527545583E-2</v>
      </c>
      <c r="E126" s="181">
        <v>0.15639317673419362</v>
      </c>
      <c r="F126" s="181">
        <v>0.27774708284437594</v>
      </c>
      <c r="G126" s="181">
        <v>0.12605470020664802</v>
      </c>
      <c r="H126" s="181">
        <v>0.3080855593719215</v>
      </c>
      <c r="I126" s="50">
        <v>0.13976347900559086</v>
      </c>
      <c r="J126" s="49">
        <v>0.27952695801118171</v>
      </c>
      <c r="K126" s="51">
        <v>0.4192904370167726</v>
      </c>
      <c r="L126" s="181">
        <v>0.20621662329982055</v>
      </c>
      <c r="M126" s="181">
        <v>0.22792363627874901</v>
      </c>
    </row>
    <row r="127" spans="1:13" ht="15" customHeight="1">
      <c r="A127" s="48"/>
      <c r="B127" s="188" t="s">
        <v>165</v>
      </c>
      <c r="C127" s="254">
        <v>7.1610903422386594</v>
      </c>
      <c r="D127" s="250">
        <v>0.30323991918687054</v>
      </c>
      <c r="E127" s="181">
        <v>6.5546105038649181</v>
      </c>
      <c r="F127" s="181">
        <v>7.7675701806124007</v>
      </c>
      <c r="G127" s="181">
        <v>6.2513705846780478</v>
      </c>
      <c r="H127" s="181">
        <v>8.0708100997992709</v>
      </c>
      <c r="I127" s="50">
        <v>4.2345495545315713E-2</v>
      </c>
      <c r="J127" s="49">
        <v>8.4690991090631426E-2</v>
      </c>
      <c r="K127" s="51">
        <v>0.12703648663594713</v>
      </c>
      <c r="L127" s="181">
        <v>6.8030358251267264</v>
      </c>
      <c r="M127" s="181">
        <v>7.5191448593505923</v>
      </c>
    </row>
    <row r="128" spans="1:13" ht="15" customHeight="1">
      <c r="A128" s="48"/>
      <c r="B128" s="188" t="s">
        <v>166</v>
      </c>
      <c r="C128" s="254">
        <v>0.64297392425893574</v>
      </c>
      <c r="D128" s="250">
        <v>3.8551570420975081E-2</v>
      </c>
      <c r="E128" s="181">
        <v>0.5658707834169856</v>
      </c>
      <c r="F128" s="181">
        <v>0.72007706510088587</v>
      </c>
      <c r="G128" s="181">
        <v>0.52731921299601048</v>
      </c>
      <c r="H128" s="181">
        <v>0.75862863552186099</v>
      </c>
      <c r="I128" s="50">
        <v>5.9958217536438936E-2</v>
      </c>
      <c r="J128" s="49">
        <v>0.11991643507287787</v>
      </c>
      <c r="K128" s="51">
        <v>0.17987465260931682</v>
      </c>
      <c r="L128" s="181">
        <v>0.61082522804598893</v>
      </c>
      <c r="M128" s="181">
        <v>0.67512262047188254</v>
      </c>
    </row>
    <row r="129" spans="1:13" ht="15" customHeight="1">
      <c r="A129" s="48"/>
      <c r="B129" s="188" t="s">
        <v>182</v>
      </c>
      <c r="C129" s="179">
        <v>30.553140677897698</v>
      </c>
      <c r="D129" s="181">
        <v>1.0380380733108003</v>
      </c>
      <c r="E129" s="180">
        <v>28.477064531276099</v>
      </c>
      <c r="F129" s="180">
        <v>32.629216824519297</v>
      </c>
      <c r="G129" s="180">
        <v>27.439026457965298</v>
      </c>
      <c r="H129" s="180">
        <v>33.667254897830098</v>
      </c>
      <c r="I129" s="50">
        <v>3.3974840238330146E-2</v>
      </c>
      <c r="J129" s="49">
        <v>6.7949680476660293E-2</v>
      </c>
      <c r="K129" s="51">
        <v>0.10192452071499045</v>
      </c>
      <c r="L129" s="180">
        <v>29.025483644002811</v>
      </c>
      <c r="M129" s="180">
        <v>32.080797711792584</v>
      </c>
    </row>
    <row r="130" spans="1:13" ht="15" customHeight="1">
      <c r="A130" s="48"/>
      <c r="B130" s="200" t="s">
        <v>186</v>
      </c>
      <c r="C130" s="201">
        <v>11.168744155757404</v>
      </c>
      <c r="D130" s="202">
        <v>0.56192979699717593</v>
      </c>
      <c r="E130" s="203">
        <v>10.044884561763052</v>
      </c>
      <c r="F130" s="203">
        <v>12.292603749751756</v>
      </c>
      <c r="G130" s="203">
        <v>9.482954764765875</v>
      </c>
      <c r="H130" s="203">
        <v>12.854533546748932</v>
      </c>
      <c r="I130" s="204">
        <v>5.0312711004979492E-2</v>
      </c>
      <c r="J130" s="205">
        <v>0.10062542200995898</v>
      </c>
      <c r="K130" s="206">
        <v>0.15093813301493847</v>
      </c>
      <c r="L130" s="203">
        <v>10.610306947969534</v>
      </c>
      <c r="M130" s="203">
        <v>11.727181363545274</v>
      </c>
    </row>
    <row r="131" spans="1:13" ht="15" customHeight="1">
      <c r="B131" s="263" t="s">
        <v>675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0">
    <cfRule type="expression" dxfId="30" priority="71">
      <formula>IF(PG_IsBlnkRowRout*PG_IsBlnkRowRoutNext=1,TRUE,FALSE)</formula>
    </cfRule>
  </conditionalFormatting>
  <conditionalFormatting sqref="I5:K130">
    <cfRule type="cellIs" dxfId="29" priority="2" operator="greaterThan">
      <formula>1</formula>
    </cfRule>
  </conditionalFormatting>
  <hyperlinks>
    <hyperlink ref="B5" location="'Fire Assay'!$A$4" display="'Fire Assay'!$A$4" xr:uid="{4D497F63-5FB0-42F0-9159-6A4B40E76EB4}"/>
    <hyperlink ref="B7" location="'AR Digest 10-50g'!$A$4" display="'AR Digest 10-50g'!$A$4" xr:uid="{6AAD57F8-832E-48F9-8EFA-B352D15702DC}"/>
    <hyperlink ref="B9" location="'CNL'!$A$4" display="'CNL'!$A$4" xr:uid="{BC0B6600-1B06-4F20-B8F2-E4B93D15C8A6}"/>
    <hyperlink ref="B11" location="'4-Acid'!$A$4" display="'4-Acid'!$A$4" xr:uid="{BF4A7D7A-57BF-4E83-9DC7-3ECF085F96BE}"/>
    <hyperlink ref="B12" location="'4-Acid'!$A$22" display="'4-Acid'!$A$22" xr:uid="{818C3BD5-8AAE-4DE8-B567-CE30947E5029}"/>
    <hyperlink ref="B13" location="'4-Acid'!$A$40" display="'4-Acid'!$A$40" xr:uid="{F7F162F8-9025-4881-90A1-EB46C5334B8C}"/>
    <hyperlink ref="B14" location="'4-Acid'!$A$76" display="'4-Acid'!$A$76" xr:uid="{D109D95F-0FC6-43D5-B585-125B451C15DF}"/>
    <hyperlink ref="B15" location="'4-Acid'!$A$94" display="'4-Acid'!$A$94" xr:uid="{C770676E-F274-44E3-8C7D-1664E7600A22}"/>
    <hyperlink ref="B16" location="'4-Acid'!$A$113" display="'4-Acid'!$A$113" xr:uid="{DA21998C-187B-461E-9FB4-8AB8762E5E31}"/>
    <hyperlink ref="B17" location="'4-Acid'!$A$132" display="'4-Acid'!$A$132" xr:uid="{73E87A97-5657-4FD5-A30B-12C5EF654CBF}"/>
    <hyperlink ref="B18" location="'4-Acid'!$A$150" display="'4-Acid'!$A$150" xr:uid="{E7D33877-C6EF-404E-B95F-CAC83191F310}"/>
    <hyperlink ref="B19" location="'4-Acid'!$A$168" display="'4-Acid'!$A$168" xr:uid="{F8D57DF8-BD17-4994-85BD-4D12CDCC5514}"/>
    <hyperlink ref="B20" location="'4-Acid'!$A$186" display="'4-Acid'!$A$186" xr:uid="{4C633DE2-548C-4EF5-8C9D-93A440B993DC}"/>
    <hyperlink ref="B21" location="'4-Acid'!$A$205" display="'4-Acid'!$A$205" xr:uid="{27991F20-120A-440F-A7B1-25236AE97E3E}"/>
    <hyperlink ref="B22" location="'4-Acid'!$A$223" display="'4-Acid'!$A$223" xr:uid="{EEAC4E5A-C53D-4D39-8911-4F97752225D4}"/>
    <hyperlink ref="B23" location="'4-Acid'!$A$242" display="'4-Acid'!$A$242" xr:uid="{7DFBE38C-1E2D-4684-843A-22A901474899}"/>
    <hyperlink ref="B24" location="'4-Acid'!$A$261" display="'4-Acid'!$A$261" xr:uid="{580A275E-390F-4BD8-8EB2-0ED799E6ACF2}"/>
    <hyperlink ref="B25" location="'4-Acid'!$A$279" display="'4-Acid'!$A$279" xr:uid="{F422AA06-2523-400D-9290-FB26821B92F2}"/>
    <hyperlink ref="B26" location="'4-Acid'!$A$297" display="'4-Acid'!$A$297" xr:uid="{C029A8F3-BCB7-4FF9-A278-D3E46DAAF047}"/>
    <hyperlink ref="B27" location="'4-Acid'!$A$316" display="'4-Acid'!$A$316" xr:uid="{20CF1BAF-958E-452B-BDCF-5D260580432F}"/>
    <hyperlink ref="B28" location="'4-Acid'!$A$334" display="'4-Acid'!$A$334" xr:uid="{349852A7-A1ED-4959-962B-4F89E32BCE87}"/>
    <hyperlink ref="B29" location="'4-Acid'!$A$353" display="'4-Acid'!$A$353" xr:uid="{D6F21471-E921-45F5-AA60-EAB4D1A252BB}"/>
    <hyperlink ref="B30" location="'4-Acid'!$A$389" display="'4-Acid'!$A$389" xr:uid="{0F6E09CE-B63E-4DE3-8E08-51F5B410811B}"/>
    <hyperlink ref="B31" location="'4-Acid'!$A$425" display="'4-Acid'!$A$425" xr:uid="{1CBDEEB9-0DA3-4989-BBA8-EA6379DBB88F}"/>
    <hyperlink ref="B32" location="'4-Acid'!$A$444" display="'4-Acid'!$A$444" xr:uid="{A010F155-7310-4360-9220-723E59A57FBC}"/>
    <hyperlink ref="B33" location="'4-Acid'!$A$462" display="'4-Acid'!$A$462" xr:uid="{4A233691-94B2-4D9C-AF94-8356824E6A8D}"/>
    <hyperlink ref="B34" location="'4-Acid'!$A$480" display="'4-Acid'!$A$480" xr:uid="{557F4148-59E8-49C5-ADF5-C203BC3BA91B}"/>
    <hyperlink ref="B35" location="'4-Acid'!$A$498" display="'4-Acid'!$A$498" xr:uid="{958C4025-62DD-442A-890C-3677749937B9}"/>
    <hyperlink ref="B36" location="'4-Acid'!$A$516" display="'4-Acid'!$A$516" xr:uid="{89922369-CBD3-409C-BC7B-823BFCED3B2B}"/>
    <hyperlink ref="B37" location="'4-Acid'!$A$535" display="'4-Acid'!$A$535" xr:uid="{E41199B1-C3CD-40E2-995E-CB22F792F71A}"/>
    <hyperlink ref="B38" location="'4-Acid'!$A$553" display="'4-Acid'!$A$553" xr:uid="{A0BAE2EA-AFA1-4C8C-8C2C-89494B05131A}"/>
    <hyperlink ref="B39" location="'4-Acid'!$A$571" display="'4-Acid'!$A$571" xr:uid="{6027D3D5-A2ED-454B-AE86-06570DF700F5}"/>
    <hyperlink ref="B40" location="'4-Acid'!$A$589" display="'4-Acid'!$A$589" xr:uid="{4AF0C193-6F01-411B-A4B3-C0415FE8D607}"/>
    <hyperlink ref="B41" location="'4-Acid'!$A$607" display="'4-Acid'!$A$607" xr:uid="{6FC0670C-596A-4068-96BB-60FD0B7CE0FA}"/>
    <hyperlink ref="B42" location="'4-Acid'!$A$625" display="'4-Acid'!$A$625" xr:uid="{80469204-C355-4234-BBD0-646B1653F7FE}"/>
    <hyperlink ref="B43" location="'4-Acid'!$A$643" display="'4-Acid'!$A$643" xr:uid="{38612C60-27ED-4003-9CD0-BA0EFF98154D}"/>
    <hyperlink ref="B44" location="'4-Acid'!$A$662" display="'4-Acid'!$A$662" xr:uid="{809BA44C-ECE5-42A2-AA05-FD64DACE997F}"/>
    <hyperlink ref="B45" location="'4-Acid'!$A$680" display="'4-Acid'!$A$680" xr:uid="{C3F7CD58-6DFF-4919-B26B-F37AD58F0300}"/>
    <hyperlink ref="B46" location="'4-Acid'!$A$699" display="'4-Acid'!$A$699" xr:uid="{5837741E-17E4-4955-926F-3DDBF3E025B8}"/>
    <hyperlink ref="B47" location="'4-Acid'!$A$717" display="'4-Acid'!$A$717" xr:uid="{36A02E64-B4C8-45F6-B7DD-716D3C36C57B}"/>
    <hyperlink ref="B48" location="'4-Acid'!$A$735" display="'4-Acid'!$A$735" xr:uid="{4960E38F-E070-4437-BAC8-7564169AA797}"/>
    <hyperlink ref="B49" location="'4-Acid'!$A$753" display="'4-Acid'!$A$753" xr:uid="{525C8380-9BF7-403F-BAA6-B4FB031E27CA}"/>
    <hyperlink ref="B50" location="'4-Acid'!$A$771" display="'4-Acid'!$A$771" xr:uid="{403530C0-990A-49DE-BD7A-E8EA5732FA89}"/>
    <hyperlink ref="B51" location="'4-Acid'!$A$789" display="'4-Acid'!$A$789" xr:uid="{F15005BD-92EC-452D-891D-4EA793B49A48}"/>
    <hyperlink ref="B52" location="'4-Acid'!$A$826" display="'4-Acid'!$A$826" xr:uid="{BDE759A3-B09C-4122-8459-DBE2BFFD21D2}"/>
    <hyperlink ref="B53" location="'4-Acid'!$A$844" display="'4-Acid'!$A$844" xr:uid="{2C1A9FE0-B870-4209-8DFA-9F931DEF2A51}"/>
    <hyperlink ref="B54" location="'4-Acid'!$A$863" display="'4-Acid'!$A$863" xr:uid="{06FCEC23-649D-43F0-B5F5-93AE879E4F6C}"/>
    <hyperlink ref="B55" location="'4-Acid'!$A$881" display="'4-Acid'!$A$881" xr:uid="{59B5B978-8241-4B64-8F9F-CA2F59ADB52B}"/>
    <hyperlink ref="B56" location="'4-Acid'!$A$900" display="'4-Acid'!$A$900" xr:uid="{727A3802-032B-45FC-8C2C-F52DC46BB007}"/>
    <hyperlink ref="B57" location="'4-Acid'!$A$919" display="'4-Acid'!$A$919" xr:uid="{12EEC6CF-D7EC-4904-BA87-FA731FDF49DF}"/>
    <hyperlink ref="B58" location="'4-Acid'!$A$937" display="'4-Acid'!$A$937" xr:uid="{AF4287F6-755D-40AB-8B12-4F40E2D5F502}"/>
    <hyperlink ref="B59" location="'4-Acid'!$A$955" display="'4-Acid'!$A$955" xr:uid="{0C818561-5663-4B3F-909D-8B40312EDE84}"/>
    <hyperlink ref="B60" location="'4-Acid'!$A$973" display="'4-Acid'!$A$973" xr:uid="{9215DE96-8745-45E6-8C38-C480548541C6}"/>
    <hyperlink ref="B61" location="'4-Acid'!$A$991" display="'4-Acid'!$A$991" xr:uid="{9ECBAFA0-79B7-4C4F-AAC8-5C3490B10EAA}"/>
    <hyperlink ref="B62" location="'4-Acid'!$A$1010" display="'4-Acid'!$A$1010" xr:uid="{E6A505B2-EC06-4A15-A4D0-03ADC70A6A52}"/>
    <hyperlink ref="B63" location="'4-Acid'!$A$1028" display="'4-Acid'!$A$1028" xr:uid="{0D49AA62-37AA-4769-87C8-E675604CD2F6}"/>
    <hyperlink ref="B64" location="'4-Acid'!$A$1046" display="'4-Acid'!$A$1046" xr:uid="{AF689804-5A2F-4E5E-8051-4D4BF2D01279}"/>
    <hyperlink ref="B65" location="'4-Acid'!$A$1064" display="'4-Acid'!$A$1064" xr:uid="{01290E6D-CD69-44D8-8AC6-80F1F48A8F4F}"/>
    <hyperlink ref="B66" location="'4-Acid'!$A$1082" display="'4-Acid'!$A$1082" xr:uid="{A8F8D180-4D47-4183-BD1D-B871001C57C8}"/>
    <hyperlink ref="B67" location="'4-Acid'!$A$1100" display="'4-Acid'!$A$1100" xr:uid="{71773CCF-D313-4198-8BC4-DC57A6958D72}"/>
    <hyperlink ref="B68" location="'4-Acid'!$A$1118" display="'4-Acid'!$A$1118" xr:uid="{D4C0D97D-25EC-406A-99BA-996A3DA8333A}"/>
    <hyperlink ref="B70" location="'Aqua Regia'!$A$4" display="'Aqua Regia'!$A$4" xr:uid="{333CCF94-B2D3-4F4D-8CA2-819D70C85D13}"/>
    <hyperlink ref="B71" location="'Aqua Regia'!$A$22" display="'Aqua Regia'!$A$22" xr:uid="{051D9761-54E4-48F2-B9F0-0AB8D6B916C0}"/>
    <hyperlink ref="B72" location="'Aqua Regia'!$A$40" display="'Aqua Regia'!$A$40" xr:uid="{DADA88F3-43D5-4F27-AB54-F9A8B1C09C63}"/>
    <hyperlink ref="B73" location="'Aqua Regia'!$A$58" display="'Aqua Regia'!$A$58" xr:uid="{1DB964D2-1F1F-4548-AC5C-15E1DCAC275A}"/>
    <hyperlink ref="B74" location="'Aqua Regia'!$A$76" display="'Aqua Regia'!$A$76" xr:uid="{1C9D0428-0A02-43DA-80E9-FCFEC12B7BBC}"/>
    <hyperlink ref="B75" location="'Aqua Regia'!$A$94" display="'Aqua Regia'!$A$94" xr:uid="{ECFE1A98-66AF-4311-BFF3-F9831A8D2460}"/>
    <hyperlink ref="B76" location="'Aqua Regia'!$A$113" display="'Aqua Regia'!$A$113" xr:uid="{B18D521C-8BC2-4A47-AEAE-8E94336D76AC}"/>
    <hyperlink ref="B77" location="'Aqua Regia'!$A$132" display="'Aqua Regia'!$A$132" xr:uid="{5BFA5F0D-A1A2-49AA-BB7E-3F11773B1A35}"/>
    <hyperlink ref="B78" location="'Aqua Regia'!$A$150" display="'Aqua Regia'!$A$150" xr:uid="{5113A05B-EE32-4664-A256-F442EAA7FA4C}"/>
    <hyperlink ref="B79" location="'Aqua Regia'!$A$168" display="'Aqua Regia'!$A$168" xr:uid="{B56DB122-9A03-4701-9E30-FC56439FEBBD}"/>
    <hyperlink ref="B80" location="'Aqua Regia'!$A$186" display="'Aqua Regia'!$A$186" xr:uid="{C50DCD72-95E8-4DA0-A958-89CBC4B48303}"/>
    <hyperlink ref="B81" location="'Aqua Regia'!$A$204" display="'Aqua Regia'!$A$204" xr:uid="{36B4ADA8-893B-446B-98DC-1EAF65C960A9}"/>
    <hyperlink ref="B82" location="'Aqua Regia'!$A$222" display="'Aqua Regia'!$A$222" xr:uid="{6B48AFC5-49DD-4E11-B004-00B5509BDA4B}"/>
    <hyperlink ref="B83" location="'Aqua Regia'!$A$240" display="'Aqua Regia'!$A$240" xr:uid="{9B97ABC0-B1CC-4B86-AB3B-31F1D3C8FDDF}"/>
    <hyperlink ref="B84" location="'Aqua Regia'!$A$259" display="'Aqua Regia'!$A$259" xr:uid="{766B1013-7D8F-4B2B-81DC-B1058BFAC356}"/>
    <hyperlink ref="B85" location="'Aqua Regia'!$A$277" display="'Aqua Regia'!$A$277" xr:uid="{2843503A-A2C2-4B10-8F45-C0F0EC4597DD}"/>
    <hyperlink ref="B86" location="'Aqua Regia'!$A$296" display="'Aqua Regia'!$A$296" xr:uid="{4DF99844-5F34-4DE6-B6CF-9F0DDDBDF18D}"/>
    <hyperlink ref="B87" location="'Aqua Regia'!$A$315" display="'Aqua Regia'!$A$315" xr:uid="{1F8AE676-53A0-403D-8CCB-3ED0A9964FBA}"/>
    <hyperlink ref="B88" location="'Aqua Regia'!$A$333" display="'Aqua Regia'!$A$333" xr:uid="{7D69DFCB-3E4D-478C-8403-D4814BA98E47}"/>
    <hyperlink ref="B89" location="'Aqua Regia'!$A$352" display="'Aqua Regia'!$A$352" xr:uid="{4333E2D3-8380-44B0-9E1C-7C739DEC3D7D}"/>
    <hyperlink ref="B90" location="'Aqua Regia'!$A$370" display="'Aqua Regia'!$A$370" xr:uid="{37D6F746-72CA-4647-8D1E-4E8CA78D3BB4}"/>
    <hyperlink ref="B91" location="'Aqua Regia'!$A$388" display="'Aqua Regia'!$A$388" xr:uid="{195B190D-C648-46DC-8736-65B2B683846F}"/>
    <hyperlink ref="B92" location="'Aqua Regia'!$A$407" display="'Aqua Regia'!$A$407" xr:uid="{2782D2D4-2CE5-4BB4-862C-0CFC3B41DCC9}"/>
    <hyperlink ref="B93" location="'Aqua Regia'!$A$425" display="'Aqua Regia'!$A$425" xr:uid="{C187AB87-3FD6-4AA8-853D-9D882350F034}"/>
    <hyperlink ref="B94" location="'Aqua Regia'!$A$443" display="'Aqua Regia'!$A$443" xr:uid="{5C180510-5C97-4717-89B0-9E7449154BFF}"/>
    <hyperlink ref="B95" location="'Aqua Regia'!$A$461" display="'Aqua Regia'!$A$461" xr:uid="{0D12B872-C844-4482-A984-107614945C09}"/>
    <hyperlink ref="B96" location="'Aqua Regia'!$A$479" display="'Aqua Regia'!$A$479" xr:uid="{CE0DAA9D-40D0-4AB6-91D9-FDC8EDDAB08B}"/>
    <hyperlink ref="B97" location="'Aqua Regia'!$A$498" display="'Aqua Regia'!$A$498" xr:uid="{297E8461-4533-4C53-B641-61ACA2C343CD}"/>
    <hyperlink ref="B98" location="'Aqua Regia'!$A$517" display="'Aqua Regia'!$A$517" xr:uid="{64DF4C3E-0D90-4507-9BDA-CF7DCBD3D9C4}"/>
    <hyperlink ref="B99" location="'Aqua Regia'!$A$536" display="'Aqua Regia'!$A$536" xr:uid="{81FC92D0-CAD2-4BE3-B7F8-68AD2E0D6FA2}"/>
    <hyperlink ref="B100" location="'Aqua Regia'!$A$555" display="'Aqua Regia'!$A$555" xr:uid="{ABF0481A-03BF-42FF-AF92-FF8D3F2435F5}"/>
    <hyperlink ref="B101" location="'Aqua Regia'!$A$573" display="'Aqua Regia'!$A$573" xr:uid="{B1A8AFC6-E47F-4D72-BA0E-A81EDB10B84E}"/>
    <hyperlink ref="B102" location="'Aqua Regia'!$A$592" display="'Aqua Regia'!$A$592" xr:uid="{1BC16218-7D5B-4127-BA67-FA8BCA423B78}"/>
    <hyperlink ref="B103" location="'Aqua Regia'!$A$610" display="'Aqua Regia'!$A$610" xr:uid="{20C8A023-C35E-4996-8AD5-D90902B4D4B0}"/>
    <hyperlink ref="B104" location="'Aqua Regia'!$A$629" display="'Aqua Regia'!$A$629" xr:uid="{838C518C-95FF-4350-B38C-9765F33793EB}"/>
    <hyperlink ref="B105" location="'Aqua Regia'!$A$647" display="'Aqua Regia'!$A$647" xr:uid="{053C3C42-6568-4936-A3B2-631E8C8CF16A}"/>
    <hyperlink ref="B106" location="'Aqua Regia'!$A$666" display="'Aqua Regia'!$A$666" xr:uid="{39271C18-A37F-44E6-BC66-074864BA0770}"/>
    <hyperlink ref="B107" location="'Aqua Regia'!$A$684" display="'Aqua Regia'!$A$684" xr:uid="{B6535BBF-81F4-4469-823B-CB27804DCDEA}"/>
    <hyperlink ref="B108" location="'Aqua Regia'!$A$721" display="'Aqua Regia'!$A$721" xr:uid="{8686A440-EC2E-4502-B342-1257BB5BBC5C}"/>
    <hyperlink ref="B109" location="'Aqua Regia'!$A$757" display="'Aqua Regia'!$A$757" xr:uid="{2C81E921-7860-458F-9BAE-8F1F0FE0D634}"/>
    <hyperlink ref="B110" location="'Aqua Regia'!$A$775" display="'Aqua Regia'!$A$775" xr:uid="{80B2864C-13D5-4048-9878-348DF684C525}"/>
    <hyperlink ref="B111" location="'Aqua Regia'!$A$793" display="'Aqua Regia'!$A$793" xr:uid="{02C14788-53D8-4EA5-9D5D-D7FE7CD6D5C6}"/>
    <hyperlink ref="B112" location="'Aqua Regia'!$A$811" display="'Aqua Regia'!$A$811" xr:uid="{E1473A26-7FC7-4499-AF40-BBAB6BF84E81}"/>
    <hyperlink ref="B113" location="'Aqua Regia'!$A$829" display="'Aqua Regia'!$A$829" xr:uid="{D906C095-8C70-4C0D-A556-4C8FA6CA9D85}"/>
    <hyperlink ref="B114" location="'Aqua Regia'!$A$865" display="'Aqua Regia'!$A$865" xr:uid="{5902F57A-011D-4C9C-BC46-28873F9A657E}"/>
    <hyperlink ref="B115" location="'Aqua Regia'!$A$883" display="'Aqua Regia'!$A$883" xr:uid="{2E68483E-DD35-4836-B5C1-2CCDA1C5F140}"/>
    <hyperlink ref="B116" location="'Aqua Regia'!$A$901" display="'Aqua Regia'!$A$901" xr:uid="{8208750F-9406-4851-864E-0AE822AB1DF0}"/>
    <hyperlink ref="B117" location="'Aqua Regia'!$A$920" display="'Aqua Regia'!$A$920" xr:uid="{298B66C4-E5D2-4694-B9A8-39AAAB4F678F}"/>
    <hyperlink ref="B118" location="'Aqua Regia'!$A$938" display="'Aqua Regia'!$A$938" xr:uid="{82EB13AA-E06B-4813-B2A6-620414010884}"/>
    <hyperlink ref="B119" location="'Aqua Regia'!$A$957" display="'Aqua Regia'!$A$957" xr:uid="{BEBB3E56-7769-4AD1-ADC7-5A3A3A163F5E}"/>
    <hyperlink ref="B120" location="'Aqua Regia'!$A$975" display="'Aqua Regia'!$A$975" xr:uid="{96C61EFD-0160-47A3-A40A-37DC12D0B992}"/>
    <hyperlink ref="B121" location="'Aqua Regia'!$A$993" display="'Aqua Regia'!$A$993" xr:uid="{78E2F58E-AD8E-4A7D-81F4-468C1B310B14}"/>
    <hyperlink ref="B122" location="'Aqua Regia'!$A$1011" display="'Aqua Regia'!$A$1011" xr:uid="{89A31F99-5EF1-46DE-8B18-2C67FE46AD1E}"/>
    <hyperlink ref="B123" location="'Aqua Regia'!$A$1030" display="'Aqua Regia'!$A$1030" xr:uid="{FF9D98F4-A81B-4621-A72D-91A4AFACF429}"/>
    <hyperlink ref="B124" location="'Aqua Regia'!$A$1048" display="'Aqua Regia'!$A$1048" xr:uid="{2C17DAA2-ECD2-43EC-B16A-42CD4F24D9F4}"/>
    <hyperlink ref="B125" location="'Aqua Regia'!$A$1066" display="'Aqua Regia'!$A$1066" xr:uid="{0E8B77E0-E434-4FBE-A1DB-30F880C5A91F}"/>
    <hyperlink ref="B126" location="'Aqua Regia'!$A$1084" display="'Aqua Regia'!$A$1084" xr:uid="{170B6562-DD4C-417A-BBFB-E65D41BA423E}"/>
    <hyperlink ref="B127" location="'Aqua Regia'!$A$1103" display="'Aqua Regia'!$A$1103" xr:uid="{2D335EB2-1473-420D-996E-D598DE212B18}"/>
    <hyperlink ref="B128" location="'Aqua Regia'!$A$1121" display="'Aqua Regia'!$A$1121" xr:uid="{6B773359-AD78-4887-9B15-1EE20801A2B6}"/>
    <hyperlink ref="B129" location="'Aqua Regia'!$A$1139" display="'Aqua Regia'!$A$1139" xr:uid="{2B27B657-044D-43AE-AF98-EC730D463B42}"/>
    <hyperlink ref="B130" location="'Aqua Regia'!$A$1157" display="'Aqua Regia'!$A$1157" xr:uid="{DC83F411-549E-475D-B921-A40BF8A3EA0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671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133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3" t="s">
        <v>134</v>
      </c>
    </row>
    <row r="8" spans="2:10" ht="15" customHeight="1" thickBot="1">
      <c r="B8" s="42" t="s">
        <v>85</v>
      </c>
      <c r="C8" s="83" t="s">
        <v>135</v>
      </c>
    </row>
    <row r="9" spans="2:10" ht="15" customHeight="1">
      <c r="B9" s="68" t="s">
        <v>132</v>
      </c>
      <c r="C9" s="158"/>
    </row>
    <row r="10" spans="2:10" ht="15" customHeight="1">
      <c r="B10" s="42" t="s">
        <v>295</v>
      </c>
      <c r="C10" s="42" t="s">
        <v>341</v>
      </c>
    </row>
    <row r="11" spans="2:10" ht="15" customHeight="1">
      <c r="B11" s="42" t="s">
        <v>116</v>
      </c>
      <c r="C11" s="42" t="s">
        <v>342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294</v>
      </c>
      <c r="C12" s="42" t="s">
        <v>343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340</v>
      </c>
      <c r="C13" s="42" t="s">
        <v>344</v>
      </c>
    </row>
    <row r="14" spans="2:10" ht="15" customHeight="1">
      <c r="B14" s="42" t="s">
        <v>277</v>
      </c>
      <c r="C14" s="42" t="s">
        <v>345</v>
      </c>
    </row>
    <row r="15" spans="2:10" ht="15" customHeight="1">
      <c r="B15" s="42" t="s">
        <v>276</v>
      </c>
      <c r="C15" s="42" t="s">
        <v>346</v>
      </c>
    </row>
    <row r="16" spans="2:10" ht="15" customHeight="1">
      <c r="B16" s="42" t="s">
        <v>315</v>
      </c>
      <c r="C16" s="42" t="s">
        <v>347</v>
      </c>
    </row>
    <row r="17" spans="2:3" ht="15" customHeight="1">
      <c r="B17" s="42" t="s">
        <v>278</v>
      </c>
      <c r="C17" s="42" t="s">
        <v>348</v>
      </c>
    </row>
    <row r="18" spans="2:3" ht="15" customHeight="1">
      <c r="B18" s="42" t="s">
        <v>98</v>
      </c>
      <c r="C18" s="42" t="s">
        <v>349</v>
      </c>
    </row>
    <row r="19" spans="2:3" ht="15" customHeight="1">
      <c r="B19" s="42" t="s">
        <v>284</v>
      </c>
      <c r="C19" s="42" t="s">
        <v>350</v>
      </c>
    </row>
    <row r="20" spans="2:3" ht="15" customHeight="1">
      <c r="B20" s="42" t="s">
        <v>285</v>
      </c>
      <c r="C20" s="42" t="s">
        <v>351</v>
      </c>
    </row>
    <row r="21" spans="2:3" ht="15" customHeight="1">
      <c r="B21" s="42" t="s">
        <v>286</v>
      </c>
      <c r="C21" s="42" t="s">
        <v>352</v>
      </c>
    </row>
    <row r="22" spans="2:3" ht="15" customHeight="1">
      <c r="B22" s="42" t="s">
        <v>264</v>
      </c>
      <c r="C22" s="42" t="s">
        <v>353</v>
      </c>
    </row>
    <row r="23" spans="2:3" ht="15" customHeight="1">
      <c r="B23" s="42" t="s">
        <v>265</v>
      </c>
      <c r="C23" s="42" t="s">
        <v>354</v>
      </c>
    </row>
    <row r="24" spans="2:3" ht="15" customHeight="1">
      <c r="B24" s="42" t="s">
        <v>115</v>
      </c>
      <c r="C24" s="42" t="s">
        <v>355</v>
      </c>
    </row>
    <row r="25" spans="2:3" ht="15" customHeight="1">
      <c r="B25" s="42" t="s">
        <v>99</v>
      </c>
      <c r="C25" s="42" t="s">
        <v>356</v>
      </c>
    </row>
    <row r="26" spans="2:3" ht="15" customHeight="1">
      <c r="B26" s="42" t="s">
        <v>339</v>
      </c>
      <c r="C26" s="42" t="s">
        <v>357</v>
      </c>
    </row>
    <row r="27" spans="2:3" ht="15" customHeight="1">
      <c r="B27" s="156" t="s">
        <v>358</v>
      </c>
      <c r="C27" s="157"/>
    </row>
    <row r="28" spans="2:3" ht="15" customHeight="1">
      <c r="B28" s="42" t="s">
        <v>291</v>
      </c>
      <c r="C28" s="42" t="s">
        <v>359</v>
      </c>
    </row>
    <row r="29" spans="2:3" ht="15" customHeight="1">
      <c r="B29" s="43" t="s">
        <v>275</v>
      </c>
      <c r="C29" s="43" t="s">
        <v>360</v>
      </c>
    </row>
    <row r="30" spans="2:3" ht="15" customHeight="1">
      <c r="B30" s="56"/>
      <c r="C30" s="57"/>
    </row>
    <row r="31" spans="2:3" ht="15">
      <c r="B31" s="58" t="s">
        <v>127</v>
      </c>
      <c r="C31" s="59" t="s">
        <v>120</v>
      </c>
    </row>
    <row r="32" spans="2:3">
      <c r="B32" s="60"/>
      <c r="C32" s="59"/>
    </row>
    <row r="33" spans="2:3">
      <c r="B33" s="61" t="s">
        <v>124</v>
      </c>
      <c r="C33" s="62" t="s">
        <v>123</v>
      </c>
    </row>
    <row r="34" spans="2:3">
      <c r="B34" s="60"/>
      <c r="C34" s="59"/>
    </row>
    <row r="35" spans="2:3">
      <c r="B35" s="63" t="s">
        <v>121</v>
      </c>
      <c r="C35" s="62" t="s">
        <v>122</v>
      </c>
    </row>
    <row r="36" spans="2:3">
      <c r="B36" s="64"/>
      <c r="C36" s="65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670</v>
      </c>
      <c r="C1" s="33"/>
    </row>
    <row r="2" spans="2:9" ht="27.95" customHeight="1">
      <c r="B2" s="67" t="s">
        <v>128</v>
      </c>
      <c r="C2" s="40" t="s">
        <v>129</v>
      </c>
    </row>
    <row r="3" spans="2:9" ht="15" customHeight="1">
      <c r="B3" s="153"/>
      <c r="C3" s="41" t="s">
        <v>361</v>
      </c>
    </row>
    <row r="4" spans="2:9" ht="15" customHeight="1">
      <c r="B4" s="154"/>
      <c r="C4" s="42" t="s">
        <v>362</v>
      </c>
    </row>
    <row r="5" spans="2:9" ht="15" customHeight="1">
      <c r="B5" s="154"/>
      <c r="C5" s="42" t="s">
        <v>130</v>
      </c>
    </row>
    <row r="6" spans="2:9" ht="15" customHeight="1">
      <c r="B6" s="154"/>
      <c r="C6" s="42" t="s">
        <v>363</v>
      </c>
    </row>
    <row r="7" spans="2:9" ht="15" customHeight="1">
      <c r="B7" s="154"/>
      <c r="C7" s="42" t="s">
        <v>364</v>
      </c>
    </row>
    <row r="8" spans="2:9" ht="15" customHeight="1">
      <c r="B8" s="154"/>
      <c r="C8" s="42" t="s">
        <v>365</v>
      </c>
    </row>
    <row r="9" spans="2:9" ht="15" customHeight="1">
      <c r="B9" s="154"/>
      <c r="C9" s="42" t="s">
        <v>366</v>
      </c>
      <c r="D9" s="5"/>
      <c r="E9" s="5"/>
      <c r="G9" s="5"/>
      <c r="H9" s="5"/>
      <c r="I9" s="5"/>
    </row>
    <row r="10" spans="2:9" ht="15" customHeight="1">
      <c r="B10" s="154"/>
      <c r="C10" s="42" t="s">
        <v>367</v>
      </c>
      <c r="D10" s="5"/>
      <c r="E10" s="5"/>
      <c r="G10" s="5"/>
      <c r="H10" s="5"/>
      <c r="I10" s="5"/>
    </row>
    <row r="11" spans="2:9" ht="15" customHeight="1">
      <c r="B11" s="154"/>
      <c r="C11" s="42" t="s">
        <v>131</v>
      </c>
    </row>
    <row r="12" spans="2:9" ht="15" customHeight="1">
      <c r="B12" s="154"/>
      <c r="C12" s="42" t="s">
        <v>368</v>
      </c>
    </row>
    <row r="13" spans="2:9" ht="15" customHeight="1">
      <c r="B13" s="154"/>
      <c r="C13" s="42" t="s">
        <v>369</v>
      </c>
    </row>
    <row r="14" spans="2:9" ht="15" customHeight="1">
      <c r="B14" s="154"/>
      <c r="C14" s="42" t="s">
        <v>370</v>
      </c>
    </row>
    <row r="15" spans="2:9" ht="15" customHeight="1">
      <c r="B15" s="154"/>
      <c r="C15" s="42" t="s">
        <v>371</v>
      </c>
    </row>
    <row r="16" spans="2:9" ht="15" customHeight="1">
      <c r="B16" s="154"/>
      <c r="C16" s="42" t="s">
        <v>372</v>
      </c>
    </row>
    <row r="17" spans="2:3" ht="15" customHeight="1">
      <c r="B17" s="154"/>
      <c r="C17" s="42" t="s">
        <v>373</v>
      </c>
    </row>
    <row r="18" spans="2:3" ht="15" customHeight="1">
      <c r="B18" s="154"/>
      <c r="C18" s="42" t="s">
        <v>374</v>
      </c>
    </row>
    <row r="19" spans="2:3" ht="15" customHeight="1">
      <c r="B19" s="154"/>
      <c r="C19" s="42" t="s">
        <v>375</v>
      </c>
    </row>
    <row r="20" spans="2:3" ht="15" customHeight="1">
      <c r="B20" s="154"/>
      <c r="C20" s="42" t="s">
        <v>376</v>
      </c>
    </row>
    <row r="21" spans="2:3" ht="15" customHeight="1">
      <c r="B21" s="154"/>
      <c r="C21" s="42" t="s">
        <v>377</v>
      </c>
    </row>
    <row r="22" spans="2:3" ht="15" customHeight="1">
      <c r="B22" s="154"/>
      <c r="C22" s="42" t="s">
        <v>378</v>
      </c>
    </row>
    <row r="23" spans="2:3" ht="15" customHeight="1">
      <c r="B23" s="154"/>
      <c r="C23" s="42" t="s">
        <v>379</v>
      </c>
    </row>
    <row r="24" spans="2:3" ht="15" customHeight="1">
      <c r="B24" s="154"/>
      <c r="C24" s="42" t="s">
        <v>380</v>
      </c>
    </row>
    <row r="25" spans="2:3" ht="15" customHeight="1">
      <c r="B25" s="154"/>
      <c r="C25" s="42" t="s">
        <v>381</v>
      </c>
    </row>
    <row r="26" spans="2:3" ht="15" customHeight="1">
      <c r="B26" s="154"/>
      <c r="C26" s="42" t="s">
        <v>382</v>
      </c>
    </row>
    <row r="27" spans="2:3" ht="15" customHeight="1">
      <c r="B27" s="154"/>
      <c r="C27" s="42" t="s">
        <v>383</v>
      </c>
    </row>
    <row r="28" spans="2:3" ht="15" customHeight="1">
      <c r="B28" s="154"/>
      <c r="C28" s="42" t="s">
        <v>384</v>
      </c>
    </row>
    <row r="29" spans="2:3" ht="15" customHeight="1">
      <c r="B29" s="154"/>
      <c r="C29" s="42" t="s">
        <v>385</v>
      </c>
    </row>
    <row r="30" spans="2:3" ht="15" customHeight="1">
      <c r="B30" s="154"/>
      <c r="C30" s="42" t="s">
        <v>386</v>
      </c>
    </row>
    <row r="31" spans="2:3" ht="15" customHeight="1">
      <c r="B31" s="154"/>
      <c r="C31" s="42" t="s">
        <v>387</v>
      </c>
    </row>
    <row r="32" spans="2:3" ht="15" customHeight="1">
      <c r="B32" s="154"/>
      <c r="C32" s="42" t="s">
        <v>388</v>
      </c>
    </row>
    <row r="33" spans="2:3" ht="15" customHeight="1">
      <c r="B33" s="155"/>
      <c r="C33" s="43" t="s">
        <v>389</v>
      </c>
    </row>
  </sheetData>
  <conditionalFormatting sqref="B3:C33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9" customWidth="1"/>
    <col min="2" max="3" width="13.28515625" style="89" customWidth="1"/>
    <col min="4" max="6" width="10.28515625" style="89" customWidth="1"/>
    <col min="7" max="14" width="13.28515625" style="89" customWidth="1"/>
    <col min="15" max="16384" width="10.28515625" style="89"/>
  </cols>
  <sheetData>
    <row r="1" spans="1:14" ht="45" customHeight="1" thickBot="1">
      <c r="A1" s="136"/>
      <c r="B1" s="139" t="s">
        <v>676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201</v>
      </c>
      <c r="B2" s="132" t="s">
        <v>200</v>
      </c>
      <c r="C2" s="133" t="s">
        <v>199</v>
      </c>
      <c r="D2" s="132" t="s">
        <v>112</v>
      </c>
      <c r="E2" s="132" t="s">
        <v>202</v>
      </c>
      <c r="F2" s="134" t="s">
        <v>198</v>
      </c>
      <c r="G2" s="132" t="s">
        <v>197</v>
      </c>
      <c r="H2" s="135" t="s">
        <v>196</v>
      </c>
      <c r="I2" s="144" t="s">
        <v>204</v>
      </c>
      <c r="J2" s="90" t="s">
        <v>205</v>
      </c>
      <c r="K2" s="91"/>
      <c r="L2" s="91"/>
      <c r="M2" s="91"/>
      <c r="N2" s="92"/>
    </row>
    <row r="3" spans="1:14" ht="18" customHeight="1">
      <c r="A3" s="93">
        <v>2</v>
      </c>
      <c r="B3" s="94">
        <v>1</v>
      </c>
      <c r="C3" s="95" t="s">
        <v>206</v>
      </c>
      <c r="D3" s="94">
        <v>1</v>
      </c>
      <c r="E3" s="94">
        <v>10</v>
      </c>
      <c r="F3" s="94">
        <v>5</v>
      </c>
      <c r="G3" s="94">
        <v>309634</v>
      </c>
      <c r="H3" s="96">
        <v>8.8007000000000002E-2</v>
      </c>
      <c r="I3" s="97">
        <v>14.638609384824571</v>
      </c>
      <c r="J3" s="98">
        <f>IF(ISNUMBER($I3),(($I3-$I$23)*$I$27)+$I$23,"-     ")</f>
        <v>15.368488139815952</v>
      </c>
      <c r="K3" s="99"/>
      <c r="L3" s="99"/>
      <c r="M3" s="95"/>
      <c r="N3" s="100"/>
    </row>
    <row r="4" spans="1:14" ht="18" customHeight="1">
      <c r="A4" s="101">
        <v>2</v>
      </c>
      <c r="B4" s="102">
        <v>1</v>
      </c>
      <c r="C4" s="89" t="s">
        <v>206</v>
      </c>
      <c r="D4" s="102">
        <v>1</v>
      </c>
      <c r="E4" s="102">
        <v>8</v>
      </c>
      <c r="F4" s="102">
        <v>10</v>
      </c>
      <c r="G4" s="102">
        <v>309635</v>
      </c>
      <c r="H4" s="103">
        <v>8.5061999999999999E-2</v>
      </c>
      <c r="I4" s="104">
        <v>16.464428661626371</v>
      </c>
      <c r="J4" s="105">
        <f t="shared" ref="J4:J21" si="0">IF(ISNUMBER($I4),(($I4-$I$23)*$I$27)+$I$23,"-     ")</f>
        <v>15.466101021578513</v>
      </c>
      <c r="K4" s="106"/>
      <c r="L4" s="106"/>
      <c r="M4" s="106"/>
      <c r="N4" s="107"/>
    </row>
    <row r="5" spans="1:14" ht="18" customHeight="1">
      <c r="A5" s="101">
        <v>2</v>
      </c>
      <c r="B5" s="102">
        <v>1</v>
      </c>
      <c r="C5" s="89" t="s">
        <v>206</v>
      </c>
      <c r="D5" s="102">
        <v>1</v>
      </c>
      <c r="E5" s="102">
        <v>14</v>
      </c>
      <c r="F5" s="102">
        <v>7</v>
      </c>
      <c r="G5" s="102">
        <v>309636</v>
      </c>
      <c r="H5" s="103">
        <v>8.3255999999999997E-2</v>
      </c>
      <c r="I5" s="104">
        <v>14.965690380778122</v>
      </c>
      <c r="J5" s="105">
        <f t="shared" si="0"/>
        <v>15.385974710907872</v>
      </c>
      <c r="K5" s="106"/>
      <c r="L5" s="106"/>
      <c r="M5" s="106"/>
      <c r="N5" s="107"/>
    </row>
    <row r="6" spans="1:14" ht="18" customHeight="1">
      <c r="A6" s="101">
        <v>2</v>
      </c>
      <c r="B6" s="102">
        <v>1</v>
      </c>
      <c r="C6" s="89" t="s">
        <v>206</v>
      </c>
      <c r="D6" s="102">
        <v>1</v>
      </c>
      <c r="E6" s="102">
        <v>5</v>
      </c>
      <c r="F6" s="102">
        <v>3</v>
      </c>
      <c r="G6" s="102">
        <v>309637</v>
      </c>
      <c r="H6" s="103">
        <v>8.5612999999999995E-2</v>
      </c>
      <c r="I6" s="104">
        <v>14.263596341595834</v>
      </c>
      <c r="J6" s="105">
        <f t="shared" si="0"/>
        <v>15.348439001156278</v>
      </c>
      <c r="K6" s="106"/>
      <c r="L6" s="106"/>
      <c r="M6" s="106"/>
      <c r="N6" s="107"/>
    </row>
    <row r="7" spans="1:14" ht="18" customHeight="1">
      <c r="A7" s="101">
        <v>2</v>
      </c>
      <c r="B7" s="102">
        <v>1</v>
      </c>
      <c r="C7" s="89" t="s">
        <v>206</v>
      </c>
      <c r="D7" s="102">
        <v>1</v>
      </c>
      <c r="E7" s="102">
        <v>19</v>
      </c>
      <c r="F7" s="102">
        <v>4</v>
      </c>
      <c r="G7" s="102">
        <v>309638</v>
      </c>
      <c r="H7" s="103">
        <v>8.5303000000000004E-2</v>
      </c>
      <c r="I7" s="104">
        <v>15.408336449221613</v>
      </c>
      <c r="J7" s="105">
        <f t="shared" si="0"/>
        <v>15.409639680869917</v>
      </c>
      <c r="K7" s="106"/>
      <c r="L7" s="106"/>
      <c r="M7" s="106"/>
      <c r="N7" s="107"/>
    </row>
    <row r="8" spans="1:14" ht="18" customHeight="1">
      <c r="A8" s="101">
        <v>2</v>
      </c>
      <c r="B8" s="102">
        <v>1</v>
      </c>
      <c r="C8" s="89" t="s">
        <v>206</v>
      </c>
      <c r="D8" s="102">
        <v>1</v>
      </c>
      <c r="E8" s="102">
        <v>18</v>
      </c>
      <c r="F8" s="102">
        <v>9</v>
      </c>
      <c r="G8" s="102">
        <v>309639</v>
      </c>
      <c r="H8" s="103">
        <v>8.7177000000000004E-2</v>
      </c>
      <c r="I8" s="104">
        <v>13.357365791508506</v>
      </c>
      <c r="J8" s="105">
        <f t="shared" si="0"/>
        <v>15.299989641102282</v>
      </c>
      <c r="K8" s="106"/>
      <c r="L8" s="106"/>
      <c r="M8" s="106"/>
      <c r="N8" s="107"/>
    </row>
    <row r="9" spans="1:14" ht="18" customHeight="1">
      <c r="A9" s="101">
        <v>2</v>
      </c>
      <c r="B9" s="102">
        <v>1</v>
      </c>
      <c r="C9" s="89" t="s">
        <v>206</v>
      </c>
      <c r="D9" s="102">
        <v>1</v>
      </c>
      <c r="E9" s="102">
        <v>20</v>
      </c>
      <c r="F9" s="102">
        <v>4</v>
      </c>
      <c r="G9" s="102">
        <v>309640</v>
      </c>
      <c r="H9" s="103">
        <v>8.8386000000000006E-2</v>
      </c>
      <c r="I9" s="104">
        <v>14.599419259657946</v>
      </c>
      <c r="J9" s="105">
        <f t="shared" si="0"/>
        <v>15.366392937348349</v>
      </c>
      <c r="K9" s="106"/>
      <c r="L9" s="106"/>
      <c r="M9" s="106"/>
      <c r="N9" s="107"/>
    </row>
    <row r="10" spans="1:14" ht="18" customHeight="1">
      <c r="A10" s="101">
        <v>2</v>
      </c>
      <c r="B10" s="102">
        <v>1</v>
      </c>
      <c r="C10" s="89" t="s">
        <v>206</v>
      </c>
      <c r="D10" s="102">
        <v>1</v>
      </c>
      <c r="E10" s="102">
        <v>7</v>
      </c>
      <c r="F10" s="102">
        <v>10</v>
      </c>
      <c r="G10" s="102">
        <v>309641</v>
      </c>
      <c r="H10" s="103">
        <v>8.3239999999999995E-2</v>
      </c>
      <c r="I10" s="104">
        <v>14.184493939060157</v>
      </c>
      <c r="J10" s="105">
        <f t="shared" si="0"/>
        <v>15.344209988151565</v>
      </c>
      <c r="K10" s="106"/>
      <c r="L10" s="106"/>
      <c r="M10" s="106"/>
      <c r="N10" s="107"/>
    </row>
    <row r="11" spans="1:14" ht="18" customHeight="1">
      <c r="A11" s="101">
        <v>2</v>
      </c>
      <c r="B11" s="102">
        <v>1</v>
      </c>
      <c r="C11" s="89" t="s">
        <v>206</v>
      </c>
      <c r="D11" s="102">
        <v>1</v>
      </c>
      <c r="E11" s="102">
        <v>17</v>
      </c>
      <c r="F11" s="102">
        <v>9</v>
      </c>
      <c r="G11" s="102">
        <v>309642</v>
      </c>
      <c r="H11" s="103">
        <v>8.5597999999999994E-2</v>
      </c>
      <c r="I11" s="104">
        <v>14.578297850182839</v>
      </c>
      <c r="J11" s="105">
        <f t="shared" si="0"/>
        <v>15.365263733778233</v>
      </c>
      <c r="K11" s="106"/>
      <c r="L11" s="106"/>
      <c r="M11" s="106"/>
      <c r="N11" s="107"/>
    </row>
    <row r="12" spans="1:14" ht="18" customHeight="1">
      <c r="A12" s="101">
        <v>2</v>
      </c>
      <c r="B12" s="102">
        <v>1</v>
      </c>
      <c r="C12" s="89" t="s">
        <v>206</v>
      </c>
      <c r="D12" s="102">
        <v>1</v>
      </c>
      <c r="E12" s="102">
        <v>16</v>
      </c>
      <c r="F12" s="102">
        <v>2</v>
      </c>
      <c r="G12" s="102">
        <v>309643</v>
      </c>
      <c r="H12" s="103">
        <v>8.8319999999999996E-2</v>
      </c>
      <c r="I12" s="104">
        <v>16.690502288297417</v>
      </c>
      <c r="J12" s="105">
        <f t="shared" si="0"/>
        <v>15.478187485156951</v>
      </c>
      <c r="K12" s="106"/>
      <c r="L12" s="106"/>
      <c r="M12" s="106"/>
      <c r="N12" s="107"/>
    </row>
    <row r="13" spans="1:14" ht="18" customHeight="1">
      <c r="A13" s="101">
        <v>2</v>
      </c>
      <c r="B13" s="102">
        <v>1</v>
      </c>
      <c r="C13" s="89" t="s">
        <v>206</v>
      </c>
      <c r="D13" s="102">
        <v>1</v>
      </c>
      <c r="E13" s="102">
        <v>3</v>
      </c>
      <c r="F13" s="102">
        <v>8</v>
      </c>
      <c r="G13" s="102">
        <v>309644</v>
      </c>
      <c r="H13" s="103">
        <v>8.5487999999999995E-2</v>
      </c>
      <c r="I13" s="104">
        <v>14.126674696694611</v>
      </c>
      <c r="J13" s="105">
        <f t="shared" si="0"/>
        <v>15.341118826315157</v>
      </c>
      <c r="K13" s="106"/>
      <c r="L13" s="106"/>
      <c r="M13" s="106"/>
      <c r="N13" s="107"/>
    </row>
    <row r="14" spans="1:14" ht="18" customHeight="1">
      <c r="A14" s="101">
        <v>2</v>
      </c>
      <c r="B14" s="102">
        <v>1</v>
      </c>
      <c r="C14" s="89" t="s">
        <v>206</v>
      </c>
      <c r="D14" s="102">
        <v>1</v>
      </c>
      <c r="E14" s="102">
        <v>2</v>
      </c>
      <c r="F14" s="102">
        <v>1</v>
      </c>
      <c r="G14" s="102">
        <v>309645</v>
      </c>
      <c r="H14" s="103">
        <v>8.3280999999999994E-2</v>
      </c>
      <c r="I14" s="104">
        <v>15.197524935133531</v>
      </c>
      <c r="J14" s="105">
        <f t="shared" si="0"/>
        <v>15.398369168141565</v>
      </c>
      <c r="K14" s="106"/>
      <c r="L14" s="106"/>
      <c r="M14" s="106"/>
      <c r="N14" s="107"/>
    </row>
    <row r="15" spans="1:14" ht="18" customHeight="1">
      <c r="A15" s="101">
        <v>2</v>
      </c>
      <c r="B15" s="102">
        <v>1</v>
      </c>
      <c r="C15" s="89" t="s">
        <v>206</v>
      </c>
      <c r="D15" s="102">
        <v>1</v>
      </c>
      <c r="E15" s="102">
        <v>11</v>
      </c>
      <c r="F15" s="102">
        <v>12</v>
      </c>
      <c r="G15" s="102">
        <v>309646</v>
      </c>
      <c r="H15" s="103">
        <v>8.6742E-2</v>
      </c>
      <c r="I15" s="104">
        <v>15.040398664382881</v>
      </c>
      <c r="J15" s="105">
        <f t="shared" si="0"/>
        <v>15.389968803284292</v>
      </c>
      <c r="K15" s="106"/>
      <c r="L15" s="106"/>
      <c r="M15" s="106"/>
      <c r="N15" s="107"/>
    </row>
    <row r="16" spans="1:14" ht="18" customHeight="1">
      <c r="A16" s="101">
        <v>2</v>
      </c>
      <c r="B16" s="102">
        <v>1</v>
      </c>
      <c r="C16" s="89" t="s">
        <v>206</v>
      </c>
      <c r="D16" s="102">
        <v>1</v>
      </c>
      <c r="E16" s="102">
        <v>9</v>
      </c>
      <c r="F16" s="102">
        <v>5</v>
      </c>
      <c r="G16" s="102">
        <v>309647</v>
      </c>
      <c r="H16" s="103">
        <v>8.3163000000000001E-2</v>
      </c>
      <c r="I16" s="104">
        <v>15.00416956622613</v>
      </c>
      <c r="J16" s="105">
        <f t="shared" si="0"/>
        <v>15.388031904753495</v>
      </c>
      <c r="K16" s="106"/>
      <c r="L16" s="106"/>
      <c r="M16" s="106"/>
      <c r="N16" s="107"/>
    </row>
    <row r="17" spans="1:14" ht="18" customHeight="1">
      <c r="A17" s="101">
        <v>2</v>
      </c>
      <c r="B17" s="102">
        <v>1</v>
      </c>
      <c r="C17" s="89" t="s">
        <v>206</v>
      </c>
      <c r="D17" s="102">
        <v>1</v>
      </c>
      <c r="E17" s="102">
        <v>1</v>
      </c>
      <c r="F17" s="102">
        <v>1</v>
      </c>
      <c r="G17" s="102">
        <v>309648</v>
      </c>
      <c r="H17" s="103">
        <v>8.6679000000000006E-2</v>
      </c>
      <c r="I17" s="104">
        <v>15.526166945167494</v>
      </c>
      <c r="J17" s="105">
        <f t="shared" si="0"/>
        <v>15.415939194964727</v>
      </c>
      <c r="K17" s="106"/>
      <c r="L17" s="106"/>
      <c r="M17" s="106"/>
      <c r="N17" s="107"/>
    </row>
    <row r="18" spans="1:14" ht="18" customHeight="1">
      <c r="A18" s="101">
        <v>2</v>
      </c>
      <c r="B18" s="102">
        <v>1</v>
      </c>
      <c r="C18" s="89" t="s">
        <v>206</v>
      </c>
      <c r="D18" s="102">
        <v>1</v>
      </c>
      <c r="E18" s="102">
        <v>4</v>
      </c>
      <c r="F18" s="102">
        <v>8</v>
      </c>
      <c r="G18" s="102">
        <v>309649</v>
      </c>
      <c r="H18" s="103">
        <v>8.6457999999999993E-2</v>
      </c>
      <c r="I18" s="104">
        <v>15.286024433999168</v>
      </c>
      <c r="J18" s="105">
        <f t="shared" si="0"/>
        <v>15.403100573504942</v>
      </c>
      <c r="K18" s="106"/>
      <c r="L18" s="106"/>
      <c r="M18" s="106"/>
      <c r="N18" s="107"/>
    </row>
    <row r="19" spans="1:14" ht="18" customHeight="1">
      <c r="A19" s="101">
        <v>2</v>
      </c>
      <c r="B19" s="102">
        <v>1</v>
      </c>
      <c r="C19" s="89" t="s">
        <v>206</v>
      </c>
      <c r="D19" s="102">
        <v>1</v>
      </c>
      <c r="E19" s="102">
        <v>15</v>
      </c>
      <c r="F19" s="102">
        <v>2</v>
      </c>
      <c r="G19" s="102">
        <v>309650</v>
      </c>
      <c r="H19" s="103">
        <v>8.7285000000000001E-2</v>
      </c>
      <c r="I19" s="104">
        <v>19.892940801122336</v>
      </c>
      <c r="J19" s="105">
        <f t="shared" si="0"/>
        <v>15.649397886907018</v>
      </c>
      <c r="K19" s="106"/>
      <c r="L19" s="106"/>
      <c r="M19" s="106"/>
      <c r="N19" s="107"/>
    </row>
    <row r="20" spans="1:14" ht="18" customHeight="1">
      <c r="A20" s="101">
        <v>2</v>
      </c>
      <c r="B20" s="102">
        <v>1</v>
      </c>
      <c r="C20" s="89" t="s">
        <v>206</v>
      </c>
      <c r="D20" s="102">
        <v>1</v>
      </c>
      <c r="E20" s="102">
        <v>6</v>
      </c>
      <c r="F20" s="102">
        <v>3</v>
      </c>
      <c r="G20" s="102">
        <v>309651</v>
      </c>
      <c r="H20" s="103">
        <v>8.6878999999999998E-2</v>
      </c>
      <c r="I20" s="104">
        <v>16.796821471330848</v>
      </c>
      <c r="J20" s="105">
        <f t="shared" si="0"/>
        <v>15.483871575567429</v>
      </c>
      <c r="K20" s="106"/>
      <c r="L20" s="106"/>
      <c r="M20" s="106"/>
      <c r="N20" s="107"/>
    </row>
    <row r="21" spans="1:14" ht="18" customHeight="1">
      <c r="A21" s="101">
        <v>2</v>
      </c>
      <c r="B21" s="102">
        <v>1</v>
      </c>
      <c r="C21" s="89" t="s">
        <v>206</v>
      </c>
      <c r="D21" s="102">
        <v>1</v>
      </c>
      <c r="E21" s="102">
        <v>12</v>
      </c>
      <c r="F21" s="102">
        <v>12</v>
      </c>
      <c r="G21" s="102">
        <v>309652</v>
      </c>
      <c r="H21" s="103">
        <v>8.2110000000000002E-2</v>
      </c>
      <c r="I21" s="104">
        <v>16.477040077519927</v>
      </c>
      <c r="J21" s="105">
        <f t="shared" si="0"/>
        <v>15.466775259529726</v>
      </c>
      <c r="K21" s="106"/>
      <c r="L21" s="106"/>
      <c r="M21" s="106"/>
      <c r="N21" s="107"/>
    </row>
    <row r="22" spans="1:14" ht="18" customHeight="1" thickBot="1">
      <c r="A22" s="101">
        <v>2</v>
      </c>
      <c r="B22" s="102">
        <v>1</v>
      </c>
      <c r="C22" s="89" t="s">
        <v>206</v>
      </c>
      <c r="D22" s="102">
        <v>1</v>
      </c>
      <c r="E22" s="102">
        <v>13</v>
      </c>
      <c r="F22" s="102">
        <v>7</v>
      </c>
      <c r="G22" s="102">
        <v>309653</v>
      </c>
      <c r="H22" s="103">
        <v>8.6897000000000002E-2</v>
      </c>
      <c r="I22" s="104">
        <v>15.695763866616474</v>
      </c>
      <c r="J22" s="105">
        <f>IF(ISNUMBER($I22),(($I22-$I$23)*$I$27)+$I$23,"-     ")</f>
        <v>15.425006272112523</v>
      </c>
      <c r="K22" s="106"/>
      <c r="L22" s="106"/>
      <c r="M22" s="106"/>
      <c r="N22" s="107"/>
    </row>
    <row r="23" spans="1:14" ht="18" customHeight="1">
      <c r="A23" s="140" t="s">
        <v>195</v>
      </c>
      <c r="B23" s="124"/>
      <c r="C23" s="125"/>
      <c r="D23" s="124"/>
      <c r="E23" s="124"/>
      <c r="F23" s="126"/>
      <c r="G23" s="124"/>
      <c r="H23" s="127">
        <f>AVERAGE(H$3:H$22)</f>
        <v>8.5747199999999996E-2</v>
      </c>
      <c r="I23" s="108">
        <f>AVERAGE(I$3:I$22)</f>
        <v>15.409713290247339</v>
      </c>
      <c r="J23" s="109">
        <f>AVERAGE(J$3:J$22)</f>
        <v>15.409713290247335</v>
      </c>
      <c r="K23" s="125"/>
      <c r="L23" s="125"/>
      <c r="M23" s="125"/>
      <c r="N23" s="128"/>
    </row>
    <row r="24" spans="1:14" ht="18" customHeight="1">
      <c r="A24" s="141" t="s">
        <v>194</v>
      </c>
      <c r="B24" s="123"/>
      <c r="C24" s="122"/>
      <c r="D24" s="123"/>
      <c r="E24" s="123"/>
      <c r="F24" s="123"/>
      <c r="G24" s="123"/>
      <c r="H24" s="129"/>
      <c r="I24" s="110">
        <f>MEDIAN(I$3:I$22)</f>
        <v>15.118961799758207</v>
      </c>
      <c r="J24" s="111">
        <f>MEDIAN(J$3:J$22)</f>
        <v>15.394168985712929</v>
      </c>
      <c r="K24" s="122"/>
      <c r="L24" s="122"/>
      <c r="M24" s="122"/>
      <c r="N24" s="130"/>
    </row>
    <row r="25" spans="1:14" ht="18" customHeight="1">
      <c r="A25" s="141" t="s">
        <v>193</v>
      </c>
      <c r="B25" s="123"/>
      <c r="C25" s="122"/>
      <c r="D25" s="123"/>
      <c r="E25" s="123"/>
      <c r="F25" s="123"/>
      <c r="G25" s="123"/>
      <c r="H25" s="129"/>
      <c r="I25" s="110">
        <f>STDEV(I$3:I$22)</f>
        <v>1.3989591998647897</v>
      </c>
      <c r="J25" s="111">
        <f>STDEV(J$3:J$22)</f>
        <v>7.4791870532908908E-2</v>
      </c>
      <c r="K25" s="122"/>
      <c r="L25" s="122"/>
      <c r="M25" s="122"/>
      <c r="N25" s="130"/>
    </row>
    <row r="26" spans="1:14" ht="18" customHeight="1" thickBot="1">
      <c r="A26" s="141" t="s">
        <v>192</v>
      </c>
      <c r="B26" s="123"/>
      <c r="C26" s="122"/>
      <c r="D26" s="123"/>
      <c r="E26" s="123"/>
      <c r="F26" s="123"/>
      <c r="G26" s="123"/>
      <c r="H26" s="129"/>
      <c r="I26" s="112">
        <f>I25/I23</f>
        <v>9.0784245852917819E-2</v>
      </c>
      <c r="J26" s="113">
        <f>J25/J23</f>
        <v>4.8535536725556076E-3</v>
      </c>
      <c r="K26" s="122"/>
      <c r="L26" s="122"/>
      <c r="M26" s="122"/>
      <c r="N26" s="130"/>
    </row>
    <row r="27" spans="1:14" ht="18" customHeight="1" thickBot="1">
      <c r="A27" s="142" t="s">
        <v>191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5.3462510229131593E-2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190</v>
      </c>
      <c r="B30" s="121" t="s">
        <v>203</v>
      </c>
      <c r="H30" s="119"/>
    </row>
    <row r="31" spans="1:14" ht="18" customHeight="1">
      <c r="A31" s="89" t="s">
        <v>189</v>
      </c>
      <c r="C31" s="123">
        <v>30</v>
      </c>
      <c r="D31" s="122" t="s">
        <v>188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2026-06-10 13:15.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5D33-2D42-48AE-B82E-D3AA6E4C547C}">
  <sheetPr codeName="Sheet6"/>
  <dimension ref="A1:BN101"/>
  <sheetViews>
    <sheetView zoomScale="70" zoomScaleNormal="7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463</v>
      </c>
      <c r="BM1" s="27" t="s">
        <v>66</v>
      </c>
    </row>
    <row r="2" spans="1:66" ht="15">
      <c r="A2" s="24" t="s">
        <v>97</v>
      </c>
      <c r="B2" s="18" t="s">
        <v>112</v>
      </c>
      <c r="C2" s="15" t="s">
        <v>113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7" t="s">
        <v>232</v>
      </c>
      <c r="X2" s="17" t="s">
        <v>232</v>
      </c>
      <c r="Y2" s="17" t="s">
        <v>232</v>
      </c>
      <c r="Z2" s="17" t="s">
        <v>232</v>
      </c>
      <c r="AA2" s="17" t="s">
        <v>232</v>
      </c>
      <c r="AB2" s="17" t="s">
        <v>232</v>
      </c>
      <c r="AC2" s="17" t="s">
        <v>232</v>
      </c>
      <c r="AD2" s="17" t="s">
        <v>232</v>
      </c>
      <c r="AE2" s="17" t="s">
        <v>232</v>
      </c>
      <c r="AF2" s="17" t="s">
        <v>232</v>
      </c>
      <c r="AG2" s="17" t="s">
        <v>232</v>
      </c>
      <c r="AH2" s="151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48" t="s">
        <v>234</v>
      </c>
      <c r="E3" s="149" t="s">
        <v>235</v>
      </c>
      <c r="F3" s="150" t="s">
        <v>236</v>
      </c>
      <c r="G3" s="150" t="s">
        <v>237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0" t="s">
        <v>250</v>
      </c>
      <c r="U3" s="150" t="s">
        <v>251</v>
      </c>
      <c r="V3" s="150" t="s">
        <v>252</v>
      </c>
      <c r="W3" s="150" t="s">
        <v>253</v>
      </c>
      <c r="X3" s="150" t="s">
        <v>254</v>
      </c>
      <c r="Y3" s="150" t="s">
        <v>255</v>
      </c>
      <c r="Z3" s="150" t="s">
        <v>256</v>
      </c>
      <c r="AA3" s="150" t="s">
        <v>257</v>
      </c>
      <c r="AB3" s="150" t="s">
        <v>258</v>
      </c>
      <c r="AC3" s="150" t="s">
        <v>259</v>
      </c>
      <c r="AD3" s="150" t="s">
        <v>260</v>
      </c>
      <c r="AE3" s="150" t="s">
        <v>261</v>
      </c>
      <c r="AF3" s="150" t="s">
        <v>262</v>
      </c>
      <c r="AG3" s="150" t="s">
        <v>263</v>
      </c>
      <c r="AH3" s="151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115</v>
      </c>
      <c r="E4" s="10" t="s">
        <v>264</v>
      </c>
      <c r="F4" s="11" t="s">
        <v>265</v>
      </c>
      <c r="G4" s="11" t="s">
        <v>264</v>
      </c>
      <c r="H4" s="11" t="s">
        <v>264</v>
      </c>
      <c r="I4" s="11" t="s">
        <v>265</v>
      </c>
      <c r="J4" s="11" t="s">
        <v>264</v>
      </c>
      <c r="K4" s="11" t="s">
        <v>264</v>
      </c>
      <c r="L4" s="11" t="s">
        <v>265</v>
      </c>
      <c r="M4" s="11" t="s">
        <v>265</v>
      </c>
      <c r="N4" s="11" t="s">
        <v>265</v>
      </c>
      <c r="O4" s="11" t="s">
        <v>265</v>
      </c>
      <c r="P4" s="11" t="s">
        <v>264</v>
      </c>
      <c r="Q4" s="11" t="s">
        <v>264</v>
      </c>
      <c r="R4" s="11" t="s">
        <v>264</v>
      </c>
      <c r="S4" s="11" t="s">
        <v>264</v>
      </c>
      <c r="T4" s="11" t="s">
        <v>265</v>
      </c>
      <c r="U4" s="11" t="s">
        <v>264</v>
      </c>
      <c r="V4" s="11" t="s">
        <v>265</v>
      </c>
      <c r="W4" s="11" t="s">
        <v>265</v>
      </c>
      <c r="X4" s="11" t="s">
        <v>265</v>
      </c>
      <c r="Y4" s="11" t="s">
        <v>264</v>
      </c>
      <c r="Z4" s="11" t="s">
        <v>265</v>
      </c>
      <c r="AA4" s="11" t="s">
        <v>264</v>
      </c>
      <c r="AB4" s="11" t="s">
        <v>264</v>
      </c>
      <c r="AC4" s="11" t="s">
        <v>264</v>
      </c>
      <c r="AD4" s="11" t="s">
        <v>264</v>
      </c>
      <c r="AE4" s="11" t="s">
        <v>264</v>
      </c>
      <c r="AF4" s="11" t="s">
        <v>264</v>
      </c>
      <c r="AG4" s="11" t="s">
        <v>264</v>
      </c>
      <c r="AH4" s="151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266</v>
      </c>
      <c r="E5" s="25" t="s">
        <v>117</v>
      </c>
      <c r="F5" s="25" t="s">
        <v>117</v>
      </c>
      <c r="G5" s="25" t="s">
        <v>117</v>
      </c>
      <c r="H5" s="25" t="s">
        <v>267</v>
      </c>
      <c r="I5" s="25" t="s">
        <v>118</v>
      </c>
      <c r="J5" s="25" t="s">
        <v>117</v>
      </c>
      <c r="K5" s="25" t="s">
        <v>268</v>
      </c>
      <c r="L5" s="25" t="s">
        <v>117</v>
      </c>
      <c r="M5" s="25" t="s">
        <v>118</v>
      </c>
      <c r="N5" s="25" t="s">
        <v>117</v>
      </c>
      <c r="O5" s="25" t="s">
        <v>117</v>
      </c>
      <c r="P5" s="25" t="s">
        <v>117</v>
      </c>
      <c r="Q5" s="25" t="s">
        <v>117</v>
      </c>
      <c r="R5" s="25" t="s">
        <v>117</v>
      </c>
      <c r="S5" s="25" t="s">
        <v>117</v>
      </c>
      <c r="T5" s="25" t="s">
        <v>117</v>
      </c>
      <c r="U5" s="25" t="s">
        <v>117</v>
      </c>
      <c r="V5" s="25" t="s">
        <v>117</v>
      </c>
      <c r="W5" s="25" t="s">
        <v>117</v>
      </c>
      <c r="X5" s="25" t="s">
        <v>117</v>
      </c>
      <c r="Y5" s="25" t="s">
        <v>117</v>
      </c>
      <c r="Z5" s="25" t="s">
        <v>117</v>
      </c>
      <c r="AA5" s="25" t="s">
        <v>267</v>
      </c>
      <c r="AB5" s="25" t="s">
        <v>117</v>
      </c>
      <c r="AC5" s="25" t="s">
        <v>267</v>
      </c>
      <c r="AD5" s="25" t="s">
        <v>117</v>
      </c>
      <c r="AE5" s="25" t="s">
        <v>117</v>
      </c>
      <c r="AF5" s="25" t="s">
        <v>117</v>
      </c>
      <c r="AG5" s="25" t="s">
        <v>117</v>
      </c>
      <c r="AH5" s="15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07">
        <v>15.526166945167494</v>
      </c>
      <c r="E6" s="208">
        <v>13.1</v>
      </c>
      <c r="F6" s="208">
        <v>14</v>
      </c>
      <c r="G6" s="209">
        <v>20</v>
      </c>
      <c r="H6" s="208">
        <v>17.495626093476634</v>
      </c>
      <c r="I6" s="208">
        <v>12</v>
      </c>
      <c r="J6" s="208">
        <v>17</v>
      </c>
      <c r="K6" s="208">
        <v>14.999999999999998</v>
      </c>
      <c r="L6" s="208">
        <v>12.999999999999998</v>
      </c>
      <c r="M6" s="208">
        <v>12</v>
      </c>
      <c r="N6" s="208">
        <v>14.999999999999998</v>
      </c>
      <c r="O6" s="208">
        <v>12.999999999999998</v>
      </c>
      <c r="P6" s="208">
        <v>21.000000000000004</v>
      </c>
      <c r="Q6" s="208">
        <v>20</v>
      </c>
      <c r="R6" s="209">
        <v>10</v>
      </c>
      <c r="S6" s="208">
        <v>18.999999999999996</v>
      </c>
      <c r="T6" s="208">
        <v>13</v>
      </c>
      <c r="U6" s="208">
        <v>15.564</v>
      </c>
      <c r="V6" s="208">
        <v>14.999999999999998</v>
      </c>
      <c r="W6" s="208">
        <v>14</v>
      </c>
      <c r="X6" s="208">
        <v>16</v>
      </c>
      <c r="Y6" s="208">
        <v>10</v>
      </c>
      <c r="Z6" s="208">
        <v>11.269918750000002</v>
      </c>
      <c r="AA6" s="208">
        <v>14.999999999999998</v>
      </c>
      <c r="AB6" s="208">
        <v>14.999999999999998</v>
      </c>
      <c r="AC6" s="208">
        <v>10</v>
      </c>
      <c r="AD6" s="208">
        <v>20</v>
      </c>
      <c r="AE6" s="208">
        <v>14.999999999999998</v>
      </c>
      <c r="AF6" s="209" t="s">
        <v>95</v>
      </c>
      <c r="AG6" s="209" t="s">
        <v>269</v>
      </c>
      <c r="AH6" s="210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2">
        <v>1</v>
      </c>
    </row>
    <row r="7" spans="1:66">
      <c r="A7" s="29"/>
      <c r="B7" s="19">
        <v>1</v>
      </c>
      <c r="C7" s="9">
        <v>2</v>
      </c>
      <c r="D7" s="213">
        <v>15.197524935133531</v>
      </c>
      <c r="E7" s="214">
        <v>12.2</v>
      </c>
      <c r="F7" s="214">
        <v>14</v>
      </c>
      <c r="G7" s="215">
        <v>20</v>
      </c>
      <c r="H7" s="214">
        <v>16.866566716641682</v>
      </c>
      <c r="I7" s="214">
        <v>14</v>
      </c>
      <c r="J7" s="214">
        <v>16</v>
      </c>
      <c r="K7" s="214">
        <v>16</v>
      </c>
      <c r="L7" s="214">
        <v>14</v>
      </c>
      <c r="M7" s="214">
        <v>11</v>
      </c>
      <c r="N7" s="214">
        <v>14.999999999999998</v>
      </c>
      <c r="O7" s="214">
        <v>14</v>
      </c>
      <c r="P7" s="214">
        <v>20</v>
      </c>
      <c r="Q7" s="214">
        <v>18</v>
      </c>
      <c r="R7" s="215">
        <v>10</v>
      </c>
      <c r="S7" s="214">
        <v>20</v>
      </c>
      <c r="T7" s="214">
        <v>13</v>
      </c>
      <c r="U7" s="214">
        <v>15.827999999999998</v>
      </c>
      <c r="V7" s="214">
        <v>14.999999999999998</v>
      </c>
      <c r="W7" s="214">
        <v>14.999999999999998</v>
      </c>
      <c r="X7" s="214">
        <v>16</v>
      </c>
      <c r="Y7" s="214">
        <v>9</v>
      </c>
      <c r="Z7" s="214">
        <v>11.427050000000001</v>
      </c>
      <c r="AA7" s="214">
        <v>14.999999999999998</v>
      </c>
      <c r="AB7" s="214">
        <v>18.999999999999996</v>
      </c>
      <c r="AC7" s="214">
        <v>10</v>
      </c>
      <c r="AD7" s="214">
        <v>15.200000000000001</v>
      </c>
      <c r="AE7" s="214">
        <v>14</v>
      </c>
      <c r="AF7" s="215" t="s">
        <v>95</v>
      </c>
      <c r="AG7" s="215" t="s">
        <v>269</v>
      </c>
      <c r="AH7" s="210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2" t="e">
        <v>#N/A</v>
      </c>
    </row>
    <row r="8" spans="1:66">
      <c r="A8" s="29"/>
      <c r="B8" s="19">
        <v>1</v>
      </c>
      <c r="C8" s="9">
        <v>3</v>
      </c>
      <c r="D8" s="213">
        <v>14.126674696694611</v>
      </c>
      <c r="E8" s="214">
        <v>15.3</v>
      </c>
      <c r="F8" s="214">
        <v>12.999999999999998</v>
      </c>
      <c r="G8" s="215">
        <v>20</v>
      </c>
      <c r="H8" s="214">
        <v>16.866566716641682</v>
      </c>
      <c r="I8" s="214">
        <v>12.999999999999998</v>
      </c>
      <c r="J8" s="214">
        <v>14</v>
      </c>
      <c r="K8" s="214">
        <v>16</v>
      </c>
      <c r="L8" s="214">
        <v>14</v>
      </c>
      <c r="M8" s="214">
        <v>11</v>
      </c>
      <c r="N8" s="214">
        <v>16</v>
      </c>
      <c r="O8" s="214">
        <v>14</v>
      </c>
      <c r="P8" s="214">
        <v>20</v>
      </c>
      <c r="Q8" s="214">
        <v>16</v>
      </c>
      <c r="R8" s="215">
        <v>10</v>
      </c>
      <c r="S8" s="214">
        <v>18.999999999999996</v>
      </c>
      <c r="T8" s="214">
        <v>13</v>
      </c>
      <c r="U8" s="214">
        <v>16.475999999999999</v>
      </c>
      <c r="V8" s="214">
        <v>14</v>
      </c>
      <c r="W8" s="214">
        <v>14</v>
      </c>
      <c r="X8" s="214">
        <v>16</v>
      </c>
      <c r="Y8" s="214">
        <v>12</v>
      </c>
      <c r="Z8" s="214">
        <v>10.3262125</v>
      </c>
      <c r="AA8" s="214">
        <v>16</v>
      </c>
      <c r="AB8" s="214">
        <v>18.999999999999996</v>
      </c>
      <c r="AC8" s="214">
        <v>20</v>
      </c>
      <c r="AD8" s="214">
        <v>17</v>
      </c>
      <c r="AE8" s="214">
        <v>12.95</v>
      </c>
      <c r="AF8" s="215" t="s">
        <v>95</v>
      </c>
      <c r="AG8" s="215" t="s">
        <v>269</v>
      </c>
      <c r="AH8" s="210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2">
        <v>16</v>
      </c>
    </row>
    <row r="9" spans="1:66">
      <c r="A9" s="29"/>
      <c r="B9" s="19">
        <v>1</v>
      </c>
      <c r="C9" s="9">
        <v>4</v>
      </c>
      <c r="D9" s="213">
        <v>15.286024433999168</v>
      </c>
      <c r="E9" s="214">
        <v>13.42</v>
      </c>
      <c r="F9" s="214">
        <v>14</v>
      </c>
      <c r="G9" s="215">
        <v>20</v>
      </c>
      <c r="H9" s="214">
        <v>16.866566716641682</v>
      </c>
      <c r="I9" s="214">
        <v>14.999999999999998</v>
      </c>
      <c r="J9" s="214">
        <v>14.999999999999998</v>
      </c>
      <c r="K9" s="214">
        <v>17</v>
      </c>
      <c r="L9" s="214">
        <v>14</v>
      </c>
      <c r="M9" s="214">
        <v>12</v>
      </c>
      <c r="N9" s="214">
        <v>14.999999999999998</v>
      </c>
      <c r="O9" s="214">
        <v>14.999999999999998</v>
      </c>
      <c r="P9" s="214">
        <v>18.999999999999996</v>
      </c>
      <c r="Q9" s="214">
        <v>18</v>
      </c>
      <c r="R9" s="215">
        <v>10</v>
      </c>
      <c r="S9" s="214">
        <v>18</v>
      </c>
      <c r="T9" s="214">
        <v>13</v>
      </c>
      <c r="U9" s="214">
        <v>15.347999999999999</v>
      </c>
      <c r="V9" s="214">
        <v>14.999999999999998</v>
      </c>
      <c r="W9" s="214">
        <v>14</v>
      </c>
      <c r="X9" s="214">
        <v>16</v>
      </c>
      <c r="Y9" s="214">
        <v>12</v>
      </c>
      <c r="Z9" s="214">
        <v>11.252062500000001</v>
      </c>
      <c r="AA9" s="214">
        <v>14</v>
      </c>
      <c r="AB9" s="214">
        <v>18.999999999999996</v>
      </c>
      <c r="AC9" s="214">
        <v>20</v>
      </c>
      <c r="AD9" s="214">
        <v>19.999999999999996</v>
      </c>
      <c r="AE9" s="214">
        <v>13.5</v>
      </c>
      <c r="AF9" s="215" t="s">
        <v>95</v>
      </c>
      <c r="AG9" s="215" t="s">
        <v>269</v>
      </c>
      <c r="AH9" s="210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2">
        <v>14.910956896668145</v>
      </c>
      <c r="BN9" s="27"/>
    </row>
    <row r="10" spans="1:66">
      <c r="A10" s="29"/>
      <c r="B10" s="19">
        <v>1</v>
      </c>
      <c r="C10" s="9">
        <v>5</v>
      </c>
      <c r="D10" s="213">
        <v>14.263596341595832</v>
      </c>
      <c r="E10" s="214">
        <v>12.1</v>
      </c>
      <c r="F10" s="214">
        <v>14</v>
      </c>
      <c r="G10" s="215">
        <v>20</v>
      </c>
      <c r="H10" s="214">
        <v>14.996250937265684</v>
      </c>
      <c r="I10" s="214">
        <v>14.999999999999998</v>
      </c>
      <c r="J10" s="214">
        <v>14.999999999999998</v>
      </c>
      <c r="K10" s="214">
        <v>14.999999999999998</v>
      </c>
      <c r="L10" s="214">
        <v>14</v>
      </c>
      <c r="M10" s="214">
        <v>12</v>
      </c>
      <c r="N10" s="214">
        <v>14.999999999999998</v>
      </c>
      <c r="O10" s="214">
        <v>14</v>
      </c>
      <c r="P10" s="214">
        <v>18</v>
      </c>
      <c r="Q10" s="214">
        <v>18</v>
      </c>
      <c r="R10" s="215">
        <v>10</v>
      </c>
      <c r="S10" s="214">
        <v>18</v>
      </c>
      <c r="T10" s="214">
        <v>12</v>
      </c>
      <c r="U10" s="214">
        <v>15.204000000000002</v>
      </c>
      <c r="V10" s="214">
        <v>14</v>
      </c>
      <c r="W10" s="214">
        <v>16</v>
      </c>
      <c r="X10" s="214">
        <v>14</v>
      </c>
      <c r="Y10" s="214">
        <v>10</v>
      </c>
      <c r="Z10" s="214">
        <v>10.96153125</v>
      </c>
      <c r="AA10" s="214">
        <v>16</v>
      </c>
      <c r="AB10" s="214">
        <v>18</v>
      </c>
      <c r="AC10" s="214">
        <v>20</v>
      </c>
      <c r="AD10" s="214">
        <v>12.999999999999998</v>
      </c>
      <c r="AE10" s="214">
        <v>16.649999999999999</v>
      </c>
      <c r="AF10" s="215" t="s">
        <v>95</v>
      </c>
      <c r="AG10" s="215" t="s">
        <v>269</v>
      </c>
      <c r="AH10" s="210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2">
        <v>7</v>
      </c>
    </row>
    <row r="11" spans="1:66">
      <c r="A11" s="29"/>
      <c r="B11" s="19">
        <v>1</v>
      </c>
      <c r="C11" s="9">
        <v>6</v>
      </c>
      <c r="D11" s="213">
        <v>16.796821471330848</v>
      </c>
      <c r="E11" s="214">
        <v>14.4</v>
      </c>
      <c r="F11" s="214">
        <v>14</v>
      </c>
      <c r="G11" s="215">
        <v>20</v>
      </c>
      <c r="H11" s="214">
        <v>14.992503748125937</v>
      </c>
      <c r="I11" s="214">
        <v>12.999999999999998</v>
      </c>
      <c r="J11" s="214">
        <v>14</v>
      </c>
      <c r="K11" s="214">
        <v>17</v>
      </c>
      <c r="L11" s="214">
        <v>12.999999999999998</v>
      </c>
      <c r="M11" s="214">
        <v>11</v>
      </c>
      <c r="N11" s="214">
        <v>14</v>
      </c>
      <c r="O11" s="214">
        <v>12.999999999999998</v>
      </c>
      <c r="P11" s="214">
        <v>18.999999999999996</v>
      </c>
      <c r="Q11" s="214">
        <v>16</v>
      </c>
      <c r="R11" s="215">
        <v>10</v>
      </c>
      <c r="S11" s="214">
        <v>18.999999999999996</v>
      </c>
      <c r="T11" s="214">
        <v>11</v>
      </c>
      <c r="U11" s="214">
        <v>15.204000000000002</v>
      </c>
      <c r="V11" s="214">
        <v>16</v>
      </c>
      <c r="W11" s="214">
        <v>14.999999999999998</v>
      </c>
      <c r="X11" s="214">
        <v>16</v>
      </c>
      <c r="Y11" s="214">
        <v>12</v>
      </c>
      <c r="Z11" s="214">
        <v>10.078678571428574</v>
      </c>
      <c r="AA11" s="214">
        <v>14</v>
      </c>
      <c r="AB11" s="216">
        <v>29.999999999999996</v>
      </c>
      <c r="AC11" s="214">
        <v>10</v>
      </c>
      <c r="AD11" s="214">
        <v>13.999999999999998</v>
      </c>
      <c r="AE11" s="214">
        <v>16.8</v>
      </c>
      <c r="AF11" s="215" t="s">
        <v>95</v>
      </c>
      <c r="AG11" s="215" t="s">
        <v>269</v>
      </c>
      <c r="AH11" s="210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7"/>
    </row>
    <row r="12" spans="1:66">
      <c r="A12" s="29"/>
      <c r="B12" s="19"/>
      <c r="C12" s="9">
        <v>7</v>
      </c>
      <c r="D12" s="213">
        <v>14.184493939060157</v>
      </c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0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7"/>
    </row>
    <row r="13" spans="1:66">
      <c r="A13" s="29"/>
      <c r="B13" s="19"/>
      <c r="C13" s="9">
        <v>8</v>
      </c>
      <c r="D13" s="213">
        <v>16.464428661626371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0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7"/>
    </row>
    <row r="14" spans="1:66">
      <c r="A14" s="29"/>
      <c r="B14" s="19"/>
      <c r="C14" s="9">
        <v>9</v>
      </c>
      <c r="D14" s="213">
        <v>15.00416956622613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0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7"/>
    </row>
    <row r="15" spans="1:66">
      <c r="A15" s="29"/>
      <c r="B15" s="19"/>
      <c r="C15" s="9">
        <v>10</v>
      </c>
      <c r="D15" s="213">
        <v>14.638609384824571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0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7"/>
    </row>
    <row r="16" spans="1:66">
      <c r="A16" s="29"/>
      <c r="B16" s="19"/>
      <c r="C16" s="9">
        <v>11</v>
      </c>
      <c r="D16" s="213">
        <v>15.040398664382881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0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7"/>
    </row>
    <row r="17" spans="1:65">
      <c r="A17" s="29"/>
      <c r="B17" s="19"/>
      <c r="C17" s="9">
        <v>12</v>
      </c>
      <c r="D17" s="213">
        <v>16.477040077519923</v>
      </c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0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7"/>
    </row>
    <row r="18" spans="1:65">
      <c r="A18" s="29"/>
      <c r="B18" s="19"/>
      <c r="C18" s="9">
        <v>13</v>
      </c>
      <c r="D18" s="213">
        <v>15.695763866616476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0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7"/>
    </row>
    <row r="19" spans="1:65">
      <c r="A19" s="29"/>
      <c r="B19" s="19"/>
      <c r="C19" s="9">
        <v>14</v>
      </c>
      <c r="D19" s="213">
        <v>14.965690380778122</v>
      </c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0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7"/>
    </row>
    <row r="20" spans="1:65">
      <c r="A20" s="29"/>
      <c r="B20" s="19"/>
      <c r="C20" s="9">
        <v>15</v>
      </c>
      <c r="D20" s="213">
        <v>19.892940801122339</v>
      </c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0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7"/>
    </row>
    <row r="21" spans="1:65">
      <c r="A21" s="29"/>
      <c r="B21" s="19"/>
      <c r="C21" s="9">
        <v>16</v>
      </c>
      <c r="D21" s="213">
        <v>16.690502288297417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0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7"/>
    </row>
    <row r="22" spans="1:65">
      <c r="A22" s="29"/>
      <c r="B22" s="19"/>
      <c r="C22" s="9">
        <v>17</v>
      </c>
      <c r="D22" s="213">
        <v>14.578297850182839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0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7"/>
    </row>
    <row r="23" spans="1:65">
      <c r="A23" s="29"/>
      <c r="B23" s="19"/>
      <c r="C23" s="9">
        <v>18</v>
      </c>
      <c r="D23" s="213">
        <v>13.357365791508505</v>
      </c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0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7"/>
    </row>
    <row r="24" spans="1:65">
      <c r="A24" s="29"/>
      <c r="B24" s="19"/>
      <c r="C24" s="9">
        <v>19</v>
      </c>
      <c r="D24" s="213">
        <v>15.408336449221613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0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7"/>
    </row>
    <row r="25" spans="1:65">
      <c r="A25" s="29"/>
      <c r="B25" s="19"/>
      <c r="C25" s="9">
        <v>20</v>
      </c>
      <c r="D25" s="213">
        <v>14.599419259657946</v>
      </c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0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7"/>
    </row>
    <row r="26" spans="1:65">
      <c r="A26" s="29"/>
      <c r="B26" s="20" t="s">
        <v>270</v>
      </c>
      <c r="C26" s="12"/>
      <c r="D26" s="218">
        <v>15.409713290247343</v>
      </c>
      <c r="E26" s="218">
        <v>13.42</v>
      </c>
      <c r="F26" s="218">
        <v>13.833333333333334</v>
      </c>
      <c r="G26" s="218">
        <v>20</v>
      </c>
      <c r="H26" s="218">
        <v>16.347346821465553</v>
      </c>
      <c r="I26" s="218">
        <v>13.666666666666666</v>
      </c>
      <c r="J26" s="218">
        <v>15.166666666666666</v>
      </c>
      <c r="K26" s="218">
        <v>16</v>
      </c>
      <c r="L26" s="218">
        <v>13.666666666666666</v>
      </c>
      <c r="M26" s="218">
        <v>11.5</v>
      </c>
      <c r="N26" s="218">
        <v>15</v>
      </c>
      <c r="O26" s="218">
        <v>13.833333333333334</v>
      </c>
      <c r="P26" s="218">
        <v>19.5</v>
      </c>
      <c r="Q26" s="218">
        <v>17.666666666666668</v>
      </c>
      <c r="R26" s="218">
        <v>10</v>
      </c>
      <c r="S26" s="218">
        <v>18.833333333333332</v>
      </c>
      <c r="T26" s="218">
        <v>12.5</v>
      </c>
      <c r="U26" s="218">
        <v>15.604000000000001</v>
      </c>
      <c r="V26" s="218">
        <v>14.833333333333334</v>
      </c>
      <c r="W26" s="218">
        <v>14.666666666666666</v>
      </c>
      <c r="X26" s="218">
        <v>15.666666666666666</v>
      </c>
      <c r="Y26" s="218">
        <v>10.833333333333334</v>
      </c>
      <c r="Z26" s="218">
        <v>10.88590892857143</v>
      </c>
      <c r="AA26" s="218">
        <v>15</v>
      </c>
      <c r="AB26" s="218">
        <v>19.999999999999996</v>
      </c>
      <c r="AC26" s="218">
        <v>15</v>
      </c>
      <c r="AD26" s="218">
        <v>16.533333333333335</v>
      </c>
      <c r="AE26" s="218">
        <v>14.816666666666665</v>
      </c>
      <c r="AF26" s="218" t="s">
        <v>669</v>
      </c>
      <c r="AG26" s="218" t="s">
        <v>669</v>
      </c>
      <c r="AH26" s="210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7"/>
    </row>
    <row r="27" spans="1:65">
      <c r="A27" s="29"/>
      <c r="B27" s="3" t="s">
        <v>271</v>
      </c>
      <c r="C27" s="28"/>
      <c r="D27" s="214">
        <v>15.118961799758207</v>
      </c>
      <c r="E27" s="214">
        <v>13.26</v>
      </c>
      <c r="F27" s="214">
        <v>14</v>
      </c>
      <c r="G27" s="214">
        <v>20</v>
      </c>
      <c r="H27" s="214">
        <v>16.866566716641682</v>
      </c>
      <c r="I27" s="214">
        <v>13.5</v>
      </c>
      <c r="J27" s="214">
        <v>14.999999999999998</v>
      </c>
      <c r="K27" s="214">
        <v>16</v>
      </c>
      <c r="L27" s="214">
        <v>14</v>
      </c>
      <c r="M27" s="214">
        <v>11.5</v>
      </c>
      <c r="N27" s="214">
        <v>14.999999999999998</v>
      </c>
      <c r="O27" s="214">
        <v>14</v>
      </c>
      <c r="P27" s="214">
        <v>19.5</v>
      </c>
      <c r="Q27" s="214">
        <v>18</v>
      </c>
      <c r="R27" s="214">
        <v>10</v>
      </c>
      <c r="S27" s="214">
        <v>18.999999999999996</v>
      </c>
      <c r="T27" s="214">
        <v>13</v>
      </c>
      <c r="U27" s="214">
        <v>15.456</v>
      </c>
      <c r="V27" s="214">
        <v>14.999999999999998</v>
      </c>
      <c r="W27" s="214">
        <v>14.5</v>
      </c>
      <c r="X27" s="214">
        <v>16</v>
      </c>
      <c r="Y27" s="214">
        <v>11</v>
      </c>
      <c r="Z27" s="214">
        <v>11.106796875000001</v>
      </c>
      <c r="AA27" s="214">
        <v>14.999999999999998</v>
      </c>
      <c r="AB27" s="214">
        <v>18.999999999999996</v>
      </c>
      <c r="AC27" s="214">
        <v>15</v>
      </c>
      <c r="AD27" s="214">
        <v>16.100000000000001</v>
      </c>
      <c r="AE27" s="214">
        <v>14.5</v>
      </c>
      <c r="AF27" s="214" t="s">
        <v>669</v>
      </c>
      <c r="AG27" s="214" t="s">
        <v>669</v>
      </c>
      <c r="AH27" s="210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7"/>
    </row>
    <row r="28" spans="1:65">
      <c r="A28" s="29"/>
      <c r="B28" s="3" t="s">
        <v>272</v>
      </c>
      <c r="C28" s="28"/>
      <c r="D28" s="23">
        <v>1.3989591998647906</v>
      </c>
      <c r="E28" s="23">
        <v>1.2512393855693646</v>
      </c>
      <c r="F28" s="23">
        <v>0.40824829046386374</v>
      </c>
      <c r="G28" s="23">
        <v>0</v>
      </c>
      <c r="H28" s="23">
        <v>1.0759528825044888</v>
      </c>
      <c r="I28" s="23">
        <v>1.2110601416389963</v>
      </c>
      <c r="J28" s="23">
        <v>1.1690451944500124</v>
      </c>
      <c r="K28" s="23">
        <v>0.89442719099991663</v>
      </c>
      <c r="L28" s="23">
        <v>0.51639777949432319</v>
      </c>
      <c r="M28" s="23">
        <v>0.54772255750516607</v>
      </c>
      <c r="N28" s="23">
        <v>0.63245553203367588</v>
      </c>
      <c r="O28" s="23">
        <v>0.75277265270908122</v>
      </c>
      <c r="P28" s="23">
        <v>1.0488088481701532</v>
      </c>
      <c r="Q28" s="23">
        <v>1.5055453054181622</v>
      </c>
      <c r="R28" s="23">
        <v>0</v>
      </c>
      <c r="S28" s="23">
        <v>0.75277265270908045</v>
      </c>
      <c r="T28" s="23">
        <v>0.83666002653407556</v>
      </c>
      <c r="U28" s="23">
        <v>0.48942742056406974</v>
      </c>
      <c r="V28" s="23">
        <v>0.75277265270908078</v>
      </c>
      <c r="W28" s="23">
        <v>0.8164965809277257</v>
      </c>
      <c r="X28" s="23">
        <v>0.81649658092772603</v>
      </c>
      <c r="Y28" s="23">
        <v>1.3291601358251286</v>
      </c>
      <c r="Z28" s="23">
        <v>0.5558714450585146</v>
      </c>
      <c r="AA28" s="23">
        <v>0.89442719099991586</v>
      </c>
      <c r="AB28" s="23">
        <v>5.1380930314660427</v>
      </c>
      <c r="AC28" s="23">
        <v>5.4772255750516612</v>
      </c>
      <c r="AD28" s="23">
        <v>2.9977769541222763</v>
      </c>
      <c r="AE28" s="23">
        <v>1.625628083746915</v>
      </c>
      <c r="AF28" s="23" t="s">
        <v>669</v>
      </c>
      <c r="AG28" s="23" t="s">
        <v>669</v>
      </c>
      <c r="AH28" s="151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9.0784245852917861E-2</v>
      </c>
      <c r="E29" s="13">
        <v>9.3236913976852812E-2</v>
      </c>
      <c r="F29" s="13">
        <v>2.9511924611845569E-2</v>
      </c>
      <c r="G29" s="13">
        <v>0</v>
      </c>
      <c r="H29" s="13">
        <v>6.5818196326003484E-2</v>
      </c>
      <c r="I29" s="13">
        <v>8.8614156705292421E-2</v>
      </c>
      <c r="J29" s="13">
        <v>7.707990293077005E-2</v>
      </c>
      <c r="K29" s="13">
        <v>5.590169943749479E-2</v>
      </c>
      <c r="L29" s="13">
        <v>3.7785203377633407E-2</v>
      </c>
      <c r="M29" s="13">
        <v>4.7628048478710092E-2</v>
      </c>
      <c r="N29" s="13">
        <v>4.2163702135578393E-2</v>
      </c>
      <c r="O29" s="13">
        <v>5.4417300195837195E-2</v>
      </c>
      <c r="P29" s="13">
        <v>5.378506913693093E-2</v>
      </c>
      <c r="Q29" s="13">
        <v>8.5219545589707291E-2</v>
      </c>
      <c r="R29" s="13">
        <v>0</v>
      </c>
      <c r="S29" s="13">
        <v>3.9970229347384804E-2</v>
      </c>
      <c r="T29" s="13">
        <v>6.6932802122726051E-2</v>
      </c>
      <c r="U29" s="13">
        <v>3.1365510161757863E-2</v>
      </c>
      <c r="V29" s="13">
        <v>5.0748718160162749E-2</v>
      </c>
      <c r="W29" s="13">
        <v>5.567022142689039E-2</v>
      </c>
      <c r="X29" s="13">
        <v>5.211680303793996E-2</v>
      </c>
      <c r="Y29" s="13">
        <v>0.12269170484539647</v>
      </c>
      <c r="Z29" s="13">
        <v>5.106339293355288E-2</v>
      </c>
      <c r="AA29" s="13">
        <v>5.962847939999439E-2</v>
      </c>
      <c r="AB29" s="13">
        <v>0.25690465157330217</v>
      </c>
      <c r="AC29" s="13">
        <v>0.36514837167011077</v>
      </c>
      <c r="AD29" s="13">
        <v>0.18131715448320218</v>
      </c>
      <c r="AE29" s="13">
        <v>0.10971618113027549</v>
      </c>
      <c r="AF29" s="13" t="s">
        <v>669</v>
      </c>
      <c r="AG29" s="13" t="s">
        <v>669</v>
      </c>
      <c r="AH29" s="151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273</v>
      </c>
      <c r="C30" s="28"/>
      <c r="D30" s="13">
        <v>3.3448986341758191E-2</v>
      </c>
      <c r="E30" s="13">
        <v>-9.999069187848697E-2</v>
      </c>
      <c r="F30" s="13">
        <v>-7.2270584027749774E-2</v>
      </c>
      <c r="G30" s="13">
        <v>0.34129554116469896</v>
      </c>
      <c r="H30" s="13">
        <v>9.6331170075233175E-2</v>
      </c>
      <c r="I30" s="13">
        <v>-8.3448046870789105E-2</v>
      </c>
      <c r="J30" s="13">
        <v>1.7149118716563327E-2</v>
      </c>
      <c r="K30" s="13">
        <v>7.303643293175921E-2</v>
      </c>
      <c r="L30" s="13">
        <v>-8.3448046870789105E-2</v>
      </c>
      <c r="M30" s="13">
        <v>-0.22875506383029809</v>
      </c>
      <c r="N30" s="13">
        <v>5.9716558735243286E-3</v>
      </c>
      <c r="O30" s="13">
        <v>-7.2270584027749774E-2</v>
      </c>
      <c r="P30" s="13">
        <v>0.30776315263558152</v>
      </c>
      <c r="Q30" s="13">
        <v>0.18481106136215097</v>
      </c>
      <c r="R30" s="13">
        <v>-0.32935222941765052</v>
      </c>
      <c r="S30" s="13">
        <v>0.26305330126342485</v>
      </c>
      <c r="T30" s="13">
        <v>-0.1616902867720631</v>
      </c>
      <c r="U30" s="13">
        <v>4.6478781216698239E-2</v>
      </c>
      <c r="V30" s="13">
        <v>-5.2058069695148923E-3</v>
      </c>
      <c r="W30" s="13">
        <v>-1.6383269812554113E-2</v>
      </c>
      <c r="X30" s="13">
        <v>5.0681507245680768E-2</v>
      </c>
      <c r="Y30" s="13">
        <v>-0.27346491520245464</v>
      </c>
      <c r="Z30" s="13">
        <v>-0.26993894462910772</v>
      </c>
      <c r="AA30" s="13">
        <v>5.9716558735243286E-3</v>
      </c>
      <c r="AB30" s="13">
        <v>0.34129554116469873</v>
      </c>
      <c r="AC30" s="13">
        <v>5.9716558735243286E-3</v>
      </c>
      <c r="AD30" s="13">
        <v>0.10880431402948454</v>
      </c>
      <c r="AE30" s="13">
        <v>-6.3235532538189476E-3</v>
      </c>
      <c r="AF30" s="13" t="s">
        <v>669</v>
      </c>
      <c r="AG30" s="13" t="s">
        <v>669</v>
      </c>
      <c r="AH30" s="151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274</v>
      </c>
      <c r="C31" s="46"/>
      <c r="D31" s="44" t="s">
        <v>275</v>
      </c>
      <c r="E31" s="44">
        <v>0.79</v>
      </c>
      <c r="F31" s="44">
        <v>0.57999999999999996</v>
      </c>
      <c r="G31" s="44">
        <v>2.5</v>
      </c>
      <c r="H31" s="44">
        <v>0.67</v>
      </c>
      <c r="I31" s="44">
        <v>0.67</v>
      </c>
      <c r="J31" s="44">
        <v>0.08</v>
      </c>
      <c r="K31" s="44">
        <v>0.5</v>
      </c>
      <c r="L31" s="44">
        <v>0.67</v>
      </c>
      <c r="M31" s="44">
        <v>1.75</v>
      </c>
      <c r="N31" s="44">
        <v>0</v>
      </c>
      <c r="O31" s="44">
        <v>0.57999999999999996</v>
      </c>
      <c r="P31" s="44">
        <v>2.25</v>
      </c>
      <c r="Q31" s="44">
        <v>1.33</v>
      </c>
      <c r="R31" s="44">
        <v>2.5</v>
      </c>
      <c r="S31" s="44">
        <v>1.92</v>
      </c>
      <c r="T31" s="44">
        <v>1.25</v>
      </c>
      <c r="U31" s="44">
        <v>0.3</v>
      </c>
      <c r="V31" s="44">
        <v>0.08</v>
      </c>
      <c r="W31" s="44">
        <v>0.17</v>
      </c>
      <c r="X31" s="44">
        <v>0.33</v>
      </c>
      <c r="Y31" s="44">
        <v>2.09</v>
      </c>
      <c r="Z31" s="44">
        <v>2.06</v>
      </c>
      <c r="AA31" s="44">
        <v>0</v>
      </c>
      <c r="AB31" s="44">
        <v>2.5</v>
      </c>
      <c r="AC31" s="44">
        <v>0</v>
      </c>
      <c r="AD31" s="44">
        <v>0.77</v>
      </c>
      <c r="AE31" s="44">
        <v>0.09</v>
      </c>
      <c r="AF31" s="44">
        <v>5</v>
      </c>
      <c r="AG31" s="44">
        <v>2.5</v>
      </c>
      <c r="AH31" s="151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AG25">
    <cfRule type="expression" dxfId="26" priority="3">
      <formula>AND($B6&lt;&gt;$B5,NOT(ISBLANK(INDIRECT(Anlyt_LabRefThisCol))))</formula>
    </cfRule>
  </conditionalFormatting>
  <conditionalFormatting sqref="C2:AG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D11D-1807-48CD-BC20-B5EB30AC788F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464</v>
      </c>
      <c r="BM1" s="27" t="s">
        <v>66</v>
      </c>
    </row>
    <row r="2" spans="1:66" ht="15">
      <c r="A2" s="24" t="s">
        <v>97</v>
      </c>
      <c r="B2" s="18" t="s">
        <v>112</v>
      </c>
      <c r="C2" s="15" t="s">
        <v>113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7" t="s">
        <v>232</v>
      </c>
      <c r="Q2" s="17" t="s">
        <v>232</v>
      </c>
      <c r="R2" s="17" t="s">
        <v>232</v>
      </c>
      <c r="S2" s="17" t="s">
        <v>232</v>
      </c>
      <c r="T2" s="17" t="s">
        <v>232</v>
      </c>
      <c r="U2" s="17" t="s">
        <v>232</v>
      </c>
      <c r="V2" s="17" t="s">
        <v>232</v>
      </c>
      <c r="W2" s="15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48" t="s">
        <v>234</v>
      </c>
      <c r="E3" s="149" t="s">
        <v>236</v>
      </c>
      <c r="F3" s="150" t="s">
        <v>237</v>
      </c>
      <c r="G3" s="150" t="s">
        <v>238</v>
      </c>
      <c r="H3" s="150" t="s">
        <v>239</v>
      </c>
      <c r="I3" s="150" t="s">
        <v>241</v>
      </c>
      <c r="J3" s="150" t="s">
        <v>242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249</v>
      </c>
      <c r="P3" s="150" t="s">
        <v>250</v>
      </c>
      <c r="Q3" s="150" t="s">
        <v>251</v>
      </c>
      <c r="R3" s="150" t="s">
        <v>252</v>
      </c>
      <c r="S3" s="150" t="s">
        <v>253</v>
      </c>
      <c r="T3" s="150" t="s">
        <v>255</v>
      </c>
      <c r="U3" s="150" t="s">
        <v>261</v>
      </c>
      <c r="V3" s="150" t="s">
        <v>262</v>
      </c>
      <c r="W3" s="15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115</v>
      </c>
      <c r="E4" s="10" t="s">
        <v>276</v>
      </c>
      <c r="F4" s="11" t="s">
        <v>277</v>
      </c>
      <c r="G4" s="11" t="s">
        <v>278</v>
      </c>
      <c r="H4" s="11" t="s">
        <v>276</v>
      </c>
      <c r="I4" s="11" t="s">
        <v>277</v>
      </c>
      <c r="J4" s="11" t="s">
        <v>276</v>
      </c>
      <c r="K4" s="11" t="s">
        <v>276</v>
      </c>
      <c r="L4" s="11" t="s">
        <v>276</v>
      </c>
      <c r="M4" s="11" t="s">
        <v>276</v>
      </c>
      <c r="N4" s="11" t="s">
        <v>276</v>
      </c>
      <c r="O4" s="11" t="s">
        <v>276</v>
      </c>
      <c r="P4" s="11" t="s">
        <v>276</v>
      </c>
      <c r="Q4" s="11" t="s">
        <v>277</v>
      </c>
      <c r="R4" s="11" t="s">
        <v>277</v>
      </c>
      <c r="S4" s="11" t="s">
        <v>276</v>
      </c>
      <c r="T4" s="11" t="s">
        <v>276</v>
      </c>
      <c r="U4" s="11" t="s">
        <v>277</v>
      </c>
      <c r="V4" s="11" t="s">
        <v>278</v>
      </c>
      <c r="W4" s="15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266</v>
      </c>
      <c r="E5" s="25" t="s">
        <v>118</v>
      </c>
      <c r="F5" s="25" t="s">
        <v>117</v>
      </c>
      <c r="G5" s="25" t="s">
        <v>279</v>
      </c>
      <c r="H5" s="25" t="s">
        <v>118</v>
      </c>
      <c r="I5" s="25" t="s">
        <v>117</v>
      </c>
      <c r="J5" s="25" t="s">
        <v>118</v>
      </c>
      <c r="K5" s="25" t="s">
        <v>118</v>
      </c>
      <c r="L5" s="25" t="s">
        <v>118</v>
      </c>
      <c r="M5" s="25" t="s">
        <v>280</v>
      </c>
      <c r="N5" s="25" t="s">
        <v>280</v>
      </c>
      <c r="O5" s="25" t="s">
        <v>118</v>
      </c>
      <c r="P5" s="25" t="s">
        <v>117</v>
      </c>
      <c r="Q5" s="25" t="s">
        <v>117</v>
      </c>
      <c r="R5" s="25" t="s">
        <v>279</v>
      </c>
      <c r="S5" s="25" t="s">
        <v>118</v>
      </c>
      <c r="T5" s="25" t="s">
        <v>281</v>
      </c>
      <c r="U5" s="25" t="s">
        <v>117</v>
      </c>
      <c r="V5" s="25" t="s">
        <v>281</v>
      </c>
      <c r="W5" s="15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07">
        <v>15.526166945167494</v>
      </c>
      <c r="E6" s="209">
        <v>10</v>
      </c>
      <c r="F6" s="209">
        <v>20</v>
      </c>
      <c r="G6" s="209">
        <v>11.897223151924999</v>
      </c>
      <c r="H6" s="208">
        <v>16</v>
      </c>
      <c r="I6" s="209" t="s">
        <v>102</v>
      </c>
      <c r="J6" s="209">
        <v>10</v>
      </c>
      <c r="K6" s="209">
        <v>10</v>
      </c>
      <c r="L6" s="209">
        <v>10</v>
      </c>
      <c r="M6" s="208">
        <v>14</v>
      </c>
      <c r="N6" s="208">
        <v>16</v>
      </c>
      <c r="O6" s="208">
        <v>18</v>
      </c>
      <c r="P6" s="208">
        <v>15.5</v>
      </c>
      <c r="Q6" s="208">
        <v>15.600000000000001</v>
      </c>
      <c r="R6" s="209" t="s">
        <v>282</v>
      </c>
      <c r="S6" s="208">
        <v>17</v>
      </c>
      <c r="T6" s="209">
        <v>33.000000000000007</v>
      </c>
      <c r="U6" s="208">
        <v>17.250000000000004</v>
      </c>
      <c r="V6" s="208">
        <v>13.4</v>
      </c>
      <c r="W6" s="210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2">
        <v>1</v>
      </c>
    </row>
    <row r="7" spans="1:66">
      <c r="A7" s="29"/>
      <c r="B7" s="19">
        <v>1</v>
      </c>
      <c r="C7" s="9">
        <v>2</v>
      </c>
      <c r="D7" s="213">
        <v>15.197524935133531</v>
      </c>
      <c r="E7" s="215">
        <v>10</v>
      </c>
      <c r="F7" s="215">
        <v>20</v>
      </c>
      <c r="G7" s="215">
        <v>11.806929337545</v>
      </c>
      <c r="H7" s="214">
        <v>14</v>
      </c>
      <c r="I7" s="215" t="s">
        <v>102</v>
      </c>
      <c r="J7" s="215">
        <v>10</v>
      </c>
      <c r="K7" s="215">
        <v>10</v>
      </c>
      <c r="L7" s="215">
        <v>10</v>
      </c>
      <c r="M7" s="214">
        <v>13.5</v>
      </c>
      <c r="N7" s="214">
        <v>14.999999999999998</v>
      </c>
      <c r="O7" s="214">
        <v>18</v>
      </c>
      <c r="P7" s="214">
        <v>15.3</v>
      </c>
      <c r="Q7" s="214">
        <v>15.299999999999997</v>
      </c>
      <c r="R7" s="215" t="s">
        <v>282</v>
      </c>
      <c r="S7" s="214">
        <v>16</v>
      </c>
      <c r="T7" s="215">
        <v>31</v>
      </c>
      <c r="U7" s="214">
        <v>14</v>
      </c>
      <c r="V7" s="214">
        <v>14</v>
      </c>
      <c r="W7" s="210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2" t="e">
        <v>#N/A</v>
      </c>
    </row>
    <row r="8" spans="1:66">
      <c r="A8" s="29"/>
      <c r="B8" s="19">
        <v>1</v>
      </c>
      <c r="C8" s="9">
        <v>3</v>
      </c>
      <c r="D8" s="213">
        <v>14.126674696694611</v>
      </c>
      <c r="E8" s="215">
        <v>10</v>
      </c>
      <c r="F8" s="215">
        <v>20</v>
      </c>
      <c r="G8" s="215">
        <v>10.508867643549999</v>
      </c>
      <c r="H8" s="214">
        <v>16</v>
      </c>
      <c r="I8" s="215" t="s">
        <v>102</v>
      </c>
      <c r="J8" s="215">
        <v>10</v>
      </c>
      <c r="K8" s="215">
        <v>10</v>
      </c>
      <c r="L8" s="215">
        <v>10</v>
      </c>
      <c r="M8" s="214">
        <v>14.3</v>
      </c>
      <c r="N8" s="214">
        <v>14.999999999999998</v>
      </c>
      <c r="O8" s="214">
        <v>17</v>
      </c>
      <c r="P8" s="214">
        <v>15.399999999999999</v>
      </c>
      <c r="Q8" s="214">
        <v>14.999999999999998</v>
      </c>
      <c r="R8" s="215" t="s">
        <v>282</v>
      </c>
      <c r="S8" s="214">
        <v>16</v>
      </c>
      <c r="T8" s="215">
        <v>34</v>
      </c>
      <c r="U8" s="214">
        <v>17.250000000000004</v>
      </c>
      <c r="V8" s="214">
        <v>12.4</v>
      </c>
      <c r="W8" s="210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2">
        <v>16</v>
      </c>
    </row>
    <row r="9" spans="1:66">
      <c r="A9" s="29"/>
      <c r="B9" s="19">
        <v>1</v>
      </c>
      <c r="C9" s="9">
        <v>4</v>
      </c>
      <c r="D9" s="213">
        <v>15.286024433999168</v>
      </c>
      <c r="E9" s="215">
        <v>10</v>
      </c>
      <c r="F9" s="215">
        <v>20</v>
      </c>
      <c r="G9" s="215">
        <v>10.697288319299998</v>
      </c>
      <c r="H9" s="214">
        <v>16</v>
      </c>
      <c r="I9" s="215" t="s">
        <v>102</v>
      </c>
      <c r="J9" s="215">
        <v>10</v>
      </c>
      <c r="K9" s="215">
        <v>10</v>
      </c>
      <c r="L9" s="215">
        <v>10</v>
      </c>
      <c r="M9" s="214">
        <v>12.8</v>
      </c>
      <c r="N9" s="214">
        <v>13</v>
      </c>
      <c r="O9" s="214">
        <v>18</v>
      </c>
      <c r="P9" s="214">
        <v>17.2</v>
      </c>
      <c r="Q9" s="214">
        <v>14.999999999999998</v>
      </c>
      <c r="R9" s="215" t="s">
        <v>282</v>
      </c>
      <c r="S9" s="214">
        <v>17</v>
      </c>
      <c r="T9" s="215">
        <v>32</v>
      </c>
      <c r="U9" s="214">
        <v>14.949999999999998</v>
      </c>
      <c r="V9" s="214">
        <v>13.6</v>
      </c>
      <c r="W9" s="210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2">
        <v>15.067592592592593</v>
      </c>
      <c r="BN9" s="27"/>
    </row>
    <row r="10" spans="1:66">
      <c r="A10" s="29"/>
      <c r="B10" s="19">
        <v>1</v>
      </c>
      <c r="C10" s="9">
        <v>5</v>
      </c>
      <c r="D10" s="213">
        <v>14.263596341595832</v>
      </c>
      <c r="E10" s="215">
        <v>10</v>
      </c>
      <c r="F10" s="215">
        <v>20</v>
      </c>
      <c r="G10" s="215">
        <v>11.375831044775</v>
      </c>
      <c r="H10" s="214">
        <v>13</v>
      </c>
      <c r="I10" s="215" t="s">
        <v>102</v>
      </c>
      <c r="J10" s="215">
        <v>10</v>
      </c>
      <c r="K10" s="215">
        <v>10</v>
      </c>
      <c r="L10" s="215">
        <v>10</v>
      </c>
      <c r="M10" s="214">
        <v>11.5</v>
      </c>
      <c r="N10" s="214">
        <v>13</v>
      </c>
      <c r="O10" s="214">
        <v>18</v>
      </c>
      <c r="P10" s="214">
        <v>15.799999999999999</v>
      </c>
      <c r="Q10" s="214">
        <v>15.600000000000001</v>
      </c>
      <c r="R10" s="215">
        <v>20</v>
      </c>
      <c r="S10" s="214">
        <v>14.999999999999998</v>
      </c>
      <c r="T10" s="215">
        <v>31</v>
      </c>
      <c r="U10" s="214">
        <v>13.800000000000002</v>
      </c>
      <c r="V10" s="214">
        <v>13.4</v>
      </c>
      <c r="W10" s="210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2">
        <v>9</v>
      </c>
    </row>
    <row r="11" spans="1:66">
      <c r="A11" s="29"/>
      <c r="B11" s="19">
        <v>1</v>
      </c>
      <c r="C11" s="9">
        <v>6</v>
      </c>
      <c r="D11" s="213">
        <v>16.796821471330848</v>
      </c>
      <c r="E11" s="215">
        <v>10</v>
      </c>
      <c r="F11" s="215">
        <v>20</v>
      </c>
      <c r="G11" s="215">
        <v>11.224124815649999</v>
      </c>
      <c r="H11" s="214">
        <v>14</v>
      </c>
      <c r="I11" s="215" t="s">
        <v>102</v>
      </c>
      <c r="J11" s="215">
        <v>10</v>
      </c>
      <c r="K11" s="215">
        <v>10</v>
      </c>
      <c r="L11" s="215">
        <v>10</v>
      </c>
      <c r="M11" s="214">
        <v>11</v>
      </c>
      <c r="N11" s="214">
        <v>16</v>
      </c>
      <c r="O11" s="214">
        <v>17</v>
      </c>
      <c r="P11" s="214">
        <v>14.999999999999998</v>
      </c>
      <c r="Q11" s="214">
        <v>15.299999999999997</v>
      </c>
      <c r="R11" s="215" t="s">
        <v>282</v>
      </c>
      <c r="S11" s="214">
        <v>14.999999999999998</v>
      </c>
      <c r="T11" s="215">
        <v>28</v>
      </c>
      <c r="U11" s="214">
        <v>14.999999999999998</v>
      </c>
      <c r="V11" s="214">
        <v>12.500000000000002</v>
      </c>
      <c r="W11" s="210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7"/>
    </row>
    <row r="12" spans="1:66">
      <c r="A12" s="29"/>
      <c r="B12" s="19"/>
      <c r="C12" s="9">
        <v>7</v>
      </c>
      <c r="D12" s="213">
        <v>14.184493939060157</v>
      </c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0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7"/>
    </row>
    <row r="13" spans="1:66">
      <c r="A13" s="29"/>
      <c r="B13" s="19"/>
      <c r="C13" s="9">
        <v>8</v>
      </c>
      <c r="D13" s="213">
        <v>16.464428661626371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0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7"/>
    </row>
    <row r="14" spans="1:66">
      <c r="A14" s="29"/>
      <c r="B14" s="19"/>
      <c r="C14" s="9">
        <v>9</v>
      </c>
      <c r="D14" s="213">
        <v>15.00416956622613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0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7"/>
    </row>
    <row r="15" spans="1:66">
      <c r="A15" s="29"/>
      <c r="B15" s="19"/>
      <c r="C15" s="9">
        <v>10</v>
      </c>
      <c r="D15" s="213">
        <v>14.638609384824571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0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7"/>
    </row>
    <row r="16" spans="1:66">
      <c r="A16" s="29"/>
      <c r="B16" s="19"/>
      <c r="C16" s="9">
        <v>11</v>
      </c>
      <c r="D16" s="213">
        <v>15.040398664382881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0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7"/>
    </row>
    <row r="17" spans="1:65">
      <c r="A17" s="29"/>
      <c r="B17" s="19"/>
      <c r="C17" s="9">
        <v>12</v>
      </c>
      <c r="D17" s="213">
        <v>16.477040077519923</v>
      </c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0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7"/>
    </row>
    <row r="18" spans="1:65">
      <c r="A18" s="29"/>
      <c r="B18" s="19"/>
      <c r="C18" s="9">
        <v>13</v>
      </c>
      <c r="D18" s="213">
        <v>15.695763866616476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0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7"/>
    </row>
    <row r="19" spans="1:65">
      <c r="A19" s="29"/>
      <c r="B19" s="19"/>
      <c r="C19" s="9">
        <v>14</v>
      </c>
      <c r="D19" s="213">
        <v>14.965690380778122</v>
      </c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0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7"/>
    </row>
    <row r="20" spans="1:65">
      <c r="A20" s="29"/>
      <c r="B20" s="19"/>
      <c r="C20" s="9">
        <v>15</v>
      </c>
      <c r="D20" s="213">
        <v>19.892940801122339</v>
      </c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0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7"/>
    </row>
    <row r="21" spans="1:65">
      <c r="A21" s="29"/>
      <c r="B21" s="19"/>
      <c r="C21" s="9">
        <v>16</v>
      </c>
      <c r="D21" s="213">
        <v>16.690502288297417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0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7"/>
    </row>
    <row r="22" spans="1:65">
      <c r="A22" s="29"/>
      <c r="B22" s="19"/>
      <c r="C22" s="9">
        <v>17</v>
      </c>
      <c r="D22" s="213">
        <v>14.578297850182839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0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7"/>
    </row>
    <row r="23" spans="1:65">
      <c r="A23" s="29"/>
      <c r="B23" s="19"/>
      <c r="C23" s="9">
        <v>18</v>
      </c>
      <c r="D23" s="213">
        <v>13.357365791508505</v>
      </c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0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7"/>
    </row>
    <row r="24" spans="1:65">
      <c r="A24" s="29"/>
      <c r="B24" s="19"/>
      <c r="C24" s="9">
        <v>19</v>
      </c>
      <c r="D24" s="213">
        <v>15.408336449221613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0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7"/>
    </row>
    <row r="25" spans="1:65">
      <c r="A25" s="29"/>
      <c r="B25" s="19"/>
      <c r="C25" s="9">
        <v>20</v>
      </c>
      <c r="D25" s="213">
        <v>14.599419259657946</v>
      </c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0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7"/>
    </row>
    <row r="26" spans="1:65">
      <c r="A26" s="29"/>
      <c r="B26" s="20" t="s">
        <v>270</v>
      </c>
      <c r="C26" s="12"/>
      <c r="D26" s="218">
        <v>15.409713290247343</v>
      </c>
      <c r="E26" s="218">
        <v>10</v>
      </c>
      <c r="F26" s="218">
        <v>20</v>
      </c>
      <c r="G26" s="218">
        <v>11.251710718790832</v>
      </c>
      <c r="H26" s="218">
        <v>14.833333333333334</v>
      </c>
      <c r="I26" s="218" t="s">
        <v>669</v>
      </c>
      <c r="J26" s="218">
        <v>10</v>
      </c>
      <c r="K26" s="218">
        <v>10</v>
      </c>
      <c r="L26" s="218">
        <v>10</v>
      </c>
      <c r="M26" s="218">
        <v>12.85</v>
      </c>
      <c r="N26" s="218">
        <v>14.666666666666666</v>
      </c>
      <c r="O26" s="218">
        <v>17.666666666666668</v>
      </c>
      <c r="P26" s="218">
        <v>15.700000000000001</v>
      </c>
      <c r="Q26" s="218">
        <v>15.299999999999999</v>
      </c>
      <c r="R26" s="218">
        <v>20</v>
      </c>
      <c r="S26" s="218">
        <v>16</v>
      </c>
      <c r="T26" s="218">
        <v>31.5</v>
      </c>
      <c r="U26" s="218">
        <v>15.375</v>
      </c>
      <c r="V26" s="218">
        <v>13.216666666666667</v>
      </c>
      <c r="W26" s="210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7"/>
    </row>
    <row r="27" spans="1:65">
      <c r="A27" s="29"/>
      <c r="B27" s="3" t="s">
        <v>271</v>
      </c>
      <c r="C27" s="28"/>
      <c r="D27" s="214">
        <v>15.118961799758207</v>
      </c>
      <c r="E27" s="214">
        <v>10</v>
      </c>
      <c r="F27" s="214">
        <v>20</v>
      </c>
      <c r="G27" s="214">
        <v>11.299977930212499</v>
      </c>
      <c r="H27" s="214">
        <v>15</v>
      </c>
      <c r="I27" s="214" t="s">
        <v>669</v>
      </c>
      <c r="J27" s="214">
        <v>10</v>
      </c>
      <c r="K27" s="214">
        <v>10</v>
      </c>
      <c r="L27" s="214">
        <v>10</v>
      </c>
      <c r="M27" s="214">
        <v>13.15</v>
      </c>
      <c r="N27" s="214">
        <v>14.999999999999998</v>
      </c>
      <c r="O27" s="214">
        <v>18</v>
      </c>
      <c r="P27" s="214">
        <v>15.45</v>
      </c>
      <c r="Q27" s="214">
        <v>15.299999999999997</v>
      </c>
      <c r="R27" s="214">
        <v>20</v>
      </c>
      <c r="S27" s="214">
        <v>16</v>
      </c>
      <c r="T27" s="214">
        <v>31.5</v>
      </c>
      <c r="U27" s="214">
        <v>14.974999999999998</v>
      </c>
      <c r="V27" s="214">
        <v>13.4</v>
      </c>
      <c r="W27" s="210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7"/>
    </row>
    <row r="28" spans="1:65">
      <c r="A28" s="29"/>
      <c r="B28" s="3" t="s">
        <v>272</v>
      </c>
      <c r="C28" s="28"/>
      <c r="D28" s="23">
        <v>1.3989591998647906</v>
      </c>
      <c r="E28" s="23">
        <v>0</v>
      </c>
      <c r="F28" s="23">
        <v>0</v>
      </c>
      <c r="G28" s="23">
        <v>0.56574214706118919</v>
      </c>
      <c r="H28" s="23">
        <v>1.3291601358251257</v>
      </c>
      <c r="I28" s="23" t="s">
        <v>669</v>
      </c>
      <c r="J28" s="23">
        <v>0</v>
      </c>
      <c r="K28" s="23">
        <v>0</v>
      </c>
      <c r="L28" s="23">
        <v>0</v>
      </c>
      <c r="M28" s="23">
        <v>1.3487030807409022</v>
      </c>
      <c r="N28" s="23">
        <v>1.3662601021279464</v>
      </c>
      <c r="O28" s="23">
        <v>0.5163977794943222</v>
      </c>
      <c r="P28" s="23">
        <v>0.7797435475847172</v>
      </c>
      <c r="Q28" s="23">
        <v>0.26832815729997622</v>
      </c>
      <c r="R28" s="23" t="s">
        <v>669</v>
      </c>
      <c r="S28" s="23">
        <v>0.89442719099991663</v>
      </c>
      <c r="T28" s="23">
        <v>2.0736441353327733</v>
      </c>
      <c r="U28" s="23">
        <v>1.5312576530421014</v>
      </c>
      <c r="V28" s="23">
        <v>0.63377177806105101</v>
      </c>
      <c r="W28" s="15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9.0784245852917861E-2</v>
      </c>
      <c r="E29" s="13">
        <v>0</v>
      </c>
      <c r="F29" s="13">
        <v>0</v>
      </c>
      <c r="G29" s="13">
        <v>5.0280544994493671E-2</v>
      </c>
      <c r="H29" s="13">
        <v>8.9606301291581508E-2</v>
      </c>
      <c r="I29" s="13" t="s">
        <v>669</v>
      </c>
      <c r="J29" s="13">
        <v>0</v>
      </c>
      <c r="K29" s="13">
        <v>0</v>
      </c>
      <c r="L29" s="13">
        <v>0</v>
      </c>
      <c r="M29" s="13">
        <v>0.10495743818995348</v>
      </c>
      <c r="N29" s="13">
        <v>9.3154097872359981E-2</v>
      </c>
      <c r="O29" s="13">
        <v>2.9230062990244651E-2</v>
      </c>
      <c r="P29" s="13">
        <v>4.9665194113676252E-2</v>
      </c>
      <c r="Q29" s="13">
        <v>1.7537788058821977E-2</v>
      </c>
      <c r="R29" s="13" t="s">
        <v>669</v>
      </c>
      <c r="S29" s="13">
        <v>5.590169943749479E-2</v>
      </c>
      <c r="T29" s="13">
        <v>6.5829972550246765E-2</v>
      </c>
      <c r="U29" s="13">
        <v>9.9593993693795208E-2</v>
      </c>
      <c r="V29" s="13">
        <v>4.7952467444720127E-2</v>
      </c>
      <c r="W29" s="15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273</v>
      </c>
      <c r="C30" s="28"/>
      <c r="D30" s="13">
        <v>2.2705730563948201E-2</v>
      </c>
      <c r="E30" s="13">
        <v>-0.33632397222392918</v>
      </c>
      <c r="F30" s="13">
        <v>0.32735205555214164</v>
      </c>
      <c r="G30" s="13">
        <v>-0.25325093244674624</v>
      </c>
      <c r="H30" s="13">
        <v>-1.5547225465495029E-2</v>
      </c>
      <c r="I30" s="13" t="s">
        <v>669</v>
      </c>
      <c r="J30" s="13">
        <v>-0.33632397222392918</v>
      </c>
      <c r="K30" s="13">
        <v>-0.33632397222392918</v>
      </c>
      <c r="L30" s="13">
        <v>-0.33632397222392918</v>
      </c>
      <c r="M30" s="13">
        <v>-0.14717630430774908</v>
      </c>
      <c r="N30" s="13">
        <v>-2.6608492595096234E-2</v>
      </c>
      <c r="O30" s="13">
        <v>0.172494315737725</v>
      </c>
      <c r="P30" s="13">
        <v>4.1971363608431123E-2</v>
      </c>
      <c r="Q30" s="13">
        <v>1.5424322497388232E-2</v>
      </c>
      <c r="R30" s="13">
        <v>0.32735205555214164</v>
      </c>
      <c r="S30" s="13">
        <v>6.1881644441713179E-2</v>
      </c>
      <c r="T30" s="13">
        <v>1.0905794874946229</v>
      </c>
      <c r="U30" s="13">
        <v>2.0401892705708802E-2</v>
      </c>
      <c r="V30" s="13">
        <v>-0.12284151662262643</v>
      </c>
      <c r="W30" s="15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274</v>
      </c>
      <c r="C31" s="46"/>
      <c r="D31" s="44" t="s">
        <v>275</v>
      </c>
      <c r="E31" s="44" t="s">
        <v>275</v>
      </c>
      <c r="F31" s="44" t="s">
        <v>275</v>
      </c>
      <c r="G31" s="44">
        <v>1.97</v>
      </c>
      <c r="H31" s="44">
        <v>0.24</v>
      </c>
      <c r="I31" s="44">
        <v>4.67</v>
      </c>
      <c r="J31" s="44" t="s">
        <v>275</v>
      </c>
      <c r="K31" s="44" t="s">
        <v>275</v>
      </c>
      <c r="L31" s="44" t="s">
        <v>275</v>
      </c>
      <c r="M31" s="44">
        <v>1.2</v>
      </c>
      <c r="N31" s="44">
        <v>0.32</v>
      </c>
      <c r="O31" s="44">
        <v>1.1299999999999999</v>
      </c>
      <c r="P31" s="44">
        <v>0.18</v>
      </c>
      <c r="Q31" s="44">
        <v>0.02</v>
      </c>
      <c r="R31" s="44" t="s">
        <v>275</v>
      </c>
      <c r="S31" s="44">
        <v>0.32</v>
      </c>
      <c r="T31" s="44">
        <v>7.81</v>
      </c>
      <c r="U31" s="44">
        <v>0.02</v>
      </c>
      <c r="V31" s="44">
        <v>1.02</v>
      </c>
      <c r="W31" s="15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 t="s">
        <v>283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V25">
    <cfRule type="expression" dxfId="23" priority="3">
      <formula>AND($B6&lt;&gt;$B5,NOT(ISBLANK(INDIRECT(Anlyt_LabRefThisCol))))</formula>
    </cfRule>
  </conditionalFormatting>
  <conditionalFormatting sqref="C2:V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2A6D-225D-4EA5-A2DB-FC8823015F91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9" width="11.28515625" style="2" bestFit="1" customWidth="1"/>
    <col min="10" max="10" width="11.140625" style="2" bestFit="1" customWidth="1"/>
    <col min="11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465</v>
      </c>
      <c r="BM1" s="27" t="s">
        <v>66</v>
      </c>
    </row>
    <row r="2" spans="1:66" ht="15">
      <c r="A2" s="24" t="s">
        <v>97</v>
      </c>
      <c r="B2" s="18" t="s">
        <v>112</v>
      </c>
      <c r="C2" s="15" t="s">
        <v>113</v>
      </c>
      <c r="D2" s="14" t="s">
        <v>232</v>
      </c>
      <c r="E2" s="16" t="s">
        <v>232</v>
      </c>
      <c r="F2" s="17" t="s">
        <v>232</v>
      </c>
      <c r="G2" s="17" t="s">
        <v>232</v>
      </c>
      <c r="H2" s="17" t="s">
        <v>232</v>
      </c>
      <c r="I2" s="17" t="s">
        <v>232</v>
      </c>
      <c r="J2" s="17" t="s">
        <v>232</v>
      </c>
      <c r="K2" s="17" t="s">
        <v>232</v>
      </c>
      <c r="L2" s="17" t="s">
        <v>232</v>
      </c>
      <c r="M2" s="17" t="s">
        <v>232</v>
      </c>
      <c r="N2" s="17" t="s">
        <v>232</v>
      </c>
      <c r="O2" s="17" t="s">
        <v>232</v>
      </c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233</v>
      </c>
      <c r="C3" s="9" t="s">
        <v>233</v>
      </c>
      <c r="D3" s="148" t="s">
        <v>234</v>
      </c>
      <c r="E3" s="149" t="s">
        <v>235</v>
      </c>
      <c r="F3" s="150" t="s">
        <v>236</v>
      </c>
      <c r="G3" s="150" t="s">
        <v>237</v>
      </c>
      <c r="H3" s="150" t="s">
        <v>242</v>
      </c>
      <c r="I3" s="150" t="s">
        <v>245</v>
      </c>
      <c r="J3" s="150" t="s">
        <v>249</v>
      </c>
      <c r="K3" s="150" t="s">
        <v>250</v>
      </c>
      <c r="L3" s="150" t="s">
        <v>251</v>
      </c>
      <c r="M3" s="150" t="s">
        <v>252</v>
      </c>
      <c r="N3" s="150" t="s">
        <v>261</v>
      </c>
      <c r="O3" s="150" t="s">
        <v>263</v>
      </c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115</v>
      </c>
      <c r="E4" s="10" t="s">
        <v>284</v>
      </c>
      <c r="F4" s="11" t="s">
        <v>284</v>
      </c>
      <c r="G4" s="11" t="s">
        <v>284</v>
      </c>
      <c r="H4" s="11" t="s">
        <v>285</v>
      </c>
      <c r="I4" s="11" t="s">
        <v>285</v>
      </c>
      <c r="J4" s="11" t="s">
        <v>284</v>
      </c>
      <c r="K4" s="11" t="s">
        <v>285</v>
      </c>
      <c r="L4" s="11" t="s">
        <v>285</v>
      </c>
      <c r="M4" s="11" t="s">
        <v>286</v>
      </c>
      <c r="N4" s="11" t="s">
        <v>284</v>
      </c>
      <c r="O4" s="11" t="s">
        <v>284</v>
      </c>
      <c r="P4" s="15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266</v>
      </c>
      <c r="E5" s="25" t="s">
        <v>287</v>
      </c>
      <c r="F5" s="25" t="s">
        <v>288</v>
      </c>
      <c r="G5" s="25" t="s">
        <v>289</v>
      </c>
      <c r="H5" s="25" t="s">
        <v>118</v>
      </c>
      <c r="I5" s="25" t="s">
        <v>117</v>
      </c>
      <c r="J5" s="25" t="s">
        <v>289</v>
      </c>
      <c r="K5" s="25" t="s">
        <v>267</v>
      </c>
      <c r="L5" s="25" t="s">
        <v>287</v>
      </c>
      <c r="M5" s="25" t="s">
        <v>117</v>
      </c>
      <c r="N5" s="25" t="s">
        <v>290</v>
      </c>
      <c r="O5" s="25" t="s">
        <v>287</v>
      </c>
      <c r="P5" s="1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07">
        <v>15.526166945167494</v>
      </c>
      <c r="E6" s="209">
        <v>18.999999999999996</v>
      </c>
      <c r="F6" s="208">
        <v>12</v>
      </c>
      <c r="G6" s="208" t="s">
        <v>275</v>
      </c>
      <c r="H6" s="208">
        <v>8.3569999999999993</v>
      </c>
      <c r="I6" s="208">
        <v>7.3609999999999998</v>
      </c>
      <c r="J6" s="208" t="s">
        <v>291</v>
      </c>
      <c r="K6" s="208">
        <v>8.6999999999999975</v>
      </c>
      <c r="L6" s="208">
        <v>8.9387999999999987</v>
      </c>
      <c r="M6" s="209" t="s">
        <v>95</v>
      </c>
      <c r="N6" s="208">
        <v>12</v>
      </c>
      <c r="O6" s="209" t="s">
        <v>282</v>
      </c>
      <c r="P6" s="210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2">
        <v>1</v>
      </c>
    </row>
    <row r="7" spans="1:66">
      <c r="A7" s="29"/>
      <c r="B7" s="19">
        <v>1</v>
      </c>
      <c r="C7" s="9">
        <v>2</v>
      </c>
      <c r="D7" s="213">
        <v>15.197524935133531</v>
      </c>
      <c r="E7" s="216">
        <v>570.99999999999989</v>
      </c>
      <c r="F7" s="214">
        <v>10</v>
      </c>
      <c r="G7" s="214" t="s">
        <v>275</v>
      </c>
      <c r="H7" s="214">
        <v>8.0679999999999996</v>
      </c>
      <c r="I7" s="214">
        <v>7.5119999999999996</v>
      </c>
      <c r="J7" s="214" t="s">
        <v>291</v>
      </c>
      <c r="K7" s="214">
        <v>8.7099999999999991</v>
      </c>
      <c r="L7" s="214">
        <v>8.7668999999999997</v>
      </c>
      <c r="M7" s="215" t="s">
        <v>95</v>
      </c>
      <c r="N7" s="214">
        <v>14.999999999999998</v>
      </c>
      <c r="O7" s="215" t="s">
        <v>282</v>
      </c>
      <c r="P7" s="210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2" t="e">
        <v>#N/A</v>
      </c>
    </row>
    <row r="8" spans="1:66">
      <c r="A8" s="29"/>
      <c r="B8" s="19">
        <v>1</v>
      </c>
      <c r="C8" s="9">
        <v>3</v>
      </c>
      <c r="D8" s="213">
        <v>14.126674696694611</v>
      </c>
      <c r="E8" s="215">
        <v>20</v>
      </c>
      <c r="F8" s="214">
        <v>11</v>
      </c>
      <c r="G8" s="214" t="s">
        <v>275</v>
      </c>
      <c r="H8" s="214">
        <v>8.1470000000000002</v>
      </c>
      <c r="I8" s="214">
        <v>7.327</v>
      </c>
      <c r="J8" s="214" t="s">
        <v>291</v>
      </c>
      <c r="K8" s="214">
        <v>9.1</v>
      </c>
      <c r="L8" s="214">
        <v>8.5949999999999989</v>
      </c>
      <c r="M8" s="215" t="s">
        <v>95</v>
      </c>
      <c r="N8" s="216">
        <v>18.999999999999996</v>
      </c>
      <c r="O8" s="215" t="s">
        <v>282</v>
      </c>
      <c r="P8" s="210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2">
        <v>16</v>
      </c>
    </row>
    <row r="9" spans="1:66">
      <c r="A9" s="29"/>
      <c r="B9" s="19">
        <v>1</v>
      </c>
      <c r="C9" s="9">
        <v>4</v>
      </c>
      <c r="D9" s="213">
        <v>15.286024433999168</v>
      </c>
      <c r="E9" s="215">
        <v>25.000000000000004</v>
      </c>
      <c r="F9" s="214">
        <v>10</v>
      </c>
      <c r="G9" s="214" t="s">
        <v>275</v>
      </c>
      <c r="H9" s="214">
        <v>8.222999999999999</v>
      </c>
      <c r="I9" s="214">
        <v>7.2839999999999998</v>
      </c>
      <c r="J9" s="214" t="s">
        <v>291</v>
      </c>
      <c r="K9" s="214">
        <v>9.2700000000000014</v>
      </c>
      <c r="L9" s="214">
        <v>8.5949999999999989</v>
      </c>
      <c r="M9" s="215" t="s">
        <v>95</v>
      </c>
      <c r="N9" s="214">
        <v>16</v>
      </c>
      <c r="O9" s="215" t="s">
        <v>282</v>
      </c>
      <c r="P9" s="210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2">
        <v>9.569538888888891</v>
      </c>
      <c r="BN9" s="27"/>
    </row>
    <row r="10" spans="1:66">
      <c r="A10" s="29"/>
      <c r="B10" s="19">
        <v>1</v>
      </c>
      <c r="C10" s="9">
        <v>5</v>
      </c>
      <c r="D10" s="213">
        <v>14.263596341595832</v>
      </c>
      <c r="E10" s="215">
        <v>18.999999999999996</v>
      </c>
      <c r="F10" s="214">
        <v>9</v>
      </c>
      <c r="G10" s="214" t="s">
        <v>275</v>
      </c>
      <c r="H10" s="214">
        <v>8.3420000000000005</v>
      </c>
      <c r="I10" s="214">
        <v>7.1829999999999989</v>
      </c>
      <c r="J10" s="214" t="s">
        <v>291</v>
      </c>
      <c r="K10" s="214">
        <v>8.8699999999999992</v>
      </c>
      <c r="L10" s="214">
        <v>8.9387999999999987</v>
      </c>
      <c r="M10" s="215" t="s">
        <v>95</v>
      </c>
      <c r="N10" s="214">
        <v>12.999999999999998</v>
      </c>
      <c r="O10" s="215" t="s">
        <v>282</v>
      </c>
      <c r="P10" s="210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2">
        <v>11</v>
      </c>
    </row>
    <row r="11" spans="1:66">
      <c r="A11" s="29"/>
      <c r="B11" s="19">
        <v>1</v>
      </c>
      <c r="C11" s="9">
        <v>6</v>
      </c>
      <c r="D11" s="213">
        <v>16.796821471330848</v>
      </c>
      <c r="E11" s="215">
        <v>16</v>
      </c>
      <c r="F11" s="214">
        <v>9</v>
      </c>
      <c r="G11" s="214" t="s">
        <v>275</v>
      </c>
      <c r="H11" s="214">
        <v>8.2639999999999993</v>
      </c>
      <c r="I11" s="214">
        <v>7.4139999999999997</v>
      </c>
      <c r="J11" s="214" t="s">
        <v>291</v>
      </c>
      <c r="K11" s="214">
        <v>8.77</v>
      </c>
      <c r="L11" s="214">
        <v>8.7668999999999997</v>
      </c>
      <c r="M11" s="215" t="s">
        <v>95</v>
      </c>
      <c r="N11" s="214">
        <v>14</v>
      </c>
      <c r="O11" s="215" t="s">
        <v>282</v>
      </c>
      <c r="P11" s="210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7"/>
    </row>
    <row r="12" spans="1:66">
      <c r="A12" s="29"/>
      <c r="B12" s="19"/>
      <c r="C12" s="9">
        <v>7</v>
      </c>
      <c r="D12" s="213">
        <v>14.184493939060157</v>
      </c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0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7"/>
    </row>
    <row r="13" spans="1:66">
      <c r="A13" s="29"/>
      <c r="B13" s="19"/>
      <c r="C13" s="9">
        <v>8</v>
      </c>
      <c r="D13" s="213">
        <v>16.464428661626371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0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7"/>
    </row>
    <row r="14" spans="1:66">
      <c r="A14" s="29"/>
      <c r="B14" s="19"/>
      <c r="C14" s="9">
        <v>9</v>
      </c>
      <c r="D14" s="213">
        <v>15.00416956622613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0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7"/>
    </row>
    <row r="15" spans="1:66">
      <c r="A15" s="29"/>
      <c r="B15" s="19"/>
      <c r="C15" s="9">
        <v>10</v>
      </c>
      <c r="D15" s="213">
        <v>14.638609384824571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0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7"/>
    </row>
    <row r="16" spans="1:66">
      <c r="A16" s="29"/>
      <c r="B16" s="19"/>
      <c r="C16" s="9">
        <v>11</v>
      </c>
      <c r="D16" s="213">
        <v>15.040398664382881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0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7"/>
    </row>
    <row r="17" spans="1:65">
      <c r="A17" s="29"/>
      <c r="B17" s="19"/>
      <c r="C17" s="9">
        <v>12</v>
      </c>
      <c r="D17" s="213">
        <v>16.477040077519923</v>
      </c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0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7"/>
    </row>
    <row r="18" spans="1:65">
      <c r="A18" s="29"/>
      <c r="B18" s="19"/>
      <c r="C18" s="9">
        <v>13</v>
      </c>
      <c r="D18" s="213">
        <v>15.695763866616476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0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7"/>
    </row>
    <row r="19" spans="1:65">
      <c r="A19" s="29"/>
      <c r="B19" s="19"/>
      <c r="C19" s="9">
        <v>14</v>
      </c>
      <c r="D19" s="213">
        <v>14.965690380778122</v>
      </c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0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7"/>
    </row>
    <row r="20" spans="1:65">
      <c r="A20" s="29"/>
      <c r="B20" s="19"/>
      <c r="C20" s="9">
        <v>15</v>
      </c>
      <c r="D20" s="213">
        <v>19.892940801122339</v>
      </c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0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7"/>
    </row>
    <row r="21" spans="1:65">
      <c r="A21" s="29"/>
      <c r="B21" s="19"/>
      <c r="C21" s="9">
        <v>16</v>
      </c>
      <c r="D21" s="213">
        <v>16.690502288297417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0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7"/>
    </row>
    <row r="22" spans="1:65">
      <c r="A22" s="29"/>
      <c r="B22" s="19"/>
      <c r="C22" s="9">
        <v>17</v>
      </c>
      <c r="D22" s="213">
        <v>14.578297850182839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0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7"/>
    </row>
    <row r="23" spans="1:65">
      <c r="A23" s="29"/>
      <c r="B23" s="19"/>
      <c r="C23" s="9">
        <v>18</v>
      </c>
      <c r="D23" s="213">
        <v>13.357365791508505</v>
      </c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0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7"/>
    </row>
    <row r="24" spans="1:65">
      <c r="A24" s="29"/>
      <c r="B24" s="19"/>
      <c r="C24" s="9">
        <v>19</v>
      </c>
      <c r="D24" s="213">
        <v>15.408336449221613</v>
      </c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0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7"/>
    </row>
    <row r="25" spans="1:65">
      <c r="A25" s="29"/>
      <c r="B25" s="19"/>
      <c r="C25" s="9">
        <v>20</v>
      </c>
      <c r="D25" s="213">
        <v>14.599419259657946</v>
      </c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0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7"/>
    </row>
    <row r="26" spans="1:65">
      <c r="A26" s="29"/>
      <c r="B26" s="20" t="s">
        <v>270</v>
      </c>
      <c r="C26" s="12"/>
      <c r="D26" s="218">
        <v>15.409713290247343</v>
      </c>
      <c r="E26" s="218">
        <v>111.66666666666664</v>
      </c>
      <c r="F26" s="218">
        <v>10.166666666666666</v>
      </c>
      <c r="G26" s="218" t="s">
        <v>669</v>
      </c>
      <c r="H26" s="218">
        <v>8.2334999999999994</v>
      </c>
      <c r="I26" s="218">
        <v>7.3468333333333327</v>
      </c>
      <c r="J26" s="218" t="s">
        <v>669</v>
      </c>
      <c r="K26" s="218">
        <v>8.9033333333333342</v>
      </c>
      <c r="L26" s="218">
        <v>8.7668999999999997</v>
      </c>
      <c r="M26" s="218" t="s">
        <v>669</v>
      </c>
      <c r="N26" s="218">
        <v>14.833333333333334</v>
      </c>
      <c r="O26" s="218" t="s">
        <v>669</v>
      </c>
      <c r="P26" s="210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7"/>
    </row>
    <row r="27" spans="1:65">
      <c r="A27" s="29"/>
      <c r="B27" s="3" t="s">
        <v>271</v>
      </c>
      <c r="C27" s="28"/>
      <c r="D27" s="214">
        <v>15.118961799758207</v>
      </c>
      <c r="E27" s="214">
        <v>19.5</v>
      </c>
      <c r="F27" s="214">
        <v>10</v>
      </c>
      <c r="G27" s="214" t="s">
        <v>669</v>
      </c>
      <c r="H27" s="214">
        <v>8.2434999999999992</v>
      </c>
      <c r="I27" s="214">
        <v>7.3439999999999994</v>
      </c>
      <c r="J27" s="214" t="s">
        <v>669</v>
      </c>
      <c r="K27" s="214">
        <v>8.82</v>
      </c>
      <c r="L27" s="214">
        <v>8.7668999999999997</v>
      </c>
      <c r="M27" s="214" t="s">
        <v>669</v>
      </c>
      <c r="N27" s="214">
        <v>14.5</v>
      </c>
      <c r="O27" s="214" t="s">
        <v>669</v>
      </c>
      <c r="P27" s="210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7"/>
    </row>
    <row r="28" spans="1:65">
      <c r="A28" s="29"/>
      <c r="B28" s="3" t="s">
        <v>272</v>
      </c>
      <c r="C28" s="28"/>
      <c r="D28" s="23">
        <v>1.3989591998647906</v>
      </c>
      <c r="E28" s="23">
        <v>225.04547688559896</v>
      </c>
      <c r="F28" s="23">
        <v>1.1690451944500153</v>
      </c>
      <c r="G28" s="23" t="s">
        <v>669</v>
      </c>
      <c r="H28" s="23">
        <v>0.11219402836158439</v>
      </c>
      <c r="I28" s="23">
        <v>0.11240536760611881</v>
      </c>
      <c r="J28" s="23" t="s">
        <v>669</v>
      </c>
      <c r="K28" s="23">
        <v>0.23269436320346726</v>
      </c>
      <c r="L28" s="23">
        <v>0.15375203413288549</v>
      </c>
      <c r="M28" s="23" t="s">
        <v>669</v>
      </c>
      <c r="N28" s="23">
        <v>2.4832774042918775</v>
      </c>
      <c r="O28" s="23" t="s">
        <v>669</v>
      </c>
      <c r="P28" s="151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9.0784245852917861E-2</v>
      </c>
      <c r="E29" s="13">
        <v>2.0153326288262599</v>
      </c>
      <c r="F29" s="13">
        <v>0.11498805191311627</v>
      </c>
      <c r="G29" s="13" t="s">
        <v>669</v>
      </c>
      <c r="H29" s="13">
        <v>1.3626529223487508E-2</v>
      </c>
      <c r="I29" s="13">
        <v>1.5299839060745286E-2</v>
      </c>
      <c r="J29" s="13" t="s">
        <v>669</v>
      </c>
      <c r="K29" s="13">
        <v>2.6135645436555662E-2</v>
      </c>
      <c r="L29" s="13">
        <v>1.7537788058821877E-2</v>
      </c>
      <c r="M29" s="13" t="s">
        <v>669</v>
      </c>
      <c r="N29" s="13">
        <v>0.16741195983990184</v>
      </c>
      <c r="O29" s="13" t="s">
        <v>669</v>
      </c>
      <c r="P29" s="151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273</v>
      </c>
      <c r="C30" s="28"/>
      <c r="D30" s="13">
        <v>0.61028796362794746</v>
      </c>
      <c r="E30" s="13">
        <v>10.6689704658938</v>
      </c>
      <c r="F30" s="13">
        <v>6.239880361122685E-2</v>
      </c>
      <c r="G30" s="13" t="s">
        <v>669</v>
      </c>
      <c r="H30" s="13">
        <v>-0.13961371643937359</v>
      </c>
      <c r="I30" s="13">
        <v>-0.23226882521333636</v>
      </c>
      <c r="J30" s="13" t="s">
        <v>669</v>
      </c>
      <c r="K30" s="13">
        <v>-6.9617310017840328E-2</v>
      </c>
      <c r="L30" s="13">
        <v>-8.3874353634826537E-2</v>
      </c>
      <c r="M30" s="13" t="s">
        <v>669</v>
      </c>
      <c r="N30" s="13">
        <v>0.55005727084260969</v>
      </c>
      <c r="O30" s="13" t="s">
        <v>669</v>
      </c>
      <c r="P30" s="15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274</v>
      </c>
      <c r="C31" s="46"/>
      <c r="D31" s="44" t="s">
        <v>275</v>
      </c>
      <c r="E31" s="44">
        <v>54.85</v>
      </c>
      <c r="F31" s="44">
        <v>0.67</v>
      </c>
      <c r="G31" s="44" t="s">
        <v>275</v>
      </c>
      <c r="H31" s="44">
        <v>0.36</v>
      </c>
      <c r="I31" s="44">
        <v>0.83</v>
      </c>
      <c r="J31" s="44" t="s">
        <v>275</v>
      </c>
      <c r="K31" s="44">
        <v>0</v>
      </c>
      <c r="L31" s="44">
        <v>7.0000000000000007E-2</v>
      </c>
      <c r="M31" s="44">
        <v>2.08</v>
      </c>
      <c r="N31" s="44">
        <v>3.17</v>
      </c>
      <c r="O31" s="44">
        <v>0.59</v>
      </c>
      <c r="P31" s="15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2026-06-10T03:20:37Z</dcterms:modified>
</cp:coreProperties>
</file>